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DataDictionaries\"/>
    </mc:Choice>
  </mc:AlternateContent>
  <bookViews>
    <workbookView xWindow="0" yWindow="0" windowWidth="28800" windowHeight="12045" tabRatio="841" firstSheet="4" activeTab="14"/>
  </bookViews>
  <sheets>
    <sheet name="Comparison" sheetId="19" r:id="rId1"/>
    <sheet name="Sep95Dictionary" sheetId="4" r:id="rId2"/>
    <sheet name="Jan98Dictionary" sheetId="5" r:id="rId3"/>
    <sheet name="Jan03Dictionary" sheetId="6" r:id="rId4"/>
    <sheet name="May04Dictionary" sheetId="7" r:id="rId5"/>
    <sheet name="Aug05Dictionary" sheetId="8" r:id="rId6"/>
    <sheet name="Jan07Dictionary" sheetId="9" r:id="rId7"/>
    <sheet name="Jan09Dictionary" sheetId="10" r:id="rId8"/>
    <sheet name="Jan10Dictionary" sheetId="11" r:id="rId9"/>
    <sheet name="May12Dictionary" sheetId="12" r:id="rId10"/>
    <sheet name="Jan13Dictionary" sheetId="13" r:id="rId11"/>
    <sheet name="Jan14Dictionary" sheetId="14" r:id="rId12"/>
    <sheet name="Jan15Dictionary" sheetId="16" r:id="rId13"/>
    <sheet name="Jan17Dictionary" sheetId="20" r:id="rId14"/>
    <sheet name="Jan20Dictionary" sheetId="21" r:id="rId15"/>
  </sheets>
  <definedNames>
    <definedName name="_xlnm._FilterDatabase" localSheetId="0" hidden="1">Comparison!$A$3:$D$358</definedName>
    <definedName name="_xlnm._FilterDatabase" localSheetId="1" hidden="1">Sep95Dictionary!$A$1:$O$393</definedName>
  </definedNames>
  <calcPr calcId="152511"/>
</workbook>
</file>

<file path=xl/calcChain.xml><?xml version="1.0" encoding="utf-8"?>
<calcChain xmlns="http://schemas.openxmlformats.org/spreadsheetml/2006/main">
  <c r="CC28" i="19" l="1"/>
  <c r="CL35" i="19"/>
  <c r="CK35" i="19"/>
  <c r="CK34" i="19"/>
  <c r="U2" i="21" l="1"/>
  <c r="V2" i="21" s="1"/>
  <c r="W2" i="21" s="1"/>
  <c r="V2" i="20"/>
  <c r="W2" i="20" s="1"/>
  <c r="U2" i="20"/>
  <c r="U2" i="16"/>
  <c r="V2" i="16" s="1"/>
  <c r="W2" i="16" s="1"/>
  <c r="U2" i="14"/>
  <c r="V2" i="14" s="1"/>
  <c r="W2" i="14" s="1"/>
  <c r="U2" i="13"/>
  <c r="V2" i="13" s="1"/>
  <c r="W2" i="13" s="1"/>
  <c r="V2" i="12"/>
  <c r="W2" i="12" s="1"/>
  <c r="U2" i="12"/>
  <c r="V2" i="11"/>
  <c r="W2" i="11" s="1"/>
  <c r="U2" i="11"/>
  <c r="V2" i="10"/>
  <c r="W2" i="10" s="1"/>
  <c r="U2" i="10"/>
  <c r="U2" i="9"/>
  <c r="V2" i="9" s="1"/>
  <c r="W2" i="9" s="1"/>
  <c r="V2" i="8"/>
  <c r="W2" i="8" s="1"/>
  <c r="U2" i="8"/>
  <c r="V2" i="7"/>
  <c r="W2" i="7" s="1"/>
  <c r="U2" i="7"/>
  <c r="U2" i="6"/>
  <c r="V2" i="6" s="1"/>
  <c r="W2" i="6" s="1"/>
  <c r="U2" i="5"/>
  <c r="V2" i="5" s="1"/>
  <c r="W2" i="5" s="1"/>
  <c r="U2" i="4"/>
  <c r="V2" i="4" s="1"/>
  <c r="W2" i="4" s="1"/>
  <c r="DM371" i="19" l="1"/>
  <c r="DM370" i="19"/>
  <c r="DM369" i="19"/>
  <c r="DM368" i="19"/>
  <c r="DM366" i="19"/>
  <c r="DM365" i="19"/>
  <c r="DM364" i="19"/>
  <c r="DM363" i="19"/>
  <c r="DD398" i="19"/>
  <c r="DD397" i="19"/>
  <c r="DD396" i="19"/>
  <c r="DD395" i="19"/>
  <c r="DD394" i="19"/>
  <c r="DD399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K2" i="19"/>
  <c r="X242" i="21" s="1"/>
  <c r="DG396" i="19" l="1"/>
  <c r="X395" i="21"/>
  <c r="Y395" i="21" s="1"/>
  <c r="X391" i="21"/>
  <c r="Y391" i="21" s="1"/>
  <c r="X387" i="21"/>
  <c r="Y387" i="21" s="1"/>
  <c r="X383" i="21"/>
  <c r="Y383" i="21" s="1"/>
  <c r="X379" i="21"/>
  <c r="Y379" i="21" s="1"/>
  <c r="X375" i="21"/>
  <c r="Y375" i="21" s="1"/>
  <c r="X371" i="21"/>
  <c r="Y371" i="21" s="1"/>
  <c r="X367" i="21"/>
  <c r="Y367" i="21" s="1"/>
  <c r="X363" i="21"/>
  <c r="Y363" i="21" s="1"/>
  <c r="X359" i="21"/>
  <c r="Y359" i="21" s="1"/>
  <c r="X355" i="21"/>
  <c r="Y355" i="21" s="1"/>
  <c r="X351" i="21"/>
  <c r="Y351" i="21" s="1"/>
  <c r="X347" i="21"/>
  <c r="Y347" i="21" s="1"/>
  <c r="X343" i="21"/>
  <c r="Y343" i="21" s="1"/>
  <c r="X339" i="21"/>
  <c r="Y339" i="21" s="1"/>
  <c r="X335" i="21"/>
  <c r="Y335" i="21" s="1"/>
  <c r="X331" i="21"/>
  <c r="Y331" i="21" s="1"/>
  <c r="X327" i="21"/>
  <c r="Y327" i="21" s="1"/>
  <c r="X323" i="21"/>
  <c r="Y323" i="21" s="1"/>
  <c r="X319" i="21"/>
  <c r="Y319" i="21" s="1"/>
  <c r="X315" i="21"/>
  <c r="Y315" i="21" s="1"/>
  <c r="X311" i="21"/>
  <c r="Y311" i="21" s="1"/>
  <c r="X307" i="21"/>
  <c r="Y307" i="21" s="1"/>
  <c r="X303" i="21"/>
  <c r="Y303" i="21" s="1"/>
  <c r="X299" i="21"/>
  <c r="Y299" i="21" s="1"/>
  <c r="X295" i="21"/>
  <c r="Y295" i="21" s="1"/>
  <c r="X291" i="21"/>
  <c r="Y291" i="21" s="1"/>
  <c r="X287" i="21"/>
  <c r="Y287" i="21" s="1"/>
  <c r="X283" i="21"/>
  <c r="Y283" i="21" s="1"/>
  <c r="X279" i="21"/>
  <c r="Y279" i="21" s="1"/>
  <c r="X275" i="21"/>
  <c r="Y275" i="21" s="1"/>
  <c r="X271" i="21"/>
  <c r="Y271" i="21" s="1"/>
  <c r="X267" i="21"/>
  <c r="Y267" i="21" s="1"/>
  <c r="X263" i="21"/>
  <c r="Y263" i="21" s="1"/>
  <c r="X259" i="21"/>
  <c r="Y259" i="21" s="1"/>
  <c r="X255" i="21"/>
  <c r="Y255" i="21" s="1"/>
  <c r="X251" i="21"/>
  <c r="Y251" i="21" s="1"/>
  <c r="X247" i="21"/>
  <c r="Y247" i="21" s="1"/>
  <c r="X243" i="21"/>
  <c r="Y243" i="21" s="1"/>
  <c r="X239" i="21"/>
  <c r="Y239" i="21" s="1"/>
  <c r="X235" i="21"/>
  <c r="Y235" i="21" s="1"/>
  <c r="X231" i="21"/>
  <c r="Y231" i="21" s="1"/>
  <c r="X227" i="21"/>
  <c r="Y227" i="21" s="1"/>
  <c r="X223" i="21"/>
  <c r="Y223" i="21" s="1"/>
  <c r="X219" i="21"/>
  <c r="Y219" i="21" s="1"/>
  <c r="X215" i="21"/>
  <c r="Y215" i="21" s="1"/>
  <c r="X211" i="21"/>
  <c r="Y211" i="21" s="1"/>
  <c r="X207" i="21"/>
  <c r="Y207" i="21" s="1"/>
  <c r="X203" i="21"/>
  <c r="Y203" i="21" s="1"/>
  <c r="X200" i="21"/>
  <c r="Y200" i="21" s="1"/>
  <c r="X196" i="21"/>
  <c r="Y196" i="21" s="1"/>
  <c r="X192" i="21"/>
  <c r="Y192" i="21" s="1"/>
  <c r="X188" i="21"/>
  <c r="Y188" i="21" s="1"/>
  <c r="X184" i="21"/>
  <c r="Y184" i="21" s="1"/>
  <c r="X181" i="21"/>
  <c r="Y181" i="21" s="1"/>
  <c r="X177" i="21"/>
  <c r="Y177" i="21" s="1"/>
  <c r="X173" i="21"/>
  <c r="Y173" i="21" s="1"/>
  <c r="X166" i="21"/>
  <c r="Y166" i="21" s="1"/>
  <c r="X162" i="21"/>
  <c r="Y162" i="21" s="1"/>
  <c r="X158" i="21"/>
  <c r="Y158" i="21" s="1"/>
  <c r="X154" i="21"/>
  <c r="Y154" i="21" s="1"/>
  <c r="X150" i="21"/>
  <c r="Y150" i="21" s="1"/>
  <c r="X146" i="21"/>
  <c r="Y146" i="21" s="1"/>
  <c r="X142" i="21"/>
  <c r="Y142" i="21" s="1"/>
  <c r="X138" i="21"/>
  <c r="Y138" i="21" s="1"/>
  <c r="X134" i="21"/>
  <c r="Y134" i="21" s="1"/>
  <c r="X130" i="21"/>
  <c r="Y130" i="21" s="1"/>
  <c r="X126" i="21"/>
  <c r="Y126" i="21" s="1"/>
  <c r="X122" i="21"/>
  <c r="Y122" i="21" s="1"/>
  <c r="X118" i="21"/>
  <c r="Y118" i="21" s="1"/>
  <c r="X114" i="21"/>
  <c r="Y114" i="21" s="1"/>
  <c r="X111" i="21"/>
  <c r="Y111" i="21" s="1"/>
  <c r="X107" i="21"/>
  <c r="Y107" i="21" s="1"/>
  <c r="X100" i="21"/>
  <c r="Y100" i="21" s="1"/>
  <c r="X96" i="21"/>
  <c r="Y96" i="21" s="1"/>
  <c r="X92" i="21"/>
  <c r="Y92" i="21" s="1"/>
  <c r="X89" i="21"/>
  <c r="Y89" i="21" s="1"/>
  <c r="X85" i="21"/>
  <c r="Y85" i="21" s="1"/>
  <c r="X81" i="21"/>
  <c r="Y81" i="21" s="1"/>
  <c r="X77" i="21"/>
  <c r="Y77" i="21" s="1"/>
  <c r="X73" i="21"/>
  <c r="Y73" i="21" s="1"/>
  <c r="X69" i="21"/>
  <c r="Y69" i="21" s="1"/>
  <c r="X65" i="21"/>
  <c r="Y65" i="21" s="1"/>
  <c r="X394" i="21"/>
  <c r="Y394" i="21" s="1"/>
  <c r="X390" i="21"/>
  <c r="Y390" i="21" s="1"/>
  <c r="X386" i="21"/>
  <c r="Y386" i="21" s="1"/>
  <c r="X382" i="21"/>
  <c r="Y382" i="21" s="1"/>
  <c r="X378" i="21"/>
  <c r="Y378" i="21" s="1"/>
  <c r="X374" i="21"/>
  <c r="Y374" i="21" s="1"/>
  <c r="X370" i="21"/>
  <c r="Y370" i="21" s="1"/>
  <c r="X366" i="21"/>
  <c r="Y366" i="21" s="1"/>
  <c r="X362" i="21"/>
  <c r="Y362" i="21" s="1"/>
  <c r="X358" i="21"/>
  <c r="Y358" i="21" s="1"/>
  <c r="X354" i="21"/>
  <c r="Y354" i="21" s="1"/>
  <c r="X350" i="21"/>
  <c r="Y350" i="21" s="1"/>
  <c r="X346" i="21"/>
  <c r="Y346" i="21" s="1"/>
  <c r="X342" i="21"/>
  <c r="Y342" i="21" s="1"/>
  <c r="X338" i="21"/>
  <c r="Y338" i="21" s="1"/>
  <c r="X334" i="21"/>
  <c r="Y334" i="21" s="1"/>
  <c r="X330" i="21"/>
  <c r="Y330" i="21" s="1"/>
  <c r="X326" i="21"/>
  <c r="Y326" i="21" s="1"/>
  <c r="X322" i="21"/>
  <c r="Y322" i="21" s="1"/>
  <c r="X318" i="21"/>
  <c r="Y318" i="21" s="1"/>
  <c r="X314" i="21"/>
  <c r="Y314" i="21" s="1"/>
  <c r="X310" i="21"/>
  <c r="Y310" i="21" s="1"/>
  <c r="X306" i="21"/>
  <c r="Y306" i="21" s="1"/>
  <c r="X302" i="21"/>
  <c r="Y302" i="21" s="1"/>
  <c r="X298" i="21"/>
  <c r="Y298" i="21" s="1"/>
  <c r="X294" i="21"/>
  <c r="Y294" i="21" s="1"/>
  <c r="X290" i="21"/>
  <c r="Y290" i="21" s="1"/>
  <c r="X286" i="21"/>
  <c r="Y286" i="21" s="1"/>
  <c r="X282" i="21"/>
  <c r="Y282" i="21" s="1"/>
  <c r="X278" i="21"/>
  <c r="Y278" i="21" s="1"/>
  <c r="X274" i="21"/>
  <c r="Y274" i="21" s="1"/>
  <c r="X270" i="21"/>
  <c r="Y270" i="21" s="1"/>
  <c r="X266" i="21"/>
  <c r="Y266" i="21" s="1"/>
  <c r="X262" i="21"/>
  <c r="Y262" i="21" s="1"/>
  <c r="X258" i="21"/>
  <c r="Y258" i="21" s="1"/>
  <c r="X254" i="21"/>
  <c r="Y254" i="21" s="1"/>
  <c r="X250" i="21"/>
  <c r="Y250" i="21" s="1"/>
  <c r="X246" i="21"/>
  <c r="Y246" i="21" s="1"/>
  <c r="Y242" i="21"/>
  <c r="X238" i="21"/>
  <c r="Y238" i="21" s="1"/>
  <c r="X234" i="21"/>
  <c r="Y234" i="21" s="1"/>
  <c r="X230" i="21"/>
  <c r="Y230" i="21" s="1"/>
  <c r="X226" i="21"/>
  <c r="Y226" i="21" s="1"/>
  <c r="X222" i="21"/>
  <c r="Y222" i="21" s="1"/>
  <c r="X218" i="21"/>
  <c r="Y218" i="21" s="1"/>
  <c r="X214" i="21"/>
  <c r="Y214" i="21" s="1"/>
  <c r="X210" i="21"/>
  <c r="Y210" i="21" s="1"/>
  <c r="X206" i="21"/>
  <c r="Y206" i="21" s="1"/>
  <c r="X202" i="21"/>
  <c r="Y202" i="21" s="1"/>
  <c r="X199" i="21"/>
  <c r="Y199" i="21" s="1"/>
  <c r="X195" i="21"/>
  <c r="Y195" i="21" s="1"/>
  <c r="X191" i="21"/>
  <c r="Y191" i="21" s="1"/>
  <c r="X187" i="21"/>
  <c r="Y187" i="21" s="1"/>
  <c r="X180" i="21"/>
  <c r="Y180" i="21" s="1"/>
  <c r="X176" i="21"/>
  <c r="Y176" i="21" s="1"/>
  <c r="X172" i="21"/>
  <c r="Y172" i="21" s="1"/>
  <c r="X169" i="21"/>
  <c r="Y169" i="21" s="1"/>
  <c r="X165" i="21"/>
  <c r="Y165" i="21" s="1"/>
  <c r="X161" i="21"/>
  <c r="Y161" i="21" s="1"/>
  <c r="X157" i="21"/>
  <c r="Y157" i="21" s="1"/>
  <c r="X153" i="21"/>
  <c r="Y153" i="21" s="1"/>
  <c r="X149" i="21"/>
  <c r="Y149" i="21" s="1"/>
  <c r="X145" i="21"/>
  <c r="Y145" i="21" s="1"/>
  <c r="X141" i="21"/>
  <c r="Y141" i="21" s="1"/>
  <c r="X137" i="21"/>
  <c r="Y137" i="21" s="1"/>
  <c r="X133" i="21"/>
  <c r="Y133" i="21" s="1"/>
  <c r="X129" i="21"/>
  <c r="Y129" i="21" s="1"/>
  <c r="X125" i="21"/>
  <c r="Y125" i="21" s="1"/>
  <c r="X121" i="21"/>
  <c r="Y121" i="21" s="1"/>
  <c r="X117" i="21"/>
  <c r="Y117" i="21" s="1"/>
  <c r="X110" i="21"/>
  <c r="Y110" i="21" s="1"/>
  <c r="X106" i="21"/>
  <c r="Y106" i="21" s="1"/>
  <c r="X103" i="21"/>
  <c r="Y103" i="21" s="1"/>
  <c r="X99" i="21"/>
  <c r="Y99" i="21" s="1"/>
  <c r="X95" i="21"/>
  <c r="Y95" i="21" s="1"/>
  <c r="X91" i="21"/>
  <c r="Y91" i="21" s="1"/>
  <c r="X88" i="21"/>
  <c r="Y88" i="21" s="1"/>
  <c r="X84" i="21"/>
  <c r="Y84" i="21" s="1"/>
  <c r="X80" i="21"/>
  <c r="Y80" i="21" s="1"/>
  <c r="X76" i="21"/>
  <c r="Y76" i="21" s="1"/>
  <c r="X72" i="21"/>
  <c r="Y72" i="21" s="1"/>
  <c r="X68" i="21"/>
  <c r="Y68" i="21" s="1"/>
  <c r="X393" i="21"/>
  <c r="Y393" i="21" s="1"/>
  <c r="X389" i="21"/>
  <c r="Y389" i="21" s="1"/>
  <c r="X385" i="21"/>
  <c r="Y385" i="21" s="1"/>
  <c r="X381" i="21"/>
  <c r="Y381" i="21" s="1"/>
  <c r="X377" i="21"/>
  <c r="Y377" i="21" s="1"/>
  <c r="X373" i="21"/>
  <c r="Y373" i="21" s="1"/>
  <c r="X369" i="21"/>
  <c r="Y369" i="21" s="1"/>
  <c r="X365" i="21"/>
  <c r="Y365" i="21" s="1"/>
  <c r="X361" i="21"/>
  <c r="Y361" i="21" s="1"/>
  <c r="X357" i="21"/>
  <c r="Y357" i="21" s="1"/>
  <c r="X353" i="21"/>
  <c r="Y353" i="21" s="1"/>
  <c r="X349" i="21"/>
  <c r="Y349" i="21" s="1"/>
  <c r="X345" i="21"/>
  <c r="Y345" i="21" s="1"/>
  <c r="X341" i="21"/>
  <c r="Y341" i="21" s="1"/>
  <c r="X337" i="21"/>
  <c r="Y337" i="21" s="1"/>
  <c r="X333" i="21"/>
  <c r="Y333" i="21" s="1"/>
  <c r="X329" i="21"/>
  <c r="Y329" i="21" s="1"/>
  <c r="X325" i="21"/>
  <c r="Y325" i="21" s="1"/>
  <c r="X321" i="21"/>
  <c r="Y321" i="21" s="1"/>
  <c r="X317" i="21"/>
  <c r="Y317" i="21" s="1"/>
  <c r="X313" i="21"/>
  <c r="Y313" i="21" s="1"/>
  <c r="X309" i="21"/>
  <c r="Y309" i="21" s="1"/>
  <c r="X305" i="21"/>
  <c r="Y305" i="21" s="1"/>
  <c r="X301" i="21"/>
  <c r="Y301" i="21" s="1"/>
  <c r="X297" i="21"/>
  <c r="Y297" i="21" s="1"/>
  <c r="X293" i="21"/>
  <c r="Y293" i="21" s="1"/>
  <c r="X289" i="21"/>
  <c r="Y289" i="21" s="1"/>
  <c r="X285" i="21"/>
  <c r="Y285" i="21" s="1"/>
  <c r="X281" i="21"/>
  <c r="Y281" i="21" s="1"/>
  <c r="X277" i="21"/>
  <c r="Y277" i="21" s="1"/>
  <c r="X273" i="21"/>
  <c r="Y273" i="21" s="1"/>
  <c r="X269" i="21"/>
  <c r="Y269" i="21" s="1"/>
  <c r="X265" i="21"/>
  <c r="Y265" i="21" s="1"/>
  <c r="X261" i="21"/>
  <c r="Y261" i="21" s="1"/>
  <c r="X257" i="21"/>
  <c r="Y257" i="21" s="1"/>
  <c r="X253" i="21"/>
  <c r="Y253" i="21" s="1"/>
  <c r="X249" i="21"/>
  <c r="Y249" i="21" s="1"/>
  <c r="X245" i="21"/>
  <c r="Y245" i="21" s="1"/>
  <c r="X241" i="21"/>
  <c r="Y241" i="21" s="1"/>
  <c r="X237" i="21"/>
  <c r="Y237" i="21" s="1"/>
  <c r="X233" i="21"/>
  <c r="Y233" i="21" s="1"/>
  <c r="X229" i="21"/>
  <c r="Y229" i="21" s="1"/>
  <c r="X225" i="21"/>
  <c r="Y225" i="21" s="1"/>
  <c r="X221" i="21"/>
  <c r="Y221" i="21" s="1"/>
  <c r="X217" i="21"/>
  <c r="Y217" i="21" s="1"/>
  <c r="X213" i="21"/>
  <c r="Y213" i="21" s="1"/>
  <c r="X209" i="21"/>
  <c r="Y209" i="21" s="1"/>
  <c r="X205" i="21"/>
  <c r="Y205" i="21" s="1"/>
  <c r="X198" i="21"/>
  <c r="Y198" i="21" s="1"/>
  <c r="X194" i="21"/>
  <c r="Y194" i="21" s="1"/>
  <c r="X190" i="21"/>
  <c r="Y190" i="21" s="1"/>
  <c r="X186" i="21"/>
  <c r="Y186" i="21" s="1"/>
  <c r="X183" i="21"/>
  <c r="Y183" i="21" s="1"/>
  <c r="X179" i="21"/>
  <c r="Y179" i="21" s="1"/>
  <c r="X175" i="21"/>
  <c r="Y175" i="21" s="1"/>
  <c r="X171" i="21"/>
  <c r="Y171" i="21" s="1"/>
  <c r="X168" i="21"/>
  <c r="Y168" i="21" s="1"/>
  <c r="X164" i="21"/>
  <c r="Y164" i="21" s="1"/>
  <c r="X160" i="21"/>
  <c r="Y160" i="21" s="1"/>
  <c r="X156" i="21"/>
  <c r="Y156" i="21" s="1"/>
  <c r="X152" i="21"/>
  <c r="Y152" i="21" s="1"/>
  <c r="X148" i="21"/>
  <c r="Y148" i="21" s="1"/>
  <c r="X144" i="21"/>
  <c r="Y144" i="21" s="1"/>
  <c r="X140" i="21"/>
  <c r="Y140" i="21" s="1"/>
  <c r="X136" i="21"/>
  <c r="Y136" i="21" s="1"/>
  <c r="X132" i="21"/>
  <c r="Y132" i="21" s="1"/>
  <c r="X128" i="21"/>
  <c r="Y128" i="21" s="1"/>
  <c r="X124" i="21"/>
  <c r="Y124" i="21" s="1"/>
  <c r="X120" i="21"/>
  <c r="Y120" i="21" s="1"/>
  <c r="X116" i="21"/>
  <c r="Y116" i="21" s="1"/>
  <c r="X113" i="21"/>
  <c r="Y113" i="21" s="1"/>
  <c r="X109" i="21"/>
  <c r="Y109" i="21" s="1"/>
  <c r="X105" i="21"/>
  <c r="Y105" i="21" s="1"/>
  <c r="X102" i="21"/>
  <c r="Y102" i="21" s="1"/>
  <c r="X98" i="21"/>
  <c r="Y98" i="21" s="1"/>
  <c r="X94" i="21"/>
  <c r="Y94" i="21" s="1"/>
  <c r="X90" i="21"/>
  <c r="Y90" i="21" s="1"/>
  <c r="X87" i="21"/>
  <c r="Y87" i="21" s="1"/>
  <c r="X83" i="21"/>
  <c r="Y83" i="21" s="1"/>
  <c r="X79" i="21"/>
  <c r="Y79" i="21" s="1"/>
  <c r="X75" i="21"/>
  <c r="Y75" i="21" s="1"/>
  <c r="X71" i="21"/>
  <c r="Y71" i="21" s="1"/>
  <c r="X67" i="21"/>
  <c r="Y67" i="21" s="1"/>
  <c r="X63" i="21"/>
  <c r="Y63" i="21" s="1"/>
  <c r="X392" i="21"/>
  <c r="Y392" i="21" s="1"/>
  <c r="X376" i="21"/>
  <c r="Y376" i="21" s="1"/>
  <c r="X360" i="21"/>
  <c r="Y360" i="21" s="1"/>
  <c r="X344" i="21"/>
  <c r="Y344" i="21" s="1"/>
  <c r="X328" i="21"/>
  <c r="Y328" i="21" s="1"/>
  <c r="X312" i="21"/>
  <c r="Y312" i="21" s="1"/>
  <c r="X296" i="21"/>
  <c r="Y296" i="21" s="1"/>
  <c r="X280" i="21"/>
  <c r="Y280" i="21" s="1"/>
  <c r="X264" i="21"/>
  <c r="Y264" i="21" s="1"/>
  <c r="X248" i="21"/>
  <c r="Y248" i="21" s="1"/>
  <c r="X232" i="21"/>
  <c r="Y232" i="21" s="1"/>
  <c r="X216" i="21"/>
  <c r="Y216" i="21" s="1"/>
  <c r="X201" i="21"/>
  <c r="Y201" i="21" s="1"/>
  <c r="X185" i="21"/>
  <c r="Y185" i="21" s="1"/>
  <c r="X170" i="21"/>
  <c r="Y170" i="21" s="1"/>
  <c r="X155" i="21"/>
  <c r="Y155" i="21" s="1"/>
  <c r="X139" i="21"/>
  <c r="Y139" i="21" s="1"/>
  <c r="X123" i="21"/>
  <c r="Y123" i="21" s="1"/>
  <c r="X108" i="21"/>
  <c r="Y108" i="21" s="1"/>
  <c r="X93" i="21"/>
  <c r="Y93" i="21" s="1"/>
  <c r="X78" i="21"/>
  <c r="Y78" i="21" s="1"/>
  <c r="X64" i="21"/>
  <c r="Y64" i="21" s="1"/>
  <c r="X59" i="21"/>
  <c r="Y59" i="21" s="1"/>
  <c r="X55" i="21"/>
  <c r="Y55" i="21" s="1"/>
  <c r="X51" i="21"/>
  <c r="Y51" i="21" s="1"/>
  <c r="X47" i="21"/>
  <c r="Y47" i="21" s="1"/>
  <c r="P393" i="21"/>
  <c r="P389" i="21"/>
  <c r="P385" i="21"/>
  <c r="P381" i="21"/>
  <c r="P377" i="21"/>
  <c r="P373" i="21"/>
  <c r="P369" i="21"/>
  <c r="P365" i="21"/>
  <c r="P361" i="21"/>
  <c r="P357" i="21"/>
  <c r="P353" i="21"/>
  <c r="P349" i="21"/>
  <c r="P345" i="21"/>
  <c r="P341" i="21"/>
  <c r="P337" i="21"/>
  <c r="P333" i="21"/>
  <c r="P329" i="21"/>
  <c r="P325" i="21"/>
  <c r="P321" i="21"/>
  <c r="P317" i="21"/>
  <c r="P313" i="21"/>
  <c r="P309" i="21"/>
  <c r="P305" i="21"/>
  <c r="P301" i="21"/>
  <c r="P297" i="21"/>
  <c r="P293" i="21"/>
  <c r="P289" i="21"/>
  <c r="P285" i="21"/>
  <c r="P281" i="21"/>
  <c r="P277" i="21"/>
  <c r="P273" i="21"/>
  <c r="P269" i="21"/>
  <c r="P265" i="21"/>
  <c r="P261" i="21"/>
  <c r="P257" i="21"/>
  <c r="P253" i="21"/>
  <c r="P249" i="21"/>
  <c r="P245" i="21"/>
  <c r="P241" i="21"/>
  <c r="P237" i="21"/>
  <c r="P233" i="21"/>
  <c r="P229" i="21"/>
  <c r="P225" i="21"/>
  <c r="P221" i="21"/>
  <c r="P217" i="21"/>
  <c r="P213" i="21"/>
  <c r="P209" i="21"/>
  <c r="P205" i="21"/>
  <c r="P201" i="21"/>
  <c r="P197" i="21"/>
  <c r="P193" i="21"/>
  <c r="P189" i="21"/>
  <c r="P185" i="21"/>
  <c r="P181" i="21"/>
  <c r="P177" i="21"/>
  <c r="P173" i="21"/>
  <c r="P169" i="21"/>
  <c r="P165" i="21"/>
  <c r="P161" i="21"/>
  <c r="P157" i="21"/>
  <c r="P153" i="21"/>
  <c r="P149" i="21"/>
  <c r="P145" i="21"/>
  <c r="P141" i="21"/>
  <c r="P137" i="21"/>
  <c r="P133" i="21"/>
  <c r="P129" i="21"/>
  <c r="P125" i="21"/>
  <c r="P121" i="21"/>
  <c r="P117" i="21"/>
  <c r="P113" i="21"/>
  <c r="P109" i="21"/>
  <c r="P105" i="21"/>
  <c r="P101" i="21"/>
  <c r="P97" i="21"/>
  <c r="P93" i="21"/>
  <c r="P89" i="21"/>
  <c r="P85" i="21"/>
  <c r="P81" i="21"/>
  <c r="P77" i="21"/>
  <c r="P73" i="21"/>
  <c r="P69" i="21"/>
  <c r="P65" i="21"/>
  <c r="P61" i="21"/>
  <c r="P57" i="21"/>
  <c r="P53" i="21"/>
  <c r="P49" i="21"/>
  <c r="X388" i="21"/>
  <c r="Y388" i="21" s="1"/>
  <c r="X372" i="21"/>
  <c r="Y372" i="21" s="1"/>
  <c r="X356" i="21"/>
  <c r="Y356" i="21" s="1"/>
  <c r="X340" i="21"/>
  <c r="Y340" i="21" s="1"/>
  <c r="X324" i="21"/>
  <c r="Y324" i="21" s="1"/>
  <c r="X308" i="21"/>
  <c r="Y308" i="21" s="1"/>
  <c r="X292" i="21"/>
  <c r="Y292" i="21" s="1"/>
  <c r="X276" i="21"/>
  <c r="Y276" i="21" s="1"/>
  <c r="X260" i="21"/>
  <c r="Y260" i="21" s="1"/>
  <c r="X244" i="21"/>
  <c r="Y244" i="21" s="1"/>
  <c r="X228" i="21"/>
  <c r="Y228" i="21" s="1"/>
  <c r="X212" i="21"/>
  <c r="Y212" i="21" s="1"/>
  <c r="X197" i="21"/>
  <c r="Y197" i="21" s="1"/>
  <c r="X182" i="21"/>
  <c r="Y182" i="21" s="1"/>
  <c r="X167" i="21"/>
  <c r="Y167" i="21" s="1"/>
  <c r="X151" i="21"/>
  <c r="Y151" i="21" s="1"/>
  <c r="X135" i="21"/>
  <c r="Y135" i="21" s="1"/>
  <c r="X119" i="21"/>
  <c r="Y119" i="21" s="1"/>
  <c r="X104" i="21"/>
  <c r="Y104" i="21" s="1"/>
  <c r="X74" i="21"/>
  <c r="Y74" i="21" s="1"/>
  <c r="X62" i="21"/>
  <c r="Y62" i="21" s="1"/>
  <c r="X58" i="21"/>
  <c r="Y58" i="21" s="1"/>
  <c r="X54" i="21"/>
  <c r="Y54" i="21" s="1"/>
  <c r="X50" i="21"/>
  <c r="Y50" i="21" s="1"/>
  <c r="X46" i="21"/>
  <c r="Y46" i="21" s="1"/>
  <c r="P392" i="21"/>
  <c r="P388" i="21"/>
  <c r="P384" i="21"/>
  <c r="P380" i="21"/>
  <c r="P376" i="21"/>
  <c r="P372" i="21"/>
  <c r="P368" i="21"/>
  <c r="P364" i="21"/>
  <c r="P360" i="21"/>
  <c r="P356" i="21"/>
  <c r="P352" i="21"/>
  <c r="P348" i="21"/>
  <c r="P344" i="21"/>
  <c r="P340" i="21"/>
  <c r="P336" i="21"/>
  <c r="P332" i="21"/>
  <c r="P328" i="21"/>
  <c r="P324" i="21"/>
  <c r="P320" i="21"/>
  <c r="P316" i="21"/>
  <c r="P312" i="21"/>
  <c r="P308" i="21"/>
  <c r="P304" i="21"/>
  <c r="P300" i="21"/>
  <c r="P296" i="21"/>
  <c r="P292" i="21"/>
  <c r="P288" i="21"/>
  <c r="P284" i="21"/>
  <c r="P280" i="21"/>
  <c r="P276" i="21"/>
  <c r="P272" i="21"/>
  <c r="X384" i="21"/>
  <c r="Y384" i="21" s="1"/>
  <c r="X352" i="21"/>
  <c r="Y352" i="21" s="1"/>
  <c r="X320" i="21"/>
  <c r="Y320" i="21" s="1"/>
  <c r="X288" i="21"/>
  <c r="Y288" i="21" s="1"/>
  <c r="X256" i="21"/>
  <c r="Y256" i="21" s="1"/>
  <c r="X224" i="21"/>
  <c r="Y224" i="21" s="1"/>
  <c r="X193" i="21"/>
  <c r="Y193" i="21" s="1"/>
  <c r="X163" i="21"/>
  <c r="Y163" i="21" s="1"/>
  <c r="X131" i="21"/>
  <c r="Y131" i="21" s="1"/>
  <c r="X101" i="21"/>
  <c r="Y101" i="21" s="1"/>
  <c r="X70" i="21"/>
  <c r="Y70" i="21" s="1"/>
  <c r="X57" i="21"/>
  <c r="Y57" i="21" s="1"/>
  <c r="X49" i="21"/>
  <c r="Y49" i="21" s="1"/>
  <c r="P391" i="21"/>
  <c r="P383" i="21"/>
  <c r="P375" i="21"/>
  <c r="P367" i="21"/>
  <c r="P359" i="21"/>
  <c r="P351" i="21"/>
  <c r="P343" i="21"/>
  <c r="P335" i="21"/>
  <c r="P327" i="21"/>
  <c r="P319" i="21"/>
  <c r="P311" i="21"/>
  <c r="P303" i="21"/>
  <c r="P295" i="21"/>
  <c r="P287" i="21"/>
  <c r="P279" i="21"/>
  <c r="P271" i="21"/>
  <c r="P266" i="21"/>
  <c r="P260" i="21"/>
  <c r="P255" i="21"/>
  <c r="P250" i="21"/>
  <c r="P244" i="21"/>
  <c r="P239" i="21"/>
  <c r="P234" i="21"/>
  <c r="P228" i="21"/>
  <c r="P223" i="21"/>
  <c r="P218" i="21"/>
  <c r="P212" i="21"/>
  <c r="P207" i="21"/>
  <c r="P202" i="21"/>
  <c r="P196" i="21"/>
  <c r="P191" i="21"/>
  <c r="P186" i="21"/>
  <c r="P180" i="21"/>
  <c r="P175" i="21"/>
  <c r="P170" i="21"/>
  <c r="P164" i="21"/>
  <c r="P159" i="21"/>
  <c r="P154" i="21"/>
  <c r="P148" i="21"/>
  <c r="P143" i="21"/>
  <c r="P138" i="21"/>
  <c r="P132" i="21"/>
  <c r="P127" i="21"/>
  <c r="P122" i="21"/>
  <c r="P116" i="21"/>
  <c r="P111" i="21"/>
  <c r="P106" i="21"/>
  <c r="P100" i="21"/>
  <c r="P95" i="21"/>
  <c r="P90" i="21"/>
  <c r="P84" i="21"/>
  <c r="P79" i="21"/>
  <c r="P74" i="21"/>
  <c r="P68" i="21"/>
  <c r="P63" i="21"/>
  <c r="P58" i="21"/>
  <c r="P52" i="21"/>
  <c r="P47" i="21"/>
  <c r="X380" i="21"/>
  <c r="Y380" i="21" s="1"/>
  <c r="X348" i="21"/>
  <c r="Y348" i="21" s="1"/>
  <c r="X316" i="21"/>
  <c r="Y316" i="21" s="1"/>
  <c r="X284" i="21"/>
  <c r="Y284" i="21" s="1"/>
  <c r="X252" i="21"/>
  <c r="Y252" i="21" s="1"/>
  <c r="X220" i="21"/>
  <c r="Y220" i="21" s="1"/>
  <c r="X189" i="21"/>
  <c r="Y189" i="21" s="1"/>
  <c r="X159" i="21"/>
  <c r="Y159" i="21" s="1"/>
  <c r="X127" i="21"/>
  <c r="Y127" i="21" s="1"/>
  <c r="X97" i="21"/>
  <c r="Y97" i="21" s="1"/>
  <c r="X66" i="21"/>
  <c r="Y66" i="21" s="1"/>
  <c r="X56" i="21"/>
  <c r="Y56" i="21" s="1"/>
  <c r="X48" i="21"/>
  <c r="Y48" i="21" s="1"/>
  <c r="P390" i="21"/>
  <c r="P382" i="21"/>
  <c r="P374" i="21"/>
  <c r="P366" i="21"/>
  <c r="P358" i="21"/>
  <c r="P350" i="21"/>
  <c r="P342" i="21"/>
  <c r="P334" i="21"/>
  <c r="P326" i="21"/>
  <c r="P318" i="21"/>
  <c r="P310" i="21"/>
  <c r="P302" i="21"/>
  <c r="P294" i="21"/>
  <c r="P286" i="21"/>
  <c r="P278" i="21"/>
  <c r="P270" i="21"/>
  <c r="P264" i="21"/>
  <c r="P259" i="21"/>
  <c r="P254" i="21"/>
  <c r="P248" i="21"/>
  <c r="P243" i="21"/>
  <c r="P238" i="21"/>
  <c r="P232" i="21"/>
  <c r="P227" i="21"/>
  <c r="P222" i="21"/>
  <c r="P216" i="21"/>
  <c r="P211" i="21"/>
  <c r="P206" i="21"/>
  <c r="P200" i="21"/>
  <c r="P195" i="21"/>
  <c r="P190" i="21"/>
  <c r="P184" i="21"/>
  <c r="P179" i="21"/>
  <c r="P174" i="21"/>
  <c r="P168" i="21"/>
  <c r="P163" i="21"/>
  <c r="P158" i="21"/>
  <c r="P152" i="21"/>
  <c r="P147" i="21"/>
  <c r="P142" i="21"/>
  <c r="P136" i="21"/>
  <c r="P131" i="21"/>
  <c r="P126" i="21"/>
  <c r="P120" i="21"/>
  <c r="P115" i="21"/>
  <c r="P110" i="21"/>
  <c r="P104" i="21"/>
  <c r="P99" i="21"/>
  <c r="P94" i="21"/>
  <c r="P88" i="21"/>
  <c r="P83" i="21"/>
  <c r="P78" i="21"/>
  <c r="P72" i="21"/>
  <c r="P67" i="21"/>
  <c r="P62" i="21"/>
  <c r="P56" i="21"/>
  <c r="P51" i="21"/>
  <c r="P46" i="21"/>
  <c r="X368" i="21"/>
  <c r="Y368" i="21" s="1"/>
  <c r="X336" i="21"/>
  <c r="Y336" i="21" s="1"/>
  <c r="X304" i="21"/>
  <c r="Y304" i="21" s="1"/>
  <c r="X272" i="21"/>
  <c r="Y272" i="21" s="1"/>
  <c r="X240" i="21"/>
  <c r="Y240" i="21" s="1"/>
  <c r="X208" i="21"/>
  <c r="Y208" i="21" s="1"/>
  <c r="X178" i="21"/>
  <c r="Y178" i="21" s="1"/>
  <c r="X147" i="21"/>
  <c r="Y147" i="21" s="1"/>
  <c r="X115" i="21"/>
  <c r="Y115" i="21" s="1"/>
  <c r="X86" i="21"/>
  <c r="Y86" i="21" s="1"/>
  <c r="X61" i="21"/>
  <c r="Y61" i="21" s="1"/>
  <c r="X53" i="21"/>
  <c r="Y53" i="21" s="1"/>
  <c r="P395" i="21"/>
  <c r="P387" i="21"/>
  <c r="P379" i="21"/>
  <c r="P371" i="21"/>
  <c r="P363" i="21"/>
  <c r="P355" i="21"/>
  <c r="P347" i="21"/>
  <c r="P339" i="21"/>
  <c r="P331" i="21"/>
  <c r="P323" i="21"/>
  <c r="P315" i="21"/>
  <c r="P307" i="21"/>
  <c r="P299" i="21"/>
  <c r="P291" i="21"/>
  <c r="P283" i="21"/>
  <c r="P275" i="21"/>
  <c r="P268" i="21"/>
  <c r="P263" i="21"/>
  <c r="P258" i="21"/>
  <c r="P252" i="21"/>
  <c r="P247" i="21"/>
  <c r="P242" i="21"/>
  <c r="P236" i="21"/>
  <c r="P231" i="21"/>
  <c r="P226" i="21"/>
  <c r="P220" i="21"/>
  <c r="P215" i="21"/>
  <c r="P210" i="21"/>
  <c r="P204" i="21"/>
  <c r="P199" i="21"/>
  <c r="P194" i="21"/>
  <c r="P188" i="21"/>
  <c r="P183" i="21"/>
  <c r="P178" i="21"/>
  <c r="P172" i="21"/>
  <c r="P167" i="21"/>
  <c r="P162" i="21"/>
  <c r="P156" i="21"/>
  <c r="P151" i="21"/>
  <c r="P146" i="21"/>
  <c r="P140" i="21"/>
  <c r="P135" i="21"/>
  <c r="P130" i="21"/>
  <c r="P124" i="21"/>
  <c r="P119" i="21"/>
  <c r="P114" i="21"/>
  <c r="P108" i="21"/>
  <c r="P103" i="21"/>
  <c r="P98" i="21"/>
  <c r="P92" i="21"/>
  <c r="P87" i="21"/>
  <c r="P82" i="21"/>
  <c r="P76" i="21"/>
  <c r="P71" i="21"/>
  <c r="P66" i="21"/>
  <c r="P60" i="21"/>
  <c r="P55" i="21"/>
  <c r="P50" i="21"/>
  <c r="X364" i="21"/>
  <c r="Y364" i="21" s="1"/>
  <c r="X332" i="21"/>
  <c r="Y332" i="21" s="1"/>
  <c r="X300" i="21"/>
  <c r="Y300" i="21" s="1"/>
  <c r="X268" i="21"/>
  <c r="Y268" i="21" s="1"/>
  <c r="X236" i="21"/>
  <c r="Y236" i="21" s="1"/>
  <c r="X204" i="21"/>
  <c r="Y204" i="21" s="1"/>
  <c r="X174" i="21"/>
  <c r="Y174" i="21" s="1"/>
  <c r="X143" i="21"/>
  <c r="Y143" i="21" s="1"/>
  <c r="X112" i="21"/>
  <c r="Y112" i="21" s="1"/>
  <c r="X82" i="21"/>
  <c r="Y82" i="21" s="1"/>
  <c r="X60" i="21"/>
  <c r="Y60" i="21" s="1"/>
  <c r="X52" i="21"/>
  <c r="Y52" i="21" s="1"/>
  <c r="P394" i="21"/>
  <c r="P386" i="21"/>
  <c r="P378" i="21"/>
  <c r="P370" i="21"/>
  <c r="P362" i="21"/>
  <c r="P354" i="21"/>
  <c r="P346" i="21"/>
  <c r="P338" i="21"/>
  <c r="P330" i="21"/>
  <c r="P322" i="21"/>
  <c r="P314" i="21"/>
  <c r="P306" i="21"/>
  <c r="P298" i="21"/>
  <c r="P290" i="21"/>
  <c r="P282" i="21"/>
  <c r="P274" i="21"/>
  <c r="P267" i="21"/>
  <c r="P262" i="21"/>
  <c r="P256" i="21"/>
  <c r="P251" i="21"/>
  <c r="P246" i="21"/>
  <c r="P240" i="21"/>
  <c r="P235" i="21"/>
  <c r="P230" i="21"/>
  <c r="P224" i="21"/>
  <c r="P219" i="21"/>
  <c r="P214" i="21"/>
  <c r="P208" i="21"/>
  <c r="P203" i="21"/>
  <c r="P198" i="21"/>
  <c r="P192" i="21"/>
  <c r="P187" i="21"/>
  <c r="P182" i="21"/>
  <c r="P176" i="21"/>
  <c r="P171" i="21"/>
  <c r="P166" i="21"/>
  <c r="P160" i="21"/>
  <c r="P155" i="21"/>
  <c r="P150" i="21"/>
  <c r="P144" i="21"/>
  <c r="P139" i="21"/>
  <c r="P134" i="21"/>
  <c r="P128" i="21"/>
  <c r="P123" i="21"/>
  <c r="P118" i="21"/>
  <c r="P112" i="21"/>
  <c r="P107" i="21"/>
  <c r="P102" i="21"/>
  <c r="P96" i="21"/>
  <c r="P91" i="21"/>
  <c r="P86" i="21"/>
  <c r="P80" i="21"/>
  <c r="P75" i="21"/>
  <c r="P70" i="21"/>
  <c r="P64" i="21"/>
  <c r="P59" i="21"/>
  <c r="P54" i="21"/>
  <c r="P48" i="21"/>
  <c r="DG4" i="19"/>
  <c r="DG8" i="19"/>
  <c r="DG12" i="19"/>
  <c r="DG16" i="19"/>
  <c r="DG20" i="19"/>
  <c r="DG24" i="19"/>
  <c r="DG28" i="19"/>
  <c r="DG32" i="19"/>
  <c r="DG36" i="19"/>
  <c r="Y396" i="21"/>
  <c r="P44" i="21"/>
  <c r="X42" i="21"/>
  <c r="Y42" i="21" s="1"/>
  <c r="P39" i="21"/>
  <c r="P37" i="21"/>
  <c r="P35" i="21"/>
  <c r="X33" i="21"/>
  <c r="Y33" i="21" s="1"/>
  <c r="P32" i="21"/>
  <c r="X30" i="21"/>
  <c r="Y30" i="21" s="1"/>
  <c r="P27" i="21"/>
  <c r="X25" i="21"/>
  <c r="Y25" i="21" s="1"/>
  <c r="P24" i="21"/>
  <c r="X22" i="21"/>
  <c r="Y22" i="21" s="1"/>
  <c r="P19" i="21"/>
  <c r="X17" i="21"/>
  <c r="Y17" i="21" s="1"/>
  <c r="P16" i="21"/>
  <c r="X14" i="21"/>
  <c r="Y14" i="21" s="1"/>
  <c r="P11" i="21"/>
  <c r="X9" i="21"/>
  <c r="Y9" i="21" s="1"/>
  <c r="P8" i="21"/>
  <c r="X6" i="21"/>
  <c r="Y6" i="21" s="1"/>
  <c r="P4" i="21"/>
  <c r="X45" i="21"/>
  <c r="Y45" i="21" s="1"/>
  <c r="X43" i="21"/>
  <c r="Y43" i="21" s="1"/>
  <c r="P42" i="21"/>
  <c r="X40" i="21"/>
  <c r="Y40" i="21" s="1"/>
  <c r="X38" i="21"/>
  <c r="Y38" i="21" s="1"/>
  <c r="X36" i="21"/>
  <c r="Y36" i="21" s="1"/>
  <c r="P33" i="21"/>
  <c r="X31" i="21"/>
  <c r="Y31" i="21" s="1"/>
  <c r="P30" i="21"/>
  <c r="X28" i="21"/>
  <c r="Y28" i="21" s="1"/>
  <c r="P25" i="21"/>
  <c r="X23" i="21"/>
  <c r="Y23" i="21" s="1"/>
  <c r="P22" i="21"/>
  <c r="X20" i="21"/>
  <c r="Y20" i="21" s="1"/>
  <c r="P17" i="21"/>
  <c r="X15" i="21"/>
  <c r="Y15" i="21" s="1"/>
  <c r="P14" i="21"/>
  <c r="X12" i="21"/>
  <c r="Y12" i="21" s="1"/>
  <c r="P9" i="21"/>
  <c r="X7" i="21"/>
  <c r="Y7" i="21" s="1"/>
  <c r="P6" i="21"/>
  <c r="X4" i="21"/>
  <c r="Y4" i="21" s="1"/>
  <c r="P45" i="21"/>
  <c r="P43" i="21"/>
  <c r="X41" i="21"/>
  <c r="Y41" i="21" s="1"/>
  <c r="P40" i="21"/>
  <c r="P38" i="21"/>
  <c r="P36" i="21"/>
  <c r="X34" i="21"/>
  <c r="Y34" i="21" s="1"/>
  <c r="P31" i="21"/>
  <c r="X29" i="21"/>
  <c r="Y29" i="21" s="1"/>
  <c r="P28" i="21"/>
  <c r="X26" i="21"/>
  <c r="Y26" i="21" s="1"/>
  <c r="P23" i="21"/>
  <c r="X21" i="21"/>
  <c r="Y21" i="21" s="1"/>
  <c r="P20" i="21"/>
  <c r="X18" i="21"/>
  <c r="Y18" i="21" s="1"/>
  <c r="P15" i="21"/>
  <c r="X13" i="21"/>
  <c r="Y13" i="21" s="1"/>
  <c r="P12" i="21"/>
  <c r="X10" i="21"/>
  <c r="Y10" i="21" s="1"/>
  <c r="P7" i="21"/>
  <c r="X5" i="21"/>
  <c r="Y5" i="21" s="1"/>
  <c r="X35" i="21"/>
  <c r="Y35" i="21" s="1"/>
  <c r="P29" i="21"/>
  <c r="X16" i="21"/>
  <c r="Y16" i="21" s="1"/>
  <c r="P10" i="21"/>
  <c r="P41" i="21"/>
  <c r="P34" i="21"/>
  <c r="X27" i="21"/>
  <c r="Y27" i="21" s="1"/>
  <c r="P21" i="21"/>
  <c r="X8" i="21"/>
  <c r="Y8" i="21" s="1"/>
  <c r="X39" i="21"/>
  <c r="Y39" i="21" s="1"/>
  <c r="X32" i="21"/>
  <c r="Y32" i="21" s="1"/>
  <c r="P26" i="21"/>
  <c r="X19" i="21"/>
  <c r="Y19" i="21" s="1"/>
  <c r="P13" i="21"/>
  <c r="X37" i="21"/>
  <c r="Y37" i="21" s="1"/>
  <c r="X11" i="21"/>
  <c r="Y11" i="21" s="1"/>
  <c r="P5" i="21"/>
  <c r="X24" i="21"/>
  <c r="Y24" i="21" s="1"/>
  <c r="X44" i="21"/>
  <c r="Y44" i="21" s="1"/>
  <c r="P18" i="21"/>
  <c r="P3" i="21"/>
  <c r="Q3" i="21" s="1"/>
  <c r="Q4" i="21" s="1"/>
  <c r="X2" i="21"/>
  <c r="Y2" i="21" s="1"/>
  <c r="P2" i="21"/>
  <c r="X3" i="21"/>
  <c r="Y3" i="21" s="1"/>
  <c r="DG5" i="19"/>
  <c r="DG7" i="19"/>
  <c r="DG9" i="19"/>
  <c r="DG11" i="19"/>
  <c r="DG13" i="19"/>
  <c r="DG15" i="19"/>
  <c r="DG17" i="19"/>
  <c r="DG19" i="19"/>
  <c r="DG21" i="19"/>
  <c r="DG23" i="19"/>
  <c r="DG25" i="19"/>
  <c r="DG27" i="19"/>
  <c r="DG29" i="19"/>
  <c r="DG31" i="19"/>
  <c r="DG33" i="19"/>
  <c r="DG35" i="19"/>
  <c r="DG37" i="19"/>
  <c r="DG39" i="19"/>
  <c r="DG41" i="19"/>
  <c r="DG43" i="19"/>
  <c r="DG45" i="19"/>
  <c r="DG47" i="19"/>
  <c r="DG49" i="19"/>
  <c r="DG51" i="19"/>
  <c r="DG53" i="19"/>
  <c r="DG55" i="19"/>
  <c r="DG57" i="19"/>
  <c r="DG59" i="19"/>
  <c r="DG61" i="19"/>
  <c r="DG63" i="19"/>
  <c r="DG65" i="19"/>
  <c r="DG67" i="19"/>
  <c r="DG69" i="19"/>
  <c r="DG71" i="19"/>
  <c r="DG73" i="19"/>
  <c r="DG75" i="19"/>
  <c r="DG77" i="19"/>
  <c r="DG79" i="19"/>
  <c r="DG81" i="19"/>
  <c r="DG83" i="19"/>
  <c r="DG85" i="19"/>
  <c r="DG87" i="19"/>
  <c r="DG89" i="19"/>
  <c r="DG91" i="19"/>
  <c r="DG93" i="19"/>
  <c r="DG95" i="19"/>
  <c r="DG97" i="19"/>
  <c r="DG99" i="19"/>
  <c r="DG101" i="19"/>
  <c r="DG103" i="19"/>
  <c r="DG105" i="19"/>
  <c r="DG107" i="19"/>
  <c r="DG109" i="19"/>
  <c r="DG111" i="19"/>
  <c r="DG113" i="19"/>
  <c r="DG115" i="19"/>
  <c r="DG117" i="19"/>
  <c r="DG119" i="19"/>
  <c r="DG121" i="19"/>
  <c r="DG123" i="19"/>
  <c r="DG125" i="19"/>
  <c r="DG127" i="19"/>
  <c r="DG129" i="19"/>
  <c r="DG131" i="19"/>
  <c r="DG133" i="19"/>
  <c r="DG135" i="19"/>
  <c r="DG137" i="19"/>
  <c r="DG139" i="19"/>
  <c r="DG141" i="19"/>
  <c r="DG143" i="19"/>
  <c r="DG145" i="19"/>
  <c r="DG147" i="19"/>
  <c r="DG149" i="19"/>
  <c r="DG151" i="19"/>
  <c r="DG153" i="19"/>
  <c r="DG155" i="19"/>
  <c r="DG157" i="19"/>
  <c r="DG159" i="19"/>
  <c r="DG161" i="19"/>
  <c r="DG163" i="19"/>
  <c r="DG165" i="19"/>
  <c r="DG167" i="19"/>
  <c r="DG169" i="19"/>
  <c r="DG171" i="19"/>
  <c r="DG173" i="19"/>
  <c r="DG175" i="19"/>
  <c r="DG177" i="19"/>
  <c r="DG179" i="19"/>
  <c r="DG181" i="19"/>
  <c r="DG183" i="19"/>
  <c r="DG185" i="19"/>
  <c r="DG187" i="19"/>
  <c r="DG189" i="19"/>
  <c r="DG191" i="19"/>
  <c r="DG193" i="19"/>
  <c r="DG195" i="19"/>
  <c r="DG197" i="19"/>
  <c r="DG199" i="19"/>
  <c r="DG201" i="19"/>
  <c r="DG203" i="19"/>
  <c r="DG205" i="19"/>
  <c r="DG207" i="19"/>
  <c r="DG209" i="19"/>
  <c r="DG211" i="19"/>
  <c r="DG213" i="19"/>
  <c r="DG215" i="19"/>
  <c r="DG217" i="19"/>
  <c r="DG219" i="19"/>
  <c r="DG221" i="19"/>
  <c r="DG223" i="19"/>
  <c r="DG225" i="19"/>
  <c r="DG227" i="19"/>
  <c r="DG229" i="19"/>
  <c r="DG231" i="19"/>
  <c r="DG233" i="19"/>
  <c r="DG235" i="19"/>
  <c r="DG237" i="19"/>
  <c r="DG239" i="19"/>
  <c r="DG241" i="19"/>
  <c r="DG243" i="19"/>
  <c r="DG245" i="19"/>
  <c r="DG247" i="19"/>
  <c r="DG249" i="19"/>
  <c r="DG251" i="19"/>
  <c r="DG253" i="19"/>
  <c r="DG255" i="19"/>
  <c r="DG257" i="19"/>
  <c r="DG259" i="19"/>
  <c r="DG261" i="19"/>
  <c r="DG263" i="19"/>
  <c r="DG265" i="19"/>
  <c r="DG267" i="19"/>
  <c r="DG269" i="19"/>
  <c r="DG271" i="19"/>
  <c r="DG273" i="19"/>
  <c r="DG275" i="19"/>
  <c r="DG277" i="19"/>
  <c r="DG279" i="19"/>
  <c r="DG281" i="19"/>
  <c r="DG283" i="19"/>
  <c r="DG285" i="19"/>
  <c r="DG287" i="19"/>
  <c r="DG289" i="19"/>
  <c r="DG291" i="19"/>
  <c r="DG293" i="19"/>
  <c r="DG295" i="19"/>
  <c r="DG297" i="19"/>
  <c r="DG299" i="19"/>
  <c r="DG301" i="19"/>
  <c r="DG303" i="19"/>
  <c r="DG305" i="19"/>
  <c r="DG307" i="19"/>
  <c r="DG309" i="19"/>
  <c r="DG311" i="19"/>
  <c r="DG313" i="19"/>
  <c r="DG315" i="19"/>
  <c r="DG317" i="19"/>
  <c r="DG319" i="19"/>
  <c r="DG321" i="19"/>
  <c r="DG323" i="19"/>
  <c r="DG325" i="19"/>
  <c r="DG327" i="19"/>
  <c r="DG329" i="19"/>
  <c r="DG331" i="19"/>
  <c r="DG333" i="19"/>
  <c r="DG335" i="19"/>
  <c r="DG337" i="19"/>
  <c r="DG339" i="19"/>
  <c r="DG341" i="19"/>
  <c r="DG343" i="19"/>
  <c r="DG345" i="19"/>
  <c r="DG347" i="19"/>
  <c r="DG349" i="19"/>
  <c r="DG351" i="19"/>
  <c r="DG353" i="19"/>
  <c r="DG355" i="19"/>
  <c r="DG357" i="19"/>
  <c r="DG359" i="19"/>
  <c r="DG361" i="19"/>
  <c r="DG363" i="19"/>
  <c r="DG369" i="19"/>
  <c r="DG375" i="19"/>
  <c r="DG377" i="19"/>
  <c r="DG379" i="19"/>
  <c r="DG381" i="19"/>
  <c r="DG383" i="19"/>
  <c r="DG385" i="19"/>
  <c r="DG387" i="19"/>
  <c r="DG389" i="19"/>
  <c r="DG391" i="19"/>
  <c r="DG393" i="19"/>
  <c r="DG397" i="19"/>
  <c r="DG394" i="19"/>
  <c r="DG398" i="19"/>
  <c r="DG6" i="19"/>
  <c r="DG10" i="19"/>
  <c r="DG14" i="19"/>
  <c r="DG18" i="19"/>
  <c r="DG22" i="19"/>
  <c r="DG26" i="19"/>
  <c r="DG30" i="19"/>
  <c r="DG34" i="19"/>
  <c r="DG38" i="19"/>
  <c r="DG40" i="19"/>
  <c r="DG42" i="19"/>
  <c r="DG44" i="19"/>
  <c r="DG46" i="19"/>
  <c r="DG50" i="19"/>
  <c r="DG52" i="19"/>
  <c r="DG54" i="19"/>
  <c r="DG56" i="19"/>
  <c r="DG58" i="19"/>
  <c r="DG60" i="19"/>
  <c r="DG62" i="19"/>
  <c r="DG64" i="19"/>
  <c r="DG66" i="19"/>
  <c r="DG68" i="19"/>
  <c r="DG70" i="19"/>
  <c r="DG72" i="19"/>
  <c r="DG74" i="19"/>
  <c r="DG76" i="19"/>
  <c r="DG78" i="19"/>
  <c r="DG80" i="19"/>
  <c r="DG82" i="19"/>
  <c r="DG84" i="19"/>
  <c r="DG86" i="19"/>
  <c r="DG88" i="19"/>
  <c r="DG90" i="19"/>
  <c r="DG92" i="19"/>
  <c r="DG94" i="19"/>
  <c r="DG96" i="19"/>
  <c r="DG98" i="19"/>
  <c r="DG100" i="19"/>
  <c r="DG102" i="19"/>
  <c r="DG104" i="19"/>
  <c r="DG106" i="19"/>
  <c r="DG108" i="19"/>
  <c r="DG110" i="19"/>
  <c r="DG112" i="19"/>
  <c r="DG114" i="19"/>
  <c r="DG116" i="19"/>
  <c r="DG118" i="19"/>
  <c r="DG120" i="19"/>
  <c r="DG122" i="19"/>
  <c r="DG124" i="19"/>
  <c r="DG126" i="19"/>
  <c r="DG128" i="19"/>
  <c r="DG130" i="19"/>
  <c r="DG132" i="19"/>
  <c r="DG134" i="19"/>
  <c r="DG136" i="19"/>
  <c r="DG138" i="19"/>
  <c r="DG140" i="19"/>
  <c r="DG142" i="19"/>
  <c r="DG144" i="19"/>
  <c r="DG146" i="19"/>
  <c r="DG148" i="19"/>
  <c r="DG150" i="19"/>
  <c r="DG152" i="19"/>
  <c r="DG154" i="19"/>
  <c r="DG156" i="19"/>
  <c r="DG158" i="19"/>
  <c r="DG160" i="19"/>
  <c r="DG162" i="19"/>
  <c r="DG164" i="19"/>
  <c r="DG166" i="19"/>
  <c r="DG168" i="19"/>
  <c r="DG170" i="19"/>
  <c r="DG172" i="19"/>
  <c r="DG174" i="19"/>
  <c r="DG176" i="19"/>
  <c r="DG178" i="19"/>
  <c r="DG180" i="19"/>
  <c r="DG182" i="19"/>
  <c r="DG184" i="19"/>
  <c r="DG186" i="19"/>
  <c r="DG188" i="19"/>
  <c r="DG190" i="19"/>
  <c r="DG192" i="19"/>
  <c r="DG194" i="19"/>
  <c r="DG196" i="19"/>
  <c r="DG198" i="19"/>
  <c r="DG200" i="19"/>
  <c r="DG202" i="19"/>
  <c r="DG204" i="19"/>
  <c r="DG206" i="19"/>
  <c r="DG208" i="19"/>
  <c r="DG210" i="19"/>
  <c r="DG212" i="19"/>
  <c r="DG214" i="19"/>
  <c r="DG216" i="19"/>
  <c r="DG218" i="19"/>
  <c r="DG220" i="19"/>
  <c r="DG222" i="19"/>
  <c r="DG224" i="19"/>
  <c r="DG226" i="19"/>
  <c r="DG228" i="19"/>
  <c r="DG230" i="19"/>
  <c r="DG232" i="19"/>
  <c r="DG234" i="19"/>
  <c r="DG236" i="19"/>
  <c r="DG238" i="19"/>
  <c r="DG240" i="19"/>
  <c r="DG242" i="19"/>
  <c r="DG244" i="19"/>
  <c r="DG246" i="19"/>
  <c r="DG248" i="19"/>
  <c r="DG250" i="19"/>
  <c r="DG252" i="19"/>
  <c r="DG254" i="19"/>
  <c r="DG256" i="19"/>
  <c r="DG258" i="19"/>
  <c r="DG260" i="19"/>
  <c r="DG262" i="19"/>
  <c r="DG264" i="19"/>
  <c r="DG268" i="19"/>
  <c r="DG270" i="19"/>
  <c r="DG272" i="19"/>
  <c r="DG274" i="19"/>
  <c r="DG276" i="19"/>
  <c r="DG278" i="19"/>
  <c r="DG280" i="19"/>
  <c r="DG282" i="19"/>
  <c r="DG284" i="19"/>
  <c r="DG286" i="19"/>
  <c r="DG288" i="19"/>
  <c r="DG290" i="19"/>
  <c r="DG292" i="19"/>
  <c r="DG294" i="19"/>
  <c r="DG296" i="19"/>
  <c r="DG298" i="19"/>
  <c r="DG300" i="19"/>
  <c r="DG302" i="19"/>
  <c r="DG304" i="19"/>
  <c r="DG306" i="19"/>
  <c r="DG308" i="19"/>
  <c r="DG310" i="19"/>
  <c r="DG312" i="19"/>
  <c r="DG314" i="19"/>
  <c r="DG316" i="19"/>
  <c r="DG318" i="19"/>
  <c r="DG320" i="19"/>
  <c r="DG322" i="19"/>
  <c r="DG324" i="19"/>
  <c r="DG326" i="19"/>
  <c r="DG328" i="19"/>
  <c r="DG330" i="19"/>
  <c r="DG332" i="19"/>
  <c r="DG334" i="19"/>
  <c r="DG336" i="19"/>
  <c r="DG338" i="19"/>
  <c r="DG340" i="19"/>
  <c r="DG342" i="19"/>
  <c r="DG344" i="19"/>
  <c r="DG346" i="19"/>
  <c r="DG348" i="19"/>
  <c r="DG350" i="19"/>
  <c r="DG352" i="19"/>
  <c r="DG354" i="19"/>
  <c r="DG356" i="19"/>
  <c r="DG358" i="19"/>
  <c r="DG360" i="19"/>
  <c r="DG362" i="19"/>
  <c r="DG364" i="19"/>
  <c r="DG374" i="19"/>
  <c r="DG376" i="19"/>
  <c r="DG378" i="19"/>
  <c r="DG380" i="19"/>
  <c r="DG382" i="19"/>
  <c r="DG384" i="19"/>
  <c r="DG386" i="19"/>
  <c r="DG388" i="19"/>
  <c r="DG390" i="19"/>
  <c r="DG392" i="19"/>
  <c r="DG395" i="19"/>
  <c r="DG399" i="19"/>
  <c r="DM2" i="19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400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S4" i="21" l="1"/>
  <c r="R4" i="21"/>
  <c r="T3" i="21"/>
  <c r="R12" i="21"/>
  <c r="R18" i="21"/>
  <c r="T27" i="21"/>
  <c r="T31" i="21"/>
  <c r="T35" i="21"/>
  <c r="R53" i="21"/>
  <c r="T65" i="21"/>
  <c r="T89" i="21"/>
  <c r="S103" i="21"/>
  <c r="R128" i="21"/>
  <c r="T169" i="21"/>
  <c r="R246" i="21"/>
  <c r="S10" i="21"/>
  <c r="S18" i="21"/>
  <c r="S26" i="21"/>
  <c r="S34" i="21"/>
  <c r="T39" i="21"/>
  <c r="T46" i="21"/>
  <c r="S53" i="21"/>
  <c r="R60" i="21"/>
  <c r="R67" i="21"/>
  <c r="T71" i="21"/>
  <c r="T78" i="21"/>
  <c r="S85" i="21"/>
  <c r="R92" i="21"/>
  <c r="R99" i="21"/>
  <c r="T103" i="21"/>
  <c r="T110" i="21"/>
  <c r="S117" i="21"/>
  <c r="T162" i="21"/>
  <c r="R193" i="21"/>
  <c r="R20" i="21"/>
  <c r="T40" i="21"/>
  <c r="R61" i="21"/>
  <c r="R77" i="21"/>
  <c r="R86" i="21"/>
  <c r="T112" i="21"/>
  <c r="R136" i="21"/>
  <c r="R154" i="21"/>
  <c r="R262" i="21"/>
  <c r="S389" i="21"/>
  <c r="S381" i="21"/>
  <c r="S373" i="21"/>
  <c r="S365" i="21"/>
  <c r="R394" i="21"/>
  <c r="R387" i="21"/>
  <c r="S380" i="21"/>
  <c r="T373" i="21"/>
  <c r="T366" i="21"/>
  <c r="T362" i="21"/>
  <c r="T358" i="21"/>
  <c r="S390" i="21"/>
  <c r="T383" i="21"/>
  <c r="T376" i="21"/>
  <c r="R372" i="21"/>
  <c r="R365" i="21"/>
  <c r="S358" i="21"/>
  <c r="S350" i="21"/>
  <c r="T386" i="21"/>
  <c r="T370" i="21"/>
  <c r="R392" i="21"/>
  <c r="T385" i="21"/>
  <c r="T371" i="21"/>
  <c r="R362" i="21"/>
  <c r="T353" i="21"/>
  <c r="S349" i="21"/>
  <c r="S341" i="21"/>
  <c r="S333" i="21"/>
  <c r="S325" i="21"/>
  <c r="S317" i="21"/>
  <c r="S309" i="21"/>
  <c r="S301" i="21"/>
  <c r="T363" i="21"/>
  <c r="T354" i="21"/>
  <c r="S346" i="21"/>
  <c r="T339" i="21"/>
  <c r="T332" i="21"/>
  <c r="R328" i="21"/>
  <c r="R321" i="21"/>
  <c r="S314" i="21"/>
  <c r="T307" i="21"/>
  <c r="T300" i="21"/>
  <c r="R296" i="21"/>
  <c r="R292" i="21"/>
  <c r="R288" i="21"/>
  <c r="T394" i="21"/>
  <c r="S368" i="21"/>
  <c r="S353" i="21"/>
  <c r="R347" i="21"/>
  <c r="S340" i="21"/>
  <c r="T333" i="21"/>
  <c r="T326" i="21"/>
  <c r="R322" i="21"/>
  <c r="R315" i="21"/>
  <c r="S308" i="21"/>
  <c r="T301" i="21"/>
  <c r="S295" i="21"/>
  <c r="S287" i="21"/>
  <c r="S279" i="21"/>
  <c r="S271" i="21"/>
  <c r="S263" i="21"/>
  <c r="S256" i="21"/>
  <c r="S248" i="21"/>
  <c r="S240" i="21"/>
  <c r="S232" i="21"/>
  <c r="S224" i="21"/>
  <c r="S216" i="21"/>
  <c r="S208" i="21"/>
  <c r="S394" i="21"/>
  <c r="R368" i="21"/>
  <c r="T346" i="21"/>
  <c r="T330" i="21"/>
  <c r="T314" i="21"/>
  <c r="R299" i="21"/>
  <c r="R291" i="21"/>
  <c r="S284" i="21"/>
  <c r="R385" i="21"/>
  <c r="S344" i="21"/>
  <c r="R333" i="21"/>
  <c r="R324" i="21"/>
  <c r="S312" i="21"/>
  <c r="S359" i="21"/>
  <c r="T338" i="21"/>
  <c r="T322" i="21"/>
  <c r="T306" i="21"/>
  <c r="S294" i="21"/>
  <c r="S286" i="21"/>
  <c r="R279" i="21"/>
  <c r="S272" i="21"/>
  <c r="R332" i="21"/>
  <c r="R302" i="21"/>
  <c r="T271" i="21"/>
  <c r="S264" i="21"/>
  <c r="T258" i="21"/>
  <c r="T251" i="21"/>
  <c r="R247" i="21"/>
  <c r="R240" i="21"/>
  <c r="S233" i="21"/>
  <c r="T226" i="21"/>
  <c r="T219" i="21"/>
  <c r="R215" i="21"/>
  <c r="R208" i="21"/>
  <c r="T305" i="21"/>
  <c r="S274" i="21"/>
  <c r="S266" i="21"/>
  <c r="T260" i="21"/>
  <c r="T253" i="21"/>
  <c r="R249" i="21"/>
  <c r="R242" i="21"/>
  <c r="S235" i="21"/>
  <c r="T228" i="21"/>
  <c r="T221" i="21"/>
  <c r="R217" i="21"/>
  <c r="R210" i="21"/>
  <c r="R348" i="21"/>
  <c r="R316" i="21"/>
  <c r="T294" i="21"/>
  <c r="T286" i="21"/>
  <c r="T277" i="21"/>
  <c r="T270" i="21"/>
  <c r="R266" i="21"/>
  <c r="R260" i="21"/>
  <c r="S253" i="21"/>
  <c r="T246" i="21"/>
  <c r="T239" i="21"/>
  <c r="R235" i="21"/>
  <c r="R228" i="21"/>
  <c r="S221" i="21"/>
  <c r="T214" i="21"/>
  <c r="T207" i="21"/>
  <c r="S203" i="21"/>
  <c r="S195" i="21"/>
  <c r="S270" i="21"/>
  <c r="S239" i="21"/>
  <c r="S207" i="21"/>
  <c r="R201" i="21"/>
  <c r="S194" i="21"/>
  <c r="S186" i="21"/>
  <c r="S178" i="21"/>
  <c r="S170" i="21"/>
  <c r="S162" i="21"/>
  <c r="S154" i="21"/>
  <c r="R300" i="21"/>
  <c r="T263" i="21"/>
  <c r="T248" i="21"/>
  <c r="T232" i="21"/>
  <c r="T216" i="21"/>
  <c r="R202" i="21"/>
  <c r="R195" i="21"/>
  <c r="T191" i="21"/>
  <c r="T187" i="21"/>
  <c r="T321" i="21"/>
  <c r="T204" i="21"/>
  <c r="R197" i="21"/>
  <c r="S189" i="21"/>
  <c r="S181" i="21"/>
  <c r="S173" i="21"/>
  <c r="S165" i="21"/>
  <c r="S157" i="21"/>
  <c r="S149" i="21"/>
  <c r="R269" i="21"/>
  <c r="R206" i="21"/>
  <c r="T184" i="21"/>
  <c r="T176" i="21"/>
  <c r="T168" i="21"/>
  <c r="T160" i="21"/>
  <c r="T152" i="21"/>
  <c r="T146" i="21"/>
  <c r="T142" i="21"/>
  <c r="T138" i="21"/>
  <c r="T134" i="21"/>
  <c r="T130" i="21"/>
  <c r="T126" i="21"/>
  <c r="T122" i="21"/>
  <c r="R229" i="21"/>
  <c r="T194" i="21"/>
  <c r="R187" i="21"/>
  <c r="T179" i="21"/>
  <c r="T171" i="21"/>
  <c r="T163" i="21"/>
  <c r="T155" i="21"/>
  <c r="S146" i="21"/>
  <c r="S138" i="21"/>
  <c r="S130" i="21"/>
  <c r="S122" i="21"/>
  <c r="S114" i="21"/>
  <c r="S106" i="21"/>
  <c r="S98" i="21"/>
  <c r="S90" i="21"/>
  <c r="S82" i="21"/>
  <c r="S74" i="21"/>
  <c r="S66" i="21"/>
  <c r="S58" i="21"/>
  <c r="S50" i="21"/>
  <c r="S42" i="21"/>
  <c r="R5" i="21"/>
  <c r="R9" i="21"/>
  <c r="R13" i="21"/>
  <c r="R17" i="21"/>
  <c r="R21" i="21"/>
  <c r="R25" i="21"/>
  <c r="R29" i="21"/>
  <c r="R33" i="21"/>
  <c r="T37" i="21"/>
  <c r="T44" i="21"/>
  <c r="S51" i="21"/>
  <c r="R58" i="21"/>
  <c r="R65" i="21"/>
  <c r="T69" i="21"/>
  <c r="T76" i="21"/>
  <c r="S83" i="21"/>
  <c r="R90" i="21"/>
  <c r="R97" i="21"/>
  <c r="T101" i="21"/>
  <c r="T108" i="21"/>
  <c r="S115" i="21"/>
  <c r="S123" i="21"/>
  <c r="S131" i="21"/>
  <c r="S139" i="21"/>
  <c r="T147" i="21"/>
  <c r="T157" i="21"/>
  <c r="R166" i="21"/>
  <c r="R175" i="21"/>
  <c r="R198" i="21"/>
  <c r="R16" i="21"/>
  <c r="R46" i="21"/>
  <c r="R69" i="21"/>
  <c r="R93" i="21"/>
  <c r="S111" i="21"/>
  <c r="R126" i="21"/>
  <c r="T161" i="21"/>
  <c r="R230" i="21"/>
  <c r="S11" i="21"/>
  <c r="S19" i="21"/>
  <c r="S27" i="21"/>
  <c r="S35" i="21"/>
  <c r="T42" i="21"/>
  <c r="S49" i="21"/>
  <c r="R56" i="21"/>
  <c r="R63" i="21"/>
  <c r="R71" i="21"/>
  <c r="T75" i="21"/>
  <c r="T82" i="21"/>
  <c r="S89" i="21"/>
  <c r="R96" i="21"/>
  <c r="R103" i="21"/>
  <c r="T107" i="21"/>
  <c r="T114" i="21"/>
  <c r="T121" i="21"/>
  <c r="T129" i="21"/>
  <c r="T137" i="21"/>
  <c r="T145" i="21"/>
  <c r="T174" i="21"/>
  <c r="R221" i="21"/>
  <c r="T5" i="21"/>
  <c r="T13" i="21"/>
  <c r="T19" i="21"/>
  <c r="R28" i="21"/>
  <c r="R32" i="21"/>
  <c r="R37" i="21"/>
  <c r="R54" i="21"/>
  <c r="T72" i="21"/>
  <c r="S95" i="21"/>
  <c r="R109" i="21"/>
  <c r="R132" i="21"/>
  <c r="R170" i="21"/>
  <c r="S12" i="21"/>
  <c r="S20" i="21"/>
  <c r="S28" i="21"/>
  <c r="S36" i="21"/>
  <c r="R43" i="21"/>
  <c r="T47" i="21"/>
  <c r="T54" i="21"/>
  <c r="S61" i="21"/>
  <c r="R68" i="21"/>
  <c r="R75" i="21"/>
  <c r="T79" i="21"/>
  <c r="T86" i="21"/>
  <c r="S93" i="21"/>
  <c r="R100" i="21"/>
  <c r="R107" i="21"/>
  <c r="T111" i="21"/>
  <c r="T118" i="21"/>
  <c r="T170" i="21"/>
  <c r="T7" i="21"/>
  <c r="T23" i="21"/>
  <c r="T41" i="21"/>
  <c r="R62" i="21"/>
  <c r="R78" i="21"/>
  <c r="S87" i="21"/>
  <c r="T113" i="21"/>
  <c r="R138" i="21"/>
  <c r="R155" i="21"/>
  <c r="S395" i="21"/>
  <c r="S387" i="21"/>
  <c r="S379" i="21"/>
  <c r="S371" i="21"/>
  <c r="S363" i="21"/>
  <c r="T390" i="21"/>
  <c r="R386" i="21"/>
  <c r="R379" i="21"/>
  <c r="S372" i="21"/>
  <c r="T365" i="21"/>
  <c r="R361" i="21"/>
  <c r="R389" i="21"/>
  <c r="S382" i="21"/>
  <c r="T375" i="21"/>
  <c r="T368" i="21"/>
  <c r="R364" i="21"/>
  <c r="S356" i="21"/>
  <c r="R393" i="21"/>
  <c r="R377" i="21"/>
  <c r="S357" i="21"/>
  <c r="R391" i="21"/>
  <c r="R382" i="21"/>
  <c r="S370" i="21"/>
  <c r="R360" i="21"/>
  <c r="T352" i="21"/>
  <c r="S347" i="21"/>
  <c r="S339" i="21"/>
  <c r="S331" i="21"/>
  <c r="S323" i="21"/>
  <c r="S315" i="21"/>
  <c r="S307" i="21"/>
  <c r="T380" i="21"/>
  <c r="T361" i="21"/>
  <c r="T351" i="21"/>
  <c r="R345" i="21"/>
  <c r="S338" i="21"/>
  <c r="T331" i="21"/>
  <c r="T324" i="21"/>
  <c r="R320" i="21"/>
  <c r="R313" i="21"/>
  <c r="S306" i="21"/>
  <c r="T299" i="21"/>
  <c r="T295" i="21"/>
  <c r="T291" i="21"/>
  <c r="T287" i="21"/>
  <c r="T393" i="21"/>
  <c r="S361" i="21"/>
  <c r="R351" i="21"/>
  <c r="R346" i="21"/>
  <c r="R339" i="21"/>
  <c r="S332" i="21"/>
  <c r="T325" i="21"/>
  <c r="T318" i="21"/>
  <c r="R314" i="21"/>
  <c r="R307" i="21"/>
  <c r="S300" i="21"/>
  <c r="S293" i="21"/>
  <c r="S285" i="21"/>
  <c r="S277" i="21"/>
  <c r="S269" i="21"/>
  <c r="S262" i="21"/>
  <c r="S254" i="21"/>
  <c r="S246" i="21"/>
  <c r="S238" i="21"/>
  <c r="S230" i="21"/>
  <c r="S222" i="21"/>
  <c r="S214" i="21"/>
  <c r="S206" i="21"/>
  <c r="S384" i="21"/>
  <c r="R367" i="21"/>
  <c r="T344" i="21"/>
  <c r="T328" i="21"/>
  <c r="T312" i="21"/>
  <c r="R297" i="21"/>
  <c r="R289" i="21"/>
  <c r="R283" i="21"/>
  <c r="T350" i="21"/>
  <c r="T343" i="21"/>
  <c r="T329" i="21"/>
  <c r="R318" i="21"/>
  <c r="T311" i="21"/>
  <c r="T355" i="21"/>
  <c r="T336" i="21"/>
  <c r="T320" i="21"/>
  <c r="T304" i="21"/>
  <c r="S292" i="21"/>
  <c r="T282" i="21"/>
  <c r="R278" i="21"/>
  <c r="R271" i="21"/>
  <c r="R325" i="21"/>
  <c r="R284" i="21"/>
  <c r="R270" i="21"/>
  <c r="R263" i="21"/>
  <c r="S257" i="21"/>
  <c r="T250" i="21"/>
  <c r="T243" i="21"/>
  <c r="R239" i="21"/>
  <c r="R232" i="21"/>
  <c r="S225" i="21"/>
  <c r="T218" i="21"/>
  <c r="T211" i="21"/>
  <c r="R207" i="21"/>
  <c r="T283" i="21"/>
  <c r="T272" i="21"/>
  <c r="R265" i="21"/>
  <c r="S259" i="21"/>
  <c r="T252" i="21"/>
  <c r="T245" i="21"/>
  <c r="R241" i="21"/>
  <c r="R234" i="21"/>
  <c r="S227" i="21"/>
  <c r="T220" i="21"/>
  <c r="T213" i="21"/>
  <c r="R209" i="21"/>
  <c r="R341" i="21"/>
  <c r="R309" i="21"/>
  <c r="T292" i="21"/>
  <c r="S282" i="21"/>
  <c r="T275" i="21"/>
  <c r="T269" i="21"/>
  <c r="R259" i="21"/>
  <c r="R252" i="21"/>
  <c r="S245" i="21"/>
  <c r="T238" i="21"/>
  <c r="T231" i="21"/>
  <c r="R227" i="21"/>
  <c r="R220" i="21"/>
  <c r="S213" i="21"/>
  <c r="T206" i="21"/>
  <c r="S201" i="21"/>
  <c r="R310" i="21"/>
  <c r="S231" i="21"/>
  <c r="R205" i="21"/>
  <c r="R200" i="21"/>
  <c r="S192" i="21"/>
  <c r="S184" i="21"/>
  <c r="S176" i="21"/>
  <c r="S168" i="21"/>
  <c r="S160" i="21"/>
  <c r="S152" i="21"/>
  <c r="T284" i="21"/>
  <c r="T257" i="21"/>
  <c r="T241" i="21"/>
  <c r="T225" i="21"/>
  <c r="T209" i="21"/>
  <c r="T198" i="21"/>
  <c r="R194" i="21"/>
  <c r="R190" i="21"/>
  <c r="R186" i="21"/>
  <c r="R301" i="21"/>
  <c r="T200" i="21"/>
  <c r="R196" i="21"/>
  <c r="S187" i="21"/>
  <c r="S179" i="21"/>
  <c r="S171" i="21"/>
  <c r="S163" i="21"/>
  <c r="S155" i="21"/>
  <c r="S147" i="21"/>
  <c r="R254" i="21"/>
  <c r="S200" i="21"/>
  <c r="R181" i="21"/>
  <c r="R173" i="21"/>
  <c r="R165" i="21"/>
  <c r="R157" i="21"/>
  <c r="R149" i="21"/>
  <c r="R145" i="21"/>
  <c r="R141" i="21"/>
  <c r="R137" i="21"/>
  <c r="R133" i="21"/>
  <c r="R129" i="21"/>
  <c r="R125" i="21"/>
  <c r="R121" i="21"/>
  <c r="R213" i="21"/>
  <c r="T192" i="21"/>
  <c r="R184" i="21"/>
  <c r="R176" i="21"/>
  <c r="R168" i="21"/>
  <c r="R160" i="21"/>
  <c r="R152" i="21"/>
  <c r="S144" i="21"/>
  <c r="S136" i="21"/>
  <c r="S128" i="21"/>
  <c r="S120" i="21"/>
  <c r="S112" i="21"/>
  <c r="S104" i="21"/>
  <c r="S96" i="21"/>
  <c r="S88" i="21"/>
  <c r="S80" i="21"/>
  <c r="S72" i="21"/>
  <c r="S64" i="21"/>
  <c r="S56" i="21"/>
  <c r="S48" i="21"/>
  <c r="S40" i="21"/>
  <c r="T6" i="21"/>
  <c r="T10" i="21"/>
  <c r="T14" i="21"/>
  <c r="T18" i="21"/>
  <c r="T22" i="21"/>
  <c r="T26" i="21"/>
  <c r="T30" i="21"/>
  <c r="T34" i="21"/>
  <c r="R41" i="21"/>
  <c r="T45" i="21"/>
  <c r="T52" i="21"/>
  <c r="S59" i="21"/>
  <c r="R66" i="21"/>
  <c r="R73" i="21"/>
  <c r="T77" i="21"/>
  <c r="T84" i="21"/>
  <c r="S91" i="21"/>
  <c r="R98" i="21"/>
  <c r="R105" i="21"/>
  <c r="T109" i="21"/>
  <c r="T116" i="21"/>
  <c r="S125" i="21"/>
  <c r="S133" i="21"/>
  <c r="S141" i="21"/>
  <c r="T149" i="21"/>
  <c r="R158" i="21"/>
  <c r="R167" i="21"/>
  <c r="T181" i="21"/>
  <c r="R199" i="21"/>
  <c r="T21" i="21"/>
  <c r="S47" i="21"/>
  <c r="R70" i="21"/>
  <c r="R94" i="21"/>
  <c r="R117" i="21"/>
  <c r="R130" i="21"/>
  <c r="R162" i="21"/>
  <c r="S5" i="21"/>
  <c r="S13" i="21"/>
  <c r="S21" i="21"/>
  <c r="S29" i="21"/>
  <c r="R39" i="21"/>
  <c r="T43" i="21"/>
  <c r="T50" i="21"/>
  <c r="S57" i="21"/>
  <c r="S65" i="21"/>
  <c r="R72" i="21"/>
  <c r="R79" i="21"/>
  <c r="T83" i="21"/>
  <c r="T90" i="21"/>
  <c r="S97" i="21"/>
  <c r="R104" i="21"/>
  <c r="R111" i="21"/>
  <c r="T115" i="21"/>
  <c r="T123" i="21"/>
  <c r="T131" i="21"/>
  <c r="T139" i="21"/>
  <c r="T150" i="21"/>
  <c r="T182" i="21"/>
  <c r="R237" i="21"/>
  <c r="R8" i="21"/>
  <c r="R14" i="21"/>
  <c r="T25" i="21"/>
  <c r="T29" i="21"/>
  <c r="T33" i="21"/>
  <c r="R38" i="21"/>
  <c r="S55" i="21"/>
  <c r="T73" i="21"/>
  <c r="R101" i="21"/>
  <c r="R110" i="21"/>
  <c r="R144" i="21"/>
  <c r="R171" i="21"/>
  <c r="S6" i="21"/>
  <c r="S14" i="21"/>
  <c r="S22" i="21"/>
  <c r="S30" i="21"/>
  <c r="S37" i="21"/>
  <c r="R44" i="21"/>
  <c r="R51" i="21"/>
  <c r="T55" i="21"/>
  <c r="T62" i="21"/>
  <c r="S69" i="21"/>
  <c r="R76" i="21"/>
  <c r="R83" i="21"/>
  <c r="T87" i="21"/>
  <c r="T94" i="21"/>
  <c r="S101" i="21"/>
  <c r="R108" i="21"/>
  <c r="R115" i="21"/>
  <c r="T119" i="21"/>
  <c r="T178" i="21"/>
  <c r="R10" i="21"/>
  <c r="R24" i="21"/>
  <c r="T56" i="21"/>
  <c r="S63" i="21"/>
  <c r="S79" i="21"/>
  <c r="T96" i="21"/>
  <c r="R122" i="21"/>
  <c r="R142" i="21"/>
  <c r="T177" i="21"/>
  <c r="S393" i="21"/>
  <c r="S385" i="21"/>
  <c r="S377" i="21"/>
  <c r="S369" i="21"/>
  <c r="T389" i="21"/>
  <c r="T382" i="21"/>
  <c r="R378" i="21"/>
  <c r="R371" i="21"/>
  <c r="S364" i="21"/>
  <c r="T360" i="21"/>
  <c r="T392" i="21"/>
  <c r="R388" i="21"/>
  <c r="R381" i="21"/>
  <c r="S374" i="21"/>
  <c r="T367" i="21"/>
  <c r="S362" i="21"/>
  <c r="S354" i="21"/>
  <c r="S392" i="21"/>
  <c r="S376" i="21"/>
  <c r="R356" i="21"/>
  <c r="T387" i="21"/>
  <c r="R376" i="21"/>
  <c r="T369" i="21"/>
  <c r="R358" i="21"/>
  <c r="S351" i="21"/>
  <c r="S345" i="21"/>
  <c r="S337" i="21"/>
  <c r="S329" i="21"/>
  <c r="S321" i="21"/>
  <c r="S313" i="21"/>
  <c r="S305" i="21"/>
  <c r="T378" i="21"/>
  <c r="T356" i="21"/>
  <c r="T348" i="21"/>
  <c r="R344" i="21"/>
  <c r="R337" i="21"/>
  <c r="S330" i="21"/>
  <c r="T323" i="21"/>
  <c r="T316" i="21"/>
  <c r="R312" i="21"/>
  <c r="R305" i="21"/>
  <c r="R298" i="21"/>
  <c r="R294" i="21"/>
  <c r="R290" i="21"/>
  <c r="R286" i="21"/>
  <c r="T379" i="21"/>
  <c r="T359" i="21"/>
  <c r="T349" i="21"/>
  <c r="T342" i="21"/>
  <c r="R338" i="21"/>
  <c r="R331" i="21"/>
  <c r="S324" i="21"/>
  <c r="T317" i="21"/>
  <c r="T310" i="21"/>
  <c r="R306" i="21"/>
  <c r="S299" i="21"/>
  <c r="S291" i="21"/>
  <c r="S283" i="21"/>
  <c r="S275" i="21"/>
  <c r="S267" i="21"/>
  <c r="S260" i="21"/>
  <c r="S252" i="21"/>
  <c r="S244" i="21"/>
  <c r="S236" i="21"/>
  <c r="S228" i="21"/>
  <c r="S220" i="21"/>
  <c r="S212" i="21"/>
  <c r="S204" i="21"/>
  <c r="R374" i="21"/>
  <c r="R384" i="21"/>
  <c r="R335" i="21"/>
  <c r="R319" i="21"/>
  <c r="R303" i="21"/>
  <c r="R295" i="21"/>
  <c r="R287" i="21"/>
  <c r="R282" i="21"/>
  <c r="R349" i="21"/>
  <c r="R340" i="21"/>
  <c r="S328" i="21"/>
  <c r="R317" i="21"/>
  <c r="R308" i="21"/>
  <c r="R343" i="21"/>
  <c r="R327" i="21"/>
  <c r="R311" i="21"/>
  <c r="S298" i="21"/>
  <c r="S290" i="21"/>
  <c r="T281" i="21"/>
  <c r="T274" i="21"/>
  <c r="S336" i="21"/>
  <c r="S304" i="21"/>
  <c r="T279" i="21"/>
  <c r="T266" i="21"/>
  <c r="R256" i="21"/>
  <c r="S249" i="21"/>
  <c r="T242" i="21"/>
  <c r="T235" i="21"/>
  <c r="R231" i="21"/>
  <c r="R224" i="21"/>
  <c r="S217" i="21"/>
  <c r="T210" i="21"/>
  <c r="T337" i="21"/>
  <c r="S278" i="21"/>
  <c r="T268" i="21"/>
  <c r="R264" i="21"/>
  <c r="R258" i="21"/>
  <c r="S251" i="21"/>
  <c r="T244" i="21"/>
  <c r="T237" i="21"/>
  <c r="R233" i="21"/>
  <c r="R226" i="21"/>
  <c r="S219" i="21"/>
  <c r="T212" i="21"/>
  <c r="R390" i="21"/>
  <c r="S320" i="21"/>
  <c r="T298" i="21"/>
  <c r="T290" i="21"/>
  <c r="R281" i="21"/>
  <c r="R274" i="21"/>
  <c r="S268" i="21"/>
  <c r="T262" i="21"/>
  <c r="T255" i="21"/>
  <c r="R251" i="21"/>
  <c r="R244" i="21"/>
  <c r="S237" i="21"/>
  <c r="T230" i="21"/>
  <c r="T223" i="21"/>
  <c r="R219" i="21"/>
  <c r="R212" i="21"/>
  <c r="S205" i="21"/>
  <c r="S199" i="21"/>
  <c r="T276" i="21"/>
  <c r="S255" i="21"/>
  <c r="S223" i="21"/>
  <c r="T203" i="21"/>
  <c r="T196" i="21"/>
  <c r="S190" i="21"/>
  <c r="S182" i="21"/>
  <c r="S174" i="21"/>
  <c r="S166" i="21"/>
  <c r="S158" i="21"/>
  <c r="S150" i="21"/>
  <c r="R277" i="21"/>
  <c r="T256" i="21"/>
  <c r="T240" i="21"/>
  <c r="T224" i="21"/>
  <c r="T208" i="21"/>
  <c r="T197" i="21"/>
  <c r="T193" i="21"/>
  <c r="T189" i="21"/>
  <c r="T185" i="21"/>
  <c r="R285" i="21"/>
  <c r="T199" i="21"/>
  <c r="S193" i="21"/>
  <c r="S185" i="21"/>
  <c r="S177" i="21"/>
  <c r="S169" i="21"/>
  <c r="S161" i="21"/>
  <c r="S153" i="21"/>
  <c r="R352" i="21"/>
  <c r="R238" i="21"/>
  <c r="T186" i="21"/>
  <c r="T180" i="21"/>
  <c r="T172" i="21"/>
  <c r="T164" i="21"/>
  <c r="T156" i="21"/>
  <c r="T148" i="21"/>
  <c r="T144" i="21"/>
  <c r="T140" i="21"/>
  <c r="T136" i="21"/>
  <c r="T132" i="21"/>
  <c r="T128" i="21"/>
  <c r="T124" i="21"/>
  <c r="R261" i="21"/>
  <c r="T202" i="21"/>
  <c r="T190" i="21"/>
  <c r="T183" i="21"/>
  <c r="T175" i="21"/>
  <c r="T167" i="21"/>
  <c r="T159" i="21"/>
  <c r="T151" i="21"/>
  <c r="S142" i="21"/>
  <c r="S134" i="21"/>
  <c r="S126" i="21"/>
  <c r="S118" i="21"/>
  <c r="S110" i="21"/>
  <c r="S102" i="21"/>
  <c r="S94" i="21"/>
  <c r="S86" i="21"/>
  <c r="S78" i="21"/>
  <c r="S70" i="21"/>
  <c r="S62" i="21"/>
  <c r="S54" i="21"/>
  <c r="S46" i="21"/>
  <c r="S38" i="21"/>
  <c r="R7" i="21"/>
  <c r="R11" i="21"/>
  <c r="R15" i="21"/>
  <c r="R19" i="21"/>
  <c r="R23" i="21"/>
  <c r="R27" i="21"/>
  <c r="R31" i="21"/>
  <c r="R35" i="21"/>
  <c r="R42" i="21"/>
  <c r="R49" i="21"/>
  <c r="T53" i="21"/>
  <c r="T60" i="21"/>
  <c r="S67" i="21"/>
  <c r="R74" i="21"/>
  <c r="R81" i="21"/>
  <c r="T85" i="21"/>
  <c r="T92" i="21"/>
  <c r="S99" i="21"/>
  <c r="R106" i="21"/>
  <c r="R113" i="21"/>
  <c r="T117" i="21"/>
  <c r="S127" i="21"/>
  <c r="S135" i="21"/>
  <c r="S143" i="21"/>
  <c r="R150" i="21"/>
  <c r="R159" i="21"/>
  <c r="T173" i="21"/>
  <c r="R182" i="21"/>
  <c r="R6" i="21"/>
  <c r="R22" i="21"/>
  <c r="T48" i="21"/>
  <c r="T80" i="21"/>
  <c r="T104" i="21"/>
  <c r="R118" i="21"/>
  <c r="R134" i="21"/>
  <c r="R163" i="21"/>
  <c r="S7" i="21"/>
  <c r="S15" i="21"/>
  <c r="S23" i="21"/>
  <c r="S31" i="21"/>
  <c r="R40" i="21"/>
  <c r="R47" i="21"/>
  <c r="T51" i="21"/>
  <c r="T58" i="21"/>
  <c r="T66" i="21"/>
  <c r="S73" i="21"/>
  <c r="R80" i="21"/>
  <c r="R87" i="21"/>
  <c r="T91" i="21"/>
  <c r="T98" i="21"/>
  <c r="S105" i="21"/>
  <c r="R112" i="21"/>
  <c r="R119" i="21"/>
  <c r="T125" i="21"/>
  <c r="T133" i="21"/>
  <c r="T141" i="21"/>
  <c r="T158" i="21"/>
  <c r="R191" i="21"/>
  <c r="R253" i="21"/>
  <c r="T9" i="21"/>
  <c r="T15" i="21"/>
  <c r="R26" i="21"/>
  <c r="R30" i="21"/>
  <c r="R34" i="21"/>
  <c r="S39" i="21"/>
  <c r="T64" i="21"/>
  <c r="T88" i="21"/>
  <c r="R102" i="21"/>
  <c r="T120" i="21"/>
  <c r="R146" i="21"/>
  <c r="R214" i="21"/>
  <c r="S8" i="21"/>
  <c r="S16" i="21"/>
  <c r="S24" i="21"/>
  <c r="S32" i="21"/>
  <c r="T38" i="21"/>
  <c r="S45" i="21"/>
  <c r="R52" i="21"/>
  <c r="R59" i="21"/>
  <c r="T63" i="21"/>
  <c r="T70" i="21"/>
  <c r="S77" i="21"/>
  <c r="R84" i="21"/>
  <c r="R91" i="21"/>
  <c r="T95" i="21"/>
  <c r="T102" i="21"/>
  <c r="S109" i="21"/>
  <c r="R116" i="21"/>
  <c r="T154" i="21"/>
  <c r="R189" i="21"/>
  <c r="T17" i="21"/>
  <c r="R36" i="21"/>
  <c r="T57" i="21"/>
  <c r="S71" i="21"/>
  <c r="R85" i="21"/>
  <c r="T97" i="21"/>
  <c r="R124" i="21"/>
  <c r="T153" i="21"/>
  <c r="R179" i="21"/>
  <c r="S391" i="21"/>
  <c r="S383" i="21"/>
  <c r="S375" i="21"/>
  <c r="S367" i="21"/>
  <c r="R395" i="21"/>
  <c r="S388" i="21"/>
  <c r="T381" i="21"/>
  <c r="T374" i="21"/>
  <c r="R370" i="21"/>
  <c r="R363" i="21"/>
  <c r="R359" i="21"/>
  <c r="T391" i="21"/>
  <c r="T384" i="21"/>
  <c r="R380" i="21"/>
  <c r="R373" i="21"/>
  <c r="S366" i="21"/>
  <c r="S360" i="21"/>
  <c r="S352" i="21"/>
  <c r="T388" i="21"/>
  <c r="T372" i="21"/>
  <c r="R355" i="21"/>
  <c r="S386" i="21"/>
  <c r="R375" i="21"/>
  <c r="R366" i="21"/>
  <c r="R357" i="21"/>
  <c r="R350" i="21"/>
  <c r="S343" i="21"/>
  <c r="S335" i="21"/>
  <c r="S327" i="21"/>
  <c r="S319" i="21"/>
  <c r="S311" i="21"/>
  <c r="S303" i="21"/>
  <c r="T377" i="21"/>
  <c r="S355" i="21"/>
  <c r="T347" i="21"/>
  <c r="T340" i="21"/>
  <c r="R336" i="21"/>
  <c r="R329" i="21"/>
  <c r="S322" i="21"/>
  <c r="T315" i="21"/>
  <c r="T308" i="21"/>
  <c r="R304" i="21"/>
  <c r="T297" i="21"/>
  <c r="T293" i="21"/>
  <c r="T289" i="21"/>
  <c r="S378" i="21"/>
  <c r="R354" i="21"/>
  <c r="S348" i="21"/>
  <c r="T341" i="21"/>
  <c r="T334" i="21"/>
  <c r="R330" i="21"/>
  <c r="R323" i="21"/>
  <c r="S316" i="21"/>
  <c r="T309" i="21"/>
  <c r="T302" i="21"/>
  <c r="S297" i="21"/>
  <c r="S289" i="21"/>
  <c r="S281" i="21"/>
  <c r="S273" i="21"/>
  <c r="S265" i="21"/>
  <c r="S258" i="21"/>
  <c r="S250" i="21"/>
  <c r="S242" i="21"/>
  <c r="S234" i="21"/>
  <c r="S226" i="21"/>
  <c r="S218" i="21"/>
  <c r="S210" i="21"/>
  <c r="T395" i="21"/>
  <c r="R369" i="21"/>
  <c r="R353" i="21"/>
  <c r="S334" i="21"/>
  <c r="S318" i="21"/>
  <c r="S302" i="21"/>
  <c r="R293" i="21"/>
  <c r="T285" i="21"/>
  <c r="T278" i="21"/>
  <c r="T345" i="21"/>
  <c r="R334" i="21"/>
  <c r="T327" i="21"/>
  <c r="T313" i="21"/>
  <c r="T364" i="21"/>
  <c r="S342" i="21"/>
  <c r="S326" i="21"/>
  <c r="S310" i="21"/>
  <c r="S296" i="21"/>
  <c r="S288" i="21"/>
  <c r="S280" i="21"/>
  <c r="T273" i="21"/>
  <c r="T335" i="21"/>
  <c r="T303" i="21"/>
  <c r="S276" i="21"/>
  <c r="T265" i="21"/>
  <c r="T259" i="21"/>
  <c r="R255" i="21"/>
  <c r="R248" i="21"/>
  <c r="S241" i="21"/>
  <c r="T234" i="21"/>
  <c r="T227" i="21"/>
  <c r="R223" i="21"/>
  <c r="R216" i="21"/>
  <c r="S209" i="21"/>
  <c r="R326" i="21"/>
  <c r="R276" i="21"/>
  <c r="T267" i="21"/>
  <c r="T261" i="21"/>
  <c r="R257" i="21"/>
  <c r="R250" i="21"/>
  <c r="S243" i="21"/>
  <c r="T236" i="21"/>
  <c r="T229" i="21"/>
  <c r="R225" i="21"/>
  <c r="R218" i="21"/>
  <c r="S211" i="21"/>
  <c r="T357" i="21"/>
  <c r="T319" i="21"/>
  <c r="T296" i="21"/>
  <c r="T288" i="21"/>
  <c r="T280" i="21"/>
  <c r="R272" i="21"/>
  <c r="R267" i="21"/>
  <c r="S261" i="21"/>
  <c r="T254" i="21"/>
  <c r="T247" i="21"/>
  <c r="R243" i="21"/>
  <c r="R236" i="21"/>
  <c r="S229" i="21"/>
  <c r="T222" i="21"/>
  <c r="T215" i="21"/>
  <c r="R211" i="21"/>
  <c r="R204" i="21"/>
  <c r="S197" i="21"/>
  <c r="R275" i="21"/>
  <c r="S247" i="21"/>
  <c r="S215" i="21"/>
  <c r="S202" i="21"/>
  <c r="T195" i="21"/>
  <c r="S188" i="21"/>
  <c r="S180" i="21"/>
  <c r="S172" i="21"/>
  <c r="S164" i="21"/>
  <c r="S156" i="21"/>
  <c r="S148" i="21"/>
  <c r="T264" i="21"/>
  <c r="T249" i="21"/>
  <c r="T233" i="21"/>
  <c r="T217" i="21"/>
  <c r="R203" i="21"/>
  <c r="S196" i="21"/>
  <c r="R192" i="21"/>
  <c r="R188" i="21"/>
  <c r="R383" i="21"/>
  <c r="R273" i="21"/>
  <c r="S198" i="21"/>
  <c r="S191" i="21"/>
  <c r="S183" i="21"/>
  <c r="S175" i="21"/>
  <c r="S167" i="21"/>
  <c r="S159" i="21"/>
  <c r="S151" i="21"/>
  <c r="R342" i="21"/>
  <c r="R222" i="21"/>
  <c r="R185" i="21"/>
  <c r="R177" i="21"/>
  <c r="R169" i="21"/>
  <c r="R161" i="21"/>
  <c r="R153" i="21"/>
  <c r="R147" i="21"/>
  <c r="R143" i="21"/>
  <c r="R139" i="21"/>
  <c r="R135" i="21"/>
  <c r="R131" i="21"/>
  <c r="R127" i="21"/>
  <c r="R123" i="21"/>
  <c r="R245" i="21"/>
  <c r="T201" i="21"/>
  <c r="T188" i="21"/>
  <c r="R180" i="21"/>
  <c r="R172" i="21"/>
  <c r="R164" i="21"/>
  <c r="R156" i="21"/>
  <c r="R148" i="21"/>
  <c r="S140" i="21"/>
  <c r="S132" i="21"/>
  <c r="S124" i="21"/>
  <c r="S116" i="21"/>
  <c r="S108" i="21"/>
  <c r="S100" i="21"/>
  <c r="S92" i="21"/>
  <c r="S84" i="21"/>
  <c r="S76" i="21"/>
  <c r="S68" i="21"/>
  <c r="S60" i="21"/>
  <c r="S52" i="21"/>
  <c r="S44" i="21"/>
  <c r="T4" i="21"/>
  <c r="T8" i="21"/>
  <c r="T12" i="21"/>
  <c r="T16" i="21"/>
  <c r="T20" i="21"/>
  <c r="T24" i="21"/>
  <c r="T28" i="21"/>
  <c r="T32" i="21"/>
  <c r="T36" i="21"/>
  <c r="S43" i="21"/>
  <c r="R50" i="21"/>
  <c r="R57" i="21"/>
  <c r="T61" i="21"/>
  <c r="T68" i="21"/>
  <c r="S75" i="21"/>
  <c r="R82" i="21"/>
  <c r="R89" i="21"/>
  <c r="T93" i="21"/>
  <c r="T100" i="21"/>
  <c r="S107" i="21"/>
  <c r="R114" i="21"/>
  <c r="S121" i="21"/>
  <c r="S129" i="21"/>
  <c r="S137" i="21"/>
  <c r="S145" i="21"/>
  <c r="R151" i="21"/>
  <c r="T165" i="21"/>
  <c r="R174" i="21"/>
  <c r="R183" i="21"/>
  <c r="T11" i="21"/>
  <c r="R45" i="21"/>
  <c r="T49" i="21"/>
  <c r="T81" i="21"/>
  <c r="T105" i="21"/>
  <c r="S119" i="21"/>
  <c r="R140" i="21"/>
  <c r="R178" i="21"/>
  <c r="S9" i="21"/>
  <c r="S17" i="21"/>
  <c r="S25" i="21"/>
  <c r="S33" i="21"/>
  <c r="S41" i="21"/>
  <c r="R48" i="21"/>
  <c r="R55" i="21"/>
  <c r="T59" i="21"/>
  <c r="T67" i="21"/>
  <c r="T74" i="21"/>
  <c r="S81" i="21"/>
  <c r="R88" i="21"/>
  <c r="R95" i="21"/>
  <c r="T99" i="21"/>
  <c r="T106" i="21"/>
  <c r="S113" i="21"/>
  <c r="R120" i="21"/>
  <c r="T127" i="21"/>
  <c r="T135" i="21"/>
  <c r="T143" i="21"/>
  <c r="T166" i="21"/>
  <c r="T205" i="21"/>
  <c r="R268" i="21"/>
  <c r="R3" i="21"/>
  <c r="U3" i="21" s="1"/>
  <c r="S3" i="21"/>
  <c r="R64" i="21"/>
  <c r="Q5" i="21"/>
  <c r="U5" i="21" s="1"/>
  <c r="V5" i="21" s="1"/>
  <c r="W5" i="21" s="1"/>
  <c r="R280" i="21"/>
  <c r="U4" i="21"/>
  <c r="V4" i="21" s="1"/>
  <c r="CU2" i="19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Q6" i="21" l="1"/>
  <c r="U6" i="21" s="1"/>
  <c r="V6" i="21" s="1"/>
  <c r="W6" i="21" s="1"/>
  <c r="V3" i="21"/>
  <c r="W3" i="21" s="1"/>
  <c r="W4" i="21"/>
  <c r="AJ2" i="19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S2" i="19"/>
  <c r="CO35" i="19" s="1"/>
  <c r="CJ2" i="19"/>
  <c r="CA2" i="19"/>
  <c r="BR2" i="19"/>
  <c r="BI2" i="19"/>
  <c r="AZ2" i="19"/>
  <c r="AQ2" i="19"/>
  <c r="AH2" i="19"/>
  <c r="Y2" i="19"/>
  <c r="P2" i="19"/>
  <c r="B2" i="19"/>
  <c r="CL400" i="19"/>
  <c r="CL399" i="19"/>
  <c r="CL398" i="19"/>
  <c r="CL397" i="19"/>
  <c r="CL333" i="19"/>
  <c r="CL332" i="19"/>
  <c r="CL279" i="19"/>
  <c r="CL257" i="19"/>
  <c r="X398" i="14" l="1"/>
  <c r="X394" i="14"/>
  <c r="X390" i="14"/>
  <c r="X386" i="14"/>
  <c r="X382" i="14"/>
  <c r="X378" i="14"/>
  <c r="X374" i="14"/>
  <c r="X370" i="14"/>
  <c r="X366" i="14"/>
  <c r="X362" i="14"/>
  <c r="X358" i="14"/>
  <c r="X354" i="14"/>
  <c r="X350" i="14"/>
  <c r="X346" i="14"/>
  <c r="X342" i="14"/>
  <c r="X338" i="14"/>
  <c r="X334" i="14"/>
  <c r="X330" i="14"/>
  <c r="X326" i="14"/>
  <c r="X322" i="14"/>
  <c r="X318" i="14"/>
  <c r="X314" i="14"/>
  <c r="X310" i="14"/>
  <c r="X306" i="14"/>
  <c r="X302" i="14"/>
  <c r="X298" i="14"/>
  <c r="X294" i="14"/>
  <c r="X290" i="14"/>
  <c r="X286" i="14"/>
  <c r="X282" i="14"/>
  <c r="X278" i="14"/>
  <c r="X274" i="14"/>
  <c r="X270" i="14"/>
  <c r="X266" i="14"/>
  <c r="X262" i="14"/>
  <c r="X258" i="14"/>
  <c r="X254" i="14"/>
  <c r="X250" i="14"/>
  <c r="X246" i="14"/>
  <c r="X242" i="14"/>
  <c r="X238" i="14"/>
  <c r="X234" i="14"/>
  <c r="X230" i="14"/>
  <c r="X226" i="14"/>
  <c r="X222" i="14"/>
  <c r="X218" i="14"/>
  <c r="X214" i="14"/>
  <c r="X210" i="14"/>
  <c r="X206" i="14"/>
  <c r="X202" i="14"/>
  <c r="X198" i="14"/>
  <c r="X194" i="14"/>
  <c r="X190" i="14"/>
  <c r="X186" i="14"/>
  <c r="X182" i="14"/>
  <c r="X178" i="14"/>
  <c r="X174" i="14"/>
  <c r="X170" i="14"/>
  <c r="X166" i="14"/>
  <c r="X162" i="14"/>
  <c r="X158" i="14"/>
  <c r="X154" i="14"/>
  <c r="X150" i="14"/>
  <c r="X146" i="14"/>
  <c r="X142" i="14"/>
  <c r="X138" i="14"/>
  <c r="X134" i="14"/>
  <c r="X130" i="14"/>
  <c r="X126" i="14"/>
  <c r="X122" i="14"/>
  <c r="X118" i="14"/>
  <c r="X114" i="14"/>
  <c r="X110" i="14"/>
  <c r="X106" i="14"/>
  <c r="X102" i="14"/>
  <c r="X98" i="14"/>
  <c r="X94" i="14"/>
  <c r="X90" i="14"/>
  <c r="X86" i="14"/>
  <c r="X82" i="14"/>
  <c r="X78" i="14"/>
  <c r="X74" i="14"/>
  <c r="X70" i="14"/>
  <c r="X66" i="14"/>
  <c r="X62" i="14"/>
  <c r="X397" i="14"/>
  <c r="X393" i="14"/>
  <c r="X389" i="14"/>
  <c r="X385" i="14"/>
  <c r="X381" i="14"/>
  <c r="X377" i="14"/>
  <c r="X373" i="14"/>
  <c r="X369" i="14"/>
  <c r="X365" i="14"/>
  <c r="X361" i="14"/>
  <c r="X357" i="14"/>
  <c r="X353" i="14"/>
  <c r="X349" i="14"/>
  <c r="X345" i="14"/>
  <c r="X341" i="14"/>
  <c r="X337" i="14"/>
  <c r="X333" i="14"/>
  <c r="X329" i="14"/>
  <c r="X325" i="14"/>
  <c r="X321" i="14"/>
  <c r="X317" i="14"/>
  <c r="X313" i="14"/>
  <c r="X309" i="14"/>
  <c r="X305" i="14"/>
  <c r="X301" i="14"/>
  <c r="X297" i="14"/>
  <c r="X293" i="14"/>
  <c r="X289" i="14"/>
  <c r="X285" i="14"/>
  <c r="X281" i="14"/>
  <c r="X277" i="14"/>
  <c r="X273" i="14"/>
  <c r="X269" i="14"/>
  <c r="X265" i="14"/>
  <c r="X261" i="14"/>
  <c r="X257" i="14"/>
  <c r="X253" i="14"/>
  <c r="X249" i="14"/>
  <c r="X245" i="14"/>
  <c r="X241" i="14"/>
  <c r="X237" i="14"/>
  <c r="X233" i="14"/>
  <c r="X229" i="14"/>
  <c r="X225" i="14"/>
  <c r="X221" i="14"/>
  <c r="X217" i="14"/>
  <c r="X213" i="14"/>
  <c r="X209" i="14"/>
  <c r="X205" i="14"/>
  <c r="X201" i="14"/>
  <c r="X197" i="14"/>
  <c r="X193" i="14"/>
  <c r="X189" i="14"/>
  <c r="X185" i="14"/>
  <c r="X181" i="14"/>
  <c r="X177" i="14"/>
  <c r="X173" i="14"/>
  <c r="X169" i="14"/>
  <c r="X165" i="14"/>
  <c r="X161" i="14"/>
  <c r="X157" i="14"/>
  <c r="X153" i="14"/>
  <c r="X149" i="14"/>
  <c r="X145" i="14"/>
  <c r="X141" i="14"/>
  <c r="X137" i="14"/>
  <c r="X133" i="14"/>
  <c r="X129" i="14"/>
  <c r="X125" i="14"/>
  <c r="X121" i="14"/>
  <c r="X117" i="14"/>
  <c r="X113" i="14"/>
  <c r="X109" i="14"/>
  <c r="X105" i="14"/>
  <c r="X101" i="14"/>
  <c r="X97" i="14"/>
  <c r="X93" i="14"/>
  <c r="X89" i="14"/>
  <c r="X85" i="14"/>
  <c r="X81" i="14"/>
  <c r="X77" i="14"/>
  <c r="X73" i="14"/>
  <c r="X69" i="14"/>
  <c r="X65" i="14"/>
  <c r="X61" i="14"/>
  <c r="X396" i="14"/>
  <c r="X392" i="14"/>
  <c r="X388" i="14"/>
  <c r="X384" i="14"/>
  <c r="X380" i="14"/>
  <c r="X376" i="14"/>
  <c r="X372" i="14"/>
  <c r="X368" i="14"/>
  <c r="X364" i="14"/>
  <c r="X360" i="14"/>
  <c r="X356" i="14"/>
  <c r="X352" i="14"/>
  <c r="X348" i="14"/>
  <c r="X344" i="14"/>
  <c r="X340" i="14"/>
  <c r="X336" i="14"/>
  <c r="X332" i="14"/>
  <c r="X328" i="14"/>
  <c r="X324" i="14"/>
  <c r="X320" i="14"/>
  <c r="X316" i="14"/>
  <c r="X312" i="14"/>
  <c r="X308" i="14"/>
  <c r="X304" i="14"/>
  <c r="X300" i="14"/>
  <c r="X296" i="14"/>
  <c r="X292" i="14"/>
  <c r="X288" i="14"/>
  <c r="X284" i="14"/>
  <c r="X280" i="14"/>
  <c r="X276" i="14"/>
  <c r="X272" i="14"/>
  <c r="X268" i="14"/>
  <c r="X264" i="14"/>
  <c r="X260" i="14"/>
  <c r="X256" i="14"/>
  <c r="X252" i="14"/>
  <c r="X248" i="14"/>
  <c r="X244" i="14"/>
  <c r="X240" i="14"/>
  <c r="X236" i="14"/>
  <c r="X232" i="14"/>
  <c r="X228" i="14"/>
  <c r="X224" i="14"/>
  <c r="X220" i="14"/>
  <c r="X216" i="14"/>
  <c r="X212" i="14"/>
  <c r="X208" i="14"/>
  <c r="X204" i="14"/>
  <c r="X200" i="14"/>
  <c r="X196" i="14"/>
  <c r="X192" i="14"/>
  <c r="X188" i="14"/>
  <c r="X184" i="14"/>
  <c r="X180" i="14"/>
  <c r="X176" i="14"/>
  <c r="X172" i="14"/>
  <c r="X168" i="14"/>
  <c r="X164" i="14"/>
  <c r="X160" i="14"/>
  <c r="X156" i="14"/>
  <c r="X152" i="14"/>
  <c r="X148" i="14"/>
  <c r="X144" i="14"/>
  <c r="X140" i="14"/>
  <c r="X136" i="14"/>
  <c r="X132" i="14"/>
  <c r="X128" i="14"/>
  <c r="X124" i="14"/>
  <c r="X120" i="14"/>
  <c r="X116" i="14"/>
  <c r="X112" i="14"/>
  <c r="X108" i="14"/>
  <c r="X104" i="14"/>
  <c r="X100" i="14"/>
  <c r="X96" i="14"/>
  <c r="X92" i="14"/>
  <c r="X88" i="14"/>
  <c r="X84" i="14"/>
  <c r="X80" i="14"/>
  <c r="X76" i="14"/>
  <c r="X72" i="14"/>
  <c r="X68" i="14"/>
  <c r="X64" i="14"/>
  <c r="X60" i="14"/>
  <c r="X395" i="14"/>
  <c r="X391" i="14"/>
  <c r="X387" i="14"/>
  <c r="X383" i="14"/>
  <c r="X379" i="14"/>
  <c r="X375" i="14"/>
  <c r="X371" i="14"/>
  <c r="X367" i="14"/>
  <c r="X363" i="14"/>
  <c r="X359" i="14"/>
  <c r="X355" i="14"/>
  <c r="X351" i="14"/>
  <c r="X347" i="14"/>
  <c r="X343" i="14"/>
  <c r="X339" i="14"/>
  <c r="X335" i="14"/>
  <c r="X331" i="14"/>
  <c r="X327" i="14"/>
  <c r="X323" i="14"/>
  <c r="X319" i="14"/>
  <c r="X315" i="14"/>
  <c r="X311" i="14"/>
  <c r="X307" i="14"/>
  <c r="X303" i="14"/>
  <c r="X299" i="14"/>
  <c r="X295" i="14"/>
  <c r="X291" i="14"/>
  <c r="X287" i="14"/>
  <c r="X283" i="14"/>
  <c r="X279" i="14"/>
  <c r="X275" i="14"/>
  <c r="X271" i="14"/>
  <c r="X267" i="14"/>
  <c r="X263" i="14"/>
  <c r="X259" i="14"/>
  <c r="X255" i="14"/>
  <c r="X251" i="14"/>
  <c r="X247" i="14"/>
  <c r="X243" i="14"/>
  <c r="X239" i="14"/>
  <c r="X235" i="14"/>
  <c r="X231" i="14"/>
  <c r="X227" i="14"/>
  <c r="X223" i="14"/>
  <c r="X219" i="14"/>
  <c r="X215" i="14"/>
  <c r="X211" i="14"/>
  <c r="X207" i="14"/>
  <c r="X203" i="14"/>
  <c r="X199" i="14"/>
  <c r="X195" i="14"/>
  <c r="X191" i="14"/>
  <c r="X187" i="14"/>
  <c r="X183" i="14"/>
  <c r="X179" i="14"/>
  <c r="X175" i="14"/>
  <c r="X171" i="14"/>
  <c r="X167" i="14"/>
  <c r="X163" i="14"/>
  <c r="X159" i="14"/>
  <c r="X155" i="14"/>
  <c r="X151" i="14"/>
  <c r="X147" i="14"/>
  <c r="X143" i="14"/>
  <c r="X139" i="14"/>
  <c r="X135" i="14"/>
  <c r="X131" i="14"/>
  <c r="X127" i="14"/>
  <c r="X123" i="14"/>
  <c r="X119" i="14"/>
  <c r="X115" i="14"/>
  <c r="X111" i="14"/>
  <c r="X107" i="14"/>
  <c r="X103" i="14"/>
  <c r="X99" i="14"/>
  <c r="X95" i="14"/>
  <c r="X91" i="14"/>
  <c r="X87" i="14"/>
  <c r="X83" i="14"/>
  <c r="X79" i="14"/>
  <c r="X75" i="14"/>
  <c r="X71" i="14"/>
  <c r="X67" i="14"/>
  <c r="X63" i="14"/>
  <c r="X59" i="14"/>
  <c r="X58" i="14"/>
  <c r="X54" i="14"/>
  <c r="X50" i="14"/>
  <c r="X46" i="14"/>
  <c r="X42" i="14"/>
  <c r="X38" i="14"/>
  <c r="X34" i="14"/>
  <c r="X57" i="14"/>
  <c r="X53" i="14"/>
  <c r="X49" i="14"/>
  <c r="X45" i="14"/>
  <c r="X41" i="14"/>
  <c r="X37" i="14"/>
  <c r="X33" i="14"/>
  <c r="X56" i="14"/>
  <c r="X52" i="14"/>
  <c r="X48" i="14"/>
  <c r="X44" i="14"/>
  <c r="X40" i="14"/>
  <c r="X36" i="14"/>
  <c r="P33" i="14"/>
  <c r="X55" i="14"/>
  <c r="X51" i="14"/>
  <c r="X47" i="14"/>
  <c r="X43" i="14"/>
  <c r="X39" i="14"/>
  <c r="X35" i="14"/>
  <c r="CW35" i="19"/>
  <c r="Q7" i="21"/>
  <c r="P368" i="8"/>
  <c r="X366" i="8"/>
  <c r="Y366" i="8" s="1"/>
  <c r="X364" i="8"/>
  <c r="Y364" i="8" s="1"/>
  <c r="X362" i="8"/>
  <c r="Y362" i="8" s="1"/>
  <c r="X360" i="8"/>
  <c r="Y360" i="8" s="1"/>
  <c r="P359" i="8"/>
  <c r="P357" i="8"/>
  <c r="P355" i="8"/>
  <c r="P353" i="8"/>
  <c r="X351" i="8"/>
  <c r="Y351" i="8" s="1"/>
  <c r="X349" i="8"/>
  <c r="Y349" i="8" s="1"/>
  <c r="X347" i="8"/>
  <c r="Y347" i="8" s="1"/>
  <c r="X345" i="8"/>
  <c r="Y345" i="8" s="1"/>
  <c r="P342" i="8"/>
  <c r="P340" i="8"/>
  <c r="P338" i="8"/>
  <c r="P336" i="8"/>
  <c r="X334" i="8"/>
  <c r="Y334" i="8" s="1"/>
  <c r="P331" i="8"/>
  <c r="X329" i="8"/>
  <c r="Y329" i="8" s="1"/>
  <c r="X327" i="8"/>
  <c r="Y327" i="8" s="1"/>
  <c r="X325" i="8"/>
  <c r="Y325" i="8" s="1"/>
  <c r="P324" i="8"/>
  <c r="X322" i="8"/>
  <c r="Y322" i="8" s="1"/>
  <c r="P319" i="8"/>
  <c r="X317" i="8"/>
  <c r="Y317" i="8" s="1"/>
  <c r="X315" i="8"/>
  <c r="Y315" i="8" s="1"/>
  <c r="P314" i="8"/>
  <c r="P312" i="8"/>
  <c r="P310" i="8"/>
  <c r="P308" i="8"/>
  <c r="X306" i="8"/>
  <c r="Y306" i="8" s="1"/>
  <c r="P366" i="8"/>
  <c r="P364" i="8"/>
  <c r="P362" i="8"/>
  <c r="P360" i="8"/>
  <c r="X358" i="8"/>
  <c r="Y358" i="8" s="1"/>
  <c r="X356" i="8"/>
  <c r="Y356" i="8" s="1"/>
  <c r="X354" i="8"/>
  <c r="Y354" i="8" s="1"/>
  <c r="X352" i="8"/>
  <c r="Y352" i="8" s="1"/>
  <c r="P351" i="8"/>
  <c r="P349" i="8"/>
  <c r="P347" i="8"/>
  <c r="P345" i="8"/>
  <c r="X343" i="8"/>
  <c r="Y343" i="8" s="1"/>
  <c r="X341" i="8"/>
  <c r="Y341" i="8" s="1"/>
  <c r="X339" i="8"/>
  <c r="Y339" i="8" s="1"/>
  <c r="X337" i="8"/>
  <c r="Y337" i="8" s="1"/>
  <c r="P334" i="8"/>
  <c r="X332" i="8"/>
  <c r="Y332" i="8" s="1"/>
  <c r="P329" i="8"/>
  <c r="P327" i="8"/>
  <c r="P325" i="8"/>
  <c r="X323" i="8"/>
  <c r="Y323" i="8" s="1"/>
  <c r="P322" i="8"/>
  <c r="X320" i="8"/>
  <c r="Y320" i="8" s="1"/>
  <c r="P317" i="8"/>
  <c r="P315" i="8"/>
  <c r="X313" i="8"/>
  <c r="Y313" i="8" s="1"/>
  <c r="X311" i="8"/>
  <c r="Y311" i="8" s="1"/>
  <c r="X309" i="8"/>
  <c r="Y309" i="8" s="1"/>
  <c r="X307" i="8"/>
  <c r="Y307" i="8" s="1"/>
  <c r="X367" i="8"/>
  <c r="Y367" i="8" s="1"/>
  <c r="X365" i="8"/>
  <c r="Y365" i="8" s="1"/>
  <c r="X363" i="8"/>
  <c r="Y363" i="8" s="1"/>
  <c r="X361" i="8"/>
  <c r="Y361" i="8" s="1"/>
  <c r="P358" i="8"/>
  <c r="P356" i="8"/>
  <c r="P354" i="8"/>
  <c r="P352" i="8"/>
  <c r="X350" i="8"/>
  <c r="Y350" i="8" s="1"/>
  <c r="X348" i="8"/>
  <c r="Y348" i="8" s="1"/>
  <c r="X346" i="8"/>
  <c r="Y346" i="8" s="1"/>
  <c r="X344" i="8"/>
  <c r="Y344" i="8" s="1"/>
  <c r="P343" i="8"/>
  <c r="P341" i="8"/>
  <c r="P339" i="8"/>
  <c r="P337" i="8"/>
  <c r="X335" i="8"/>
  <c r="Y335" i="8" s="1"/>
  <c r="X333" i="8"/>
  <c r="Y333" i="8" s="1"/>
  <c r="P332" i="8"/>
  <c r="X330" i="8"/>
  <c r="Y330" i="8" s="1"/>
  <c r="X328" i="8"/>
  <c r="Y328" i="8" s="1"/>
  <c r="X326" i="8"/>
  <c r="Y326" i="8" s="1"/>
  <c r="P323" i="8"/>
  <c r="X321" i="8"/>
  <c r="Y321" i="8" s="1"/>
  <c r="P320" i="8"/>
  <c r="X318" i="8"/>
  <c r="Y318" i="8" s="1"/>
  <c r="X316" i="8"/>
  <c r="Y316" i="8" s="1"/>
  <c r="P313" i="8"/>
  <c r="P311" i="8"/>
  <c r="P309" i="8"/>
  <c r="P307" i="8"/>
  <c r="X368" i="8"/>
  <c r="Y368" i="8" s="1"/>
  <c r="P367" i="8"/>
  <c r="P365" i="8"/>
  <c r="P363" i="8"/>
  <c r="P361" i="8"/>
  <c r="X359" i="8"/>
  <c r="Y359" i="8" s="1"/>
  <c r="X357" i="8"/>
  <c r="Y357" i="8" s="1"/>
  <c r="X355" i="8"/>
  <c r="Y355" i="8" s="1"/>
  <c r="X353" i="8"/>
  <c r="Y353" i="8" s="1"/>
  <c r="P350" i="8"/>
  <c r="P348" i="8"/>
  <c r="P346" i="8"/>
  <c r="P344" i="8"/>
  <c r="X342" i="8"/>
  <c r="Y342" i="8" s="1"/>
  <c r="X340" i="8"/>
  <c r="Y340" i="8" s="1"/>
  <c r="X338" i="8"/>
  <c r="Y338" i="8" s="1"/>
  <c r="X336" i="8"/>
  <c r="Y336" i="8" s="1"/>
  <c r="P335" i="8"/>
  <c r="P333" i="8"/>
  <c r="X331" i="8"/>
  <c r="Y331" i="8" s="1"/>
  <c r="P330" i="8"/>
  <c r="P328" i="8"/>
  <c r="P326" i="8"/>
  <c r="X324" i="8"/>
  <c r="Y324" i="8" s="1"/>
  <c r="P321" i="8"/>
  <c r="X319" i="8"/>
  <c r="Y319" i="8" s="1"/>
  <c r="P318" i="8"/>
  <c r="P316" i="8"/>
  <c r="X314" i="8"/>
  <c r="Y314" i="8" s="1"/>
  <c r="X312" i="8"/>
  <c r="Y312" i="8" s="1"/>
  <c r="X310" i="8"/>
  <c r="Y310" i="8" s="1"/>
  <c r="X308" i="8"/>
  <c r="Y308" i="8" s="1"/>
  <c r="P306" i="8"/>
  <c r="P304" i="8"/>
  <c r="P302" i="8"/>
  <c r="X300" i="8"/>
  <c r="Y300" i="8" s="1"/>
  <c r="P297" i="8"/>
  <c r="X295" i="8"/>
  <c r="Y295" i="8" s="1"/>
  <c r="X293" i="8"/>
  <c r="Y293" i="8" s="1"/>
  <c r="X291" i="8"/>
  <c r="Y291" i="8" s="1"/>
  <c r="P290" i="8"/>
  <c r="X288" i="8"/>
  <c r="Y288" i="8" s="1"/>
  <c r="X286" i="8"/>
  <c r="Y286" i="8" s="1"/>
  <c r="X284" i="8"/>
  <c r="Y284" i="8" s="1"/>
  <c r="P281" i="8"/>
  <c r="X279" i="8"/>
  <c r="Y279" i="8" s="1"/>
  <c r="X277" i="8"/>
  <c r="Y277" i="8" s="1"/>
  <c r="X275" i="8"/>
  <c r="Y275" i="8" s="1"/>
  <c r="P274" i="8"/>
  <c r="X272" i="8"/>
  <c r="Y272" i="8" s="1"/>
  <c r="X270" i="8"/>
  <c r="Y270" i="8" s="1"/>
  <c r="X268" i="8"/>
  <c r="Y268" i="8" s="1"/>
  <c r="P265" i="8"/>
  <c r="X263" i="8"/>
  <c r="Y263" i="8" s="1"/>
  <c r="X261" i="8"/>
  <c r="Y261" i="8" s="1"/>
  <c r="X259" i="8"/>
  <c r="Y259" i="8" s="1"/>
  <c r="P258" i="8"/>
  <c r="X256" i="8"/>
  <c r="Y256" i="8" s="1"/>
  <c r="X254" i="8"/>
  <c r="Y254" i="8" s="1"/>
  <c r="X252" i="8"/>
  <c r="Y252" i="8" s="1"/>
  <c r="P249" i="8"/>
  <c r="X247" i="8"/>
  <c r="Y247" i="8" s="1"/>
  <c r="P244" i="8"/>
  <c r="P242" i="8"/>
  <c r="X240" i="8"/>
  <c r="Y240" i="8" s="1"/>
  <c r="X238" i="8"/>
  <c r="Y238" i="8" s="1"/>
  <c r="X236" i="8"/>
  <c r="Y236" i="8" s="1"/>
  <c r="X234" i="8"/>
  <c r="Y234" i="8" s="1"/>
  <c r="P233" i="8"/>
  <c r="P231" i="8"/>
  <c r="P229" i="8"/>
  <c r="P227" i="8"/>
  <c r="X225" i="8"/>
  <c r="Y225" i="8" s="1"/>
  <c r="X223" i="8"/>
  <c r="Y223" i="8" s="1"/>
  <c r="X221" i="8"/>
  <c r="Y221" i="8" s="1"/>
  <c r="X219" i="8"/>
  <c r="Y219" i="8" s="1"/>
  <c r="P216" i="8"/>
  <c r="P214" i="8"/>
  <c r="P212" i="8"/>
  <c r="P210" i="8"/>
  <c r="X208" i="8"/>
  <c r="Y208" i="8" s="1"/>
  <c r="X206" i="8"/>
  <c r="Y206" i="8" s="1"/>
  <c r="X204" i="8"/>
  <c r="Y204" i="8" s="1"/>
  <c r="X202" i="8"/>
  <c r="Y202" i="8" s="1"/>
  <c r="P201" i="8"/>
  <c r="P199" i="8"/>
  <c r="P197" i="8"/>
  <c r="P195" i="8"/>
  <c r="X193" i="8"/>
  <c r="Y193" i="8" s="1"/>
  <c r="X191" i="8"/>
  <c r="Y191" i="8" s="1"/>
  <c r="X189" i="8"/>
  <c r="Y189" i="8" s="1"/>
  <c r="X187" i="8"/>
  <c r="Y187" i="8" s="1"/>
  <c r="P184" i="8"/>
  <c r="P182" i="8"/>
  <c r="P180" i="8"/>
  <c r="P178" i="8"/>
  <c r="X176" i="8"/>
  <c r="Y176" i="8" s="1"/>
  <c r="X174" i="8"/>
  <c r="Y174" i="8" s="1"/>
  <c r="X172" i="8"/>
  <c r="Y172" i="8" s="1"/>
  <c r="X170" i="8"/>
  <c r="Y170" i="8" s="1"/>
  <c r="P169" i="8"/>
  <c r="P167" i="8"/>
  <c r="P165" i="8"/>
  <c r="P163" i="8"/>
  <c r="X161" i="8"/>
  <c r="Y161" i="8" s="1"/>
  <c r="X159" i="8"/>
  <c r="Y159" i="8" s="1"/>
  <c r="X157" i="8"/>
  <c r="Y157" i="8" s="1"/>
  <c r="X155" i="8"/>
  <c r="Y155" i="8" s="1"/>
  <c r="P152" i="8"/>
  <c r="P150" i="8"/>
  <c r="P148" i="8"/>
  <c r="P146" i="8"/>
  <c r="X143" i="8"/>
  <c r="Y143" i="8" s="1"/>
  <c r="P140" i="8"/>
  <c r="X138" i="8"/>
  <c r="Y138" i="8" s="1"/>
  <c r="P137" i="8"/>
  <c r="X135" i="8"/>
  <c r="Y135" i="8" s="1"/>
  <c r="P132" i="8"/>
  <c r="X130" i="8"/>
  <c r="Y130" i="8" s="1"/>
  <c r="P129" i="8"/>
  <c r="X127" i="8"/>
  <c r="Y127" i="8" s="1"/>
  <c r="P124" i="8"/>
  <c r="X122" i="8"/>
  <c r="Y122" i="8" s="1"/>
  <c r="P121" i="8"/>
  <c r="X119" i="8"/>
  <c r="Y119" i="8" s="1"/>
  <c r="P116" i="8"/>
  <c r="X114" i="8"/>
  <c r="Y114" i="8" s="1"/>
  <c r="P113" i="8"/>
  <c r="X111" i="8"/>
  <c r="Y111" i="8" s="1"/>
  <c r="P108" i="8"/>
  <c r="X106" i="8"/>
  <c r="Y106" i="8" s="1"/>
  <c r="P105" i="8"/>
  <c r="X103" i="8"/>
  <c r="Y103" i="8" s="1"/>
  <c r="P100" i="8"/>
  <c r="X98" i="8"/>
  <c r="Y98" i="8" s="1"/>
  <c r="P97" i="8"/>
  <c r="X95" i="8"/>
  <c r="Y95" i="8" s="1"/>
  <c r="P92" i="8"/>
  <c r="X90" i="8"/>
  <c r="Y90" i="8" s="1"/>
  <c r="P89" i="8"/>
  <c r="X87" i="8"/>
  <c r="Y87" i="8" s="1"/>
  <c r="P84" i="8"/>
  <c r="X82" i="8"/>
  <c r="Y82" i="8" s="1"/>
  <c r="P81" i="8"/>
  <c r="X79" i="8"/>
  <c r="Y79" i="8" s="1"/>
  <c r="P76" i="8"/>
  <c r="X74" i="8"/>
  <c r="Y74" i="8" s="1"/>
  <c r="P70" i="8"/>
  <c r="X68" i="8"/>
  <c r="Y68" i="8" s="1"/>
  <c r="P67" i="8"/>
  <c r="X65" i="8"/>
  <c r="Y65" i="8" s="1"/>
  <c r="X63" i="8"/>
  <c r="Y63" i="8" s="1"/>
  <c r="P60" i="8"/>
  <c r="X58" i="8"/>
  <c r="Y58" i="8" s="1"/>
  <c r="P57" i="8"/>
  <c r="P55" i="8"/>
  <c r="X53" i="8"/>
  <c r="Y53" i="8" s="1"/>
  <c r="X48" i="8"/>
  <c r="Y48" i="8" s="1"/>
  <c r="X46" i="8"/>
  <c r="Y46" i="8" s="1"/>
  <c r="P45" i="8"/>
  <c r="X43" i="8"/>
  <c r="Y43" i="8" s="1"/>
  <c r="P42" i="8"/>
  <c r="P40" i="8"/>
  <c r="P38" i="8"/>
  <c r="X36" i="8"/>
  <c r="Y36" i="8" s="1"/>
  <c r="P35" i="8"/>
  <c r="X33" i="8"/>
  <c r="Y33" i="8" s="1"/>
  <c r="X31" i="8"/>
  <c r="Y31" i="8" s="1"/>
  <c r="P28" i="8"/>
  <c r="X26" i="8"/>
  <c r="Y26" i="8" s="1"/>
  <c r="P25" i="8"/>
  <c r="P23" i="8"/>
  <c r="X21" i="8"/>
  <c r="Y21" i="8" s="1"/>
  <c r="X16" i="8"/>
  <c r="Y16" i="8" s="1"/>
  <c r="X14" i="8"/>
  <c r="Y14" i="8" s="1"/>
  <c r="P13" i="8"/>
  <c r="X11" i="8"/>
  <c r="Y11" i="8" s="1"/>
  <c r="P10" i="8"/>
  <c r="P8" i="8"/>
  <c r="P6" i="8"/>
  <c r="X4" i="8"/>
  <c r="Y4" i="8" s="1"/>
  <c r="X305" i="8"/>
  <c r="Y305" i="8" s="1"/>
  <c r="X303" i="8"/>
  <c r="Y303" i="8" s="1"/>
  <c r="X301" i="8"/>
  <c r="Y301" i="8" s="1"/>
  <c r="P300" i="8"/>
  <c r="X298" i="8"/>
  <c r="Y298" i="8" s="1"/>
  <c r="P295" i="8"/>
  <c r="P293" i="8"/>
  <c r="P291" i="8"/>
  <c r="X289" i="8"/>
  <c r="Y289" i="8" s="1"/>
  <c r="P288" i="8"/>
  <c r="P286" i="8"/>
  <c r="P284" i="8"/>
  <c r="X282" i="8"/>
  <c r="Y282" i="8" s="1"/>
  <c r="P279" i="8"/>
  <c r="P277" i="8"/>
  <c r="P275" i="8"/>
  <c r="X273" i="8"/>
  <c r="Y273" i="8" s="1"/>
  <c r="P272" i="8"/>
  <c r="P270" i="8"/>
  <c r="P268" i="8"/>
  <c r="X266" i="8"/>
  <c r="Y266" i="8" s="1"/>
  <c r="P263" i="8"/>
  <c r="P261" i="8"/>
  <c r="P259" i="8"/>
  <c r="X257" i="8"/>
  <c r="Y257" i="8" s="1"/>
  <c r="P256" i="8"/>
  <c r="P254" i="8"/>
  <c r="P252" i="8"/>
  <c r="X250" i="8"/>
  <c r="Y250" i="8" s="1"/>
  <c r="X248" i="8"/>
  <c r="Y248" i="8" s="1"/>
  <c r="P247" i="8"/>
  <c r="X245" i="8"/>
  <c r="Y245" i="8" s="1"/>
  <c r="X243" i="8"/>
  <c r="Y243" i="8" s="1"/>
  <c r="P240" i="8"/>
  <c r="P238" i="8"/>
  <c r="P236" i="8"/>
  <c r="P234" i="8"/>
  <c r="X232" i="8"/>
  <c r="Y232" i="8" s="1"/>
  <c r="X230" i="8"/>
  <c r="Y230" i="8" s="1"/>
  <c r="X228" i="8"/>
  <c r="Y228" i="8" s="1"/>
  <c r="X226" i="8"/>
  <c r="Y226" i="8" s="1"/>
  <c r="P225" i="8"/>
  <c r="P223" i="8"/>
  <c r="P221" i="8"/>
  <c r="P219" i="8"/>
  <c r="X217" i="8"/>
  <c r="Y217" i="8" s="1"/>
  <c r="X215" i="8"/>
  <c r="Y215" i="8" s="1"/>
  <c r="X213" i="8"/>
  <c r="Y213" i="8" s="1"/>
  <c r="X211" i="8"/>
  <c r="Y211" i="8" s="1"/>
  <c r="P208" i="8"/>
  <c r="P206" i="8"/>
  <c r="P204" i="8"/>
  <c r="P202" i="8"/>
  <c r="X200" i="8"/>
  <c r="Y200" i="8" s="1"/>
  <c r="X198" i="8"/>
  <c r="Y198" i="8" s="1"/>
  <c r="X196" i="8"/>
  <c r="Y196" i="8" s="1"/>
  <c r="X194" i="8"/>
  <c r="Y194" i="8" s="1"/>
  <c r="P193" i="8"/>
  <c r="P191" i="8"/>
  <c r="P189" i="8"/>
  <c r="P187" i="8"/>
  <c r="X185" i="8"/>
  <c r="Y185" i="8" s="1"/>
  <c r="X183" i="8"/>
  <c r="Y183" i="8" s="1"/>
  <c r="X181" i="8"/>
  <c r="Y181" i="8" s="1"/>
  <c r="X179" i="8"/>
  <c r="Y179" i="8" s="1"/>
  <c r="P176" i="8"/>
  <c r="P174" i="8"/>
  <c r="P172" i="8"/>
  <c r="P170" i="8"/>
  <c r="X168" i="8"/>
  <c r="Y168" i="8" s="1"/>
  <c r="X166" i="8"/>
  <c r="Y166" i="8" s="1"/>
  <c r="X164" i="8"/>
  <c r="Y164" i="8" s="1"/>
  <c r="X162" i="8"/>
  <c r="Y162" i="8" s="1"/>
  <c r="P161" i="8"/>
  <c r="P159" i="8"/>
  <c r="P157" i="8"/>
  <c r="P155" i="8"/>
  <c r="X153" i="8"/>
  <c r="Y153" i="8" s="1"/>
  <c r="X151" i="8"/>
  <c r="Y151" i="8" s="1"/>
  <c r="X149" i="8"/>
  <c r="Y149" i="8" s="1"/>
  <c r="X147" i="8"/>
  <c r="Y147" i="8" s="1"/>
  <c r="X144" i="8"/>
  <c r="Y144" i="8" s="1"/>
  <c r="P143" i="8"/>
  <c r="X141" i="8"/>
  <c r="Y141" i="8" s="1"/>
  <c r="P138" i="8"/>
  <c r="X136" i="8"/>
  <c r="Y136" i="8" s="1"/>
  <c r="P135" i="8"/>
  <c r="X133" i="8"/>
  <c r="Y133" i="8" s="1"/>
  <c r="P130" i="8"/>
  <c r="X128" i="8"/>
  <c r="Y128" i="8" s="1"/>
  <c r="P127" i="8"/>
  <c r="X125" i="8"/>
  <c r="Y125" i="8" s="1"/>
  <c r="P122" i="8"/>
  <c r="X120" i="8"/>
  <c r="Y120" i="8" s="1"/>
  <c r="P119" i="8"/>
  <c r="X117" i="8"/>
  <c r="Y117" i="8" s="1"/>
  <c r="P114" i="8"/>
  <c r="X112" i="8"/>
  <c r="Y112" i="8" s="1"/>
  <c r="P111" i="8"/>
  <c r="X109" i="8"/>
  <c r="Y109" i="8" s="1"/>
  <c r="P106" i="8"/>
  <c r="X104" i="8"/>
  <c r="Y104" i="8" s="1"/>
  <c r="P103" i="8"/>
  <c r="X101" i="8"/>
  <c r="Y101" i="8" s="1"/>
  <c r="P98" i="8"/>
  <c r="X96" i="8"/>
  <c r="Y96" i="8" s="1"/>
  <c r="P95" i="8"/>
  <c r="X93" i="8"/>
  <c r="Y93" i="8" s="1"/>
  <c r="P90" i="8"/>
  <c r="X88" i="8"/>
  <c r="Y88" i="8" s="1"/>
  <c r="P87" i="8"/>
  <c r="X85" i="8"/>
  <c r="Y85" i="8" s="1"/>
  <c r="P82" i="8"/>
  <c r="X80" i="8"/>
  <c r="Y80" i="8" s="1"/>
  <c r="P79" i="8"/>
  <c r="X77" i="8"/>
  <c r="Y77" i="8" s="1"/>
  <c r="P74" i="8"/>
  <c r="P73" i="8"/>
  <c r="X71" i="8"/>
  <c r="Y71" i="8" s="1"/>
  <c r="P68" i="8"/>
  <c r="X66" i="8"/>
  <c r="Y66" i="8" s="1"/>
  <c r="P65" i="8"/>
  <c r="P63" i="8"/>
  <c r="X61" i="8"/>
  <c r="Y61" i="8" s="1"/>
  <c r="X56" i="8"/>
  <c r="Y56" i="8" s="1"/>
  <c r="X54" i="8"/>
  <c r="Y54" i="8" s="1"/>
  <c r="P53" i="8"/>
  <c r="X51" i="8"/>
  <c r="Y51" i="8" s="1"/>
  <c r="P50" i="8"/>
  <c r="P48" i="8"/>
  <c r="P46" i="8"/>
  <c r="X44" i="8"/>
  <c r="Y44" i="8" s="1"/>
  <c r="P43" i="8"/>
  <c r="X41" i="8"/>
  <c r="Y41" i="8" s="1"/>
  <c r="X39" i="8"/>
  <c r="Y39" i="8" s="1"/>
  <c r="P36" i="8"/>
  <c r="X34" i="8"/>
  <c r="Y34" i="8" s="1"/>
  <c r="P33" i="8"/>
  <c r="P31" i="8"/>
  <c r="X29" i="8"/>
  <c r="Y29" i="8" s="1"/>
  <c r="X24" i="8"/>
  <c r="Y24" i="8" s="1"/>
  <c r="X22" i="8"/>
  <c r="Y22" i="8" s="1"/>
  <c r="P21" i="8"/>
  <c r="X19" i="8"/>
  <c r="Y19" i="8" s="1"/>
  <c r="P18" i="8"/>
  <c r="P16" i="8"/>
  <c r="P14" i="8"/>
  <c r="X12" i="8"/>
  <c r="Y12" i="8" s="1"/>
  <c r="P11" i="8"/>
  <c r="X9" i="8"/>
  <c r="Y9" i="8" s="1"/>
  <c r="X7" i="8"/>
  <c r="Y7" i="8" s="1"/>
  <c r="P305" i="8"/>
  <c r="P303" i="8"/>
  <c r="P301" i="8"/>
  <c r="X299" i="8"/>
  <c r="Y299" i="8" s="1"/>
  <c r="P298" i="8"/>
  <c r="X296" i="8"/>
  <c r="Y296" i="8" s="1"/>
  <c r="X294" i="8"/>
  <c r="Y294" i="8" s="1"/>
  <c r="X292" i="8"/>
  <c r="Y292" i="8" s="1"/>
  <c r="P289" i="8"/>
  <c r="X287" i="8"/>
  <c r="Y287" i="8" s="1"/>
  <c r="X285" i="8"/>
  <c r="Y285" i="8" s="1"/>
  <c r="X283" i="8"/>
  <c r="Y283" i="8" s="1"/>
  <c r="P282" i="8"/>
  <c r="X280" i="8"/>
  <c r="Y280" i="8" s="1"/>
  <c r="X278" i="8"/>
  <c r="Y278" i="8" s="1"/>
  <c r="X276" i="8"/>
  <c r="Y276" i="8" s="1"/>
  <c r="P273" i="8"/>
  <c r="X271" i="8"/>
  <c r="Y271" i="8" s="1"/>
  <c r="X269" i="8"/>
  <c r="Y269" i="8" s="1"/>
  <c r="X267" i="8"/>
  <c r="Y267" i="8" s="1"/>
  <c r="P266" i="8"/>
  <c r="X264" i="8"/>
  <c r="Y264" i="8" s="1"/>
  <c r="X262" i="8"/>
  <c r="Y262" i="8" s="1"/>
  <c r="X260" i="8"/>
  <c r="Y260" i="8" s="1"/>
  <c r="P257" i="8"/>
  <c r="X255" i="8"/>
  <c r="Y255" i="8" s="1"/>
  <c r="X253" i="8"/>
  <c r="Y253" i="8" s="1"/>
  <c r="X251" i="8"/>
  <c r="Y251" i="8" s="1"/>
  <c r="P250" i="8"/>
  <c r="P248" i="8"/>
  <c r="X246" i="8"/>
  <c r="Y246" i="8" s="1"/>
  <c r="P245" i="8"/>
  <c r="P243" i="8"/>
  <c r="X241" i="8"/>
  <c r="Y241" i="8" s="1"/>
  <c r="X239" i="8"/>
  <c r="Y239" i="8" s="1"/>
  <c r="X237" i="8"/>
  <c r="Y237" i="8" s="1"/>
  <c r="X235" i="8"/>
  <c r="Y235" i="8" s="1"/>
  <c r="P232" i="8"/>
  <c r="P230" i="8"/>
  <c r="P228" i="8"/>
  <c r="P226" i="8"/>
  <c r="X224" i="8"/>
  <c r="Y224" i="8" s="1"/>
  <c r="X222" i="8"/>
  <c r="Y222" i="8" s="1"/>
  <c r="X220" i="8"/>
  <c r="Y220" i="8" s="1"/>
  <c r="X218" i="8"/>
  <c r="Y218" i="8" s="1"/>
  <c r="P217" i="8"/>
  <c r="P215" i="8"/>
  <c r="P213" i="8"/>
  <c r="P211" i="8"/>
  <c r="X209" i="8"/>
  <c r="Y209" i="8" s="1"/>
  <c r="X207" i="8"/>
  <c r="Y207" i="8" s="1"/>
  <c r="X205" i="8"/>
  <c r="Y205" i="8" s="1"/>
  <c r="X203" i="8"/>
  <c r="Y203" i="8" s="1"/>
  <c r="P200" i="8"/>
  <c r="P198" i="8"/>
  <c r="P196" i="8"/>
  <c r="P194" i="8"/>
  <c r="X192" i="8"/>
  <c r="Y192" i="8" s="1"/>
  <c r="X190" i="8"/>
  <c r="Y190" i="8" s="1"/>
  <c r="X188" i="8"/>
  <c r="Y188" i="8" s="1"/>
  <c r="X186" i="8"/>
  <c r="Y186" i="8" s="1"/>
  <c r="P185" i="8"/>
  <c r="P183" i="8"/>
  <c r="P181" i="8"/>
  <c r="P179" i="8"/>
  <c r="X177" i="8"/>
  <c r="Y177" i="8" s="1"/>
  <c r="X175" i="8"/>
  <c r="Y175" i="8" s="1"/>
  <c r="X173" i="8"/>
  <c r="Y173" i="8" s="1"/>
  <c r="X171" i="8"/>
  <c r="Y171" i="8" s="1"/>
  <c r="P168" i="8"/>
  <c r="P166" i="8"/>
  <c r="P164" i="8"/>
  <c r="P162" i="8"/>
  <c r="X160" i="8"/>
  <c r="Y160" i="8" s="1"/>
  <c r="X158" i="8"/>
  <c r="Y158" i="8" s="1"/>
  <c r="X156" i="8"/>
  <c r="Y156" i="8" s="1"/>
  <c r="X154" i="8"/>
  <c r="Y154" i="8" s="1"/>
  <c r="P153" i="8"/>
  <c r="P151" i="8"/>
  <c r="P149" i="8"/>
  <c r="P147" i="8"/>
  <c r="X145" i="8"/>
  <c r="Y145" i="8" s="1"/>
  <c r="P144" i="8"/>
  <c r="X142" i="8"/>
  <c r="Y142" i="8" s="1"/>
  <c r="P141" i="8"/>
  <c r="X139" i="8"/>
  <c r="Y139" i="8" s="1"/>
  <c r="P136" i="8"/>
  <c r="X134" i="8"/>
  <c r="Y134" i="8" s="1"/>
  <c r="P133" i="8"/>
  <c r="X131" i="8"/>
  <c r="Y131" i="8" s="1"/>
  <c r="P128" i="8"/>
  <c r="X126" i="8"/>
  <c r="Y126" i="8" s="1"/>
  <c r="P125" i="8"/>
  <c r="X123" i="8"/>
  <c r="Y123" i="8" s="1"/>
  <c r="P120" i="8"/>
  <c r="X118" i="8"/>
  <c r="Y118" i="8" s="1"/>
  <c r="P117" i="8"/>
  <c r="X115" i="8"/>
  <c r="Y115" i="8" s="1"/>
  <c r="P112" i="8"/>
  <c r="X110" i="8"/>
  <c r="Y110" i="8" s="1"/>
  <c r="P109" i="8"/>
  <c r="X107" i="8"/>
  <c r="Y107" i="8" s="1"/>
  <c r="P104" i="8"/>
  <c r="X102" i="8"/>
  <c r="Y102" i="8" s="1"/>
  <c r="P101" i="8"/>
  <c r="X99" i="8"/>
  <c r="Y99" i="8" s="1"/>
  <c r="P96" i="8"/>
  <c r="X94" i="8"/>
  <c r="Y94" i="8" s="1"/>
  <c r="P93" i="8"/>
  <c r="X91" i="8"/>
  <c r="Y91" i="8" s="1"/>
  <c r="P88" i="8"/>
  <c r="X86" i="8"/>
  <c r="Y86" i="8" s="1"/>
  <c r="P85" i="8"/>
  <c r="X83" i="8"/>
  <c r="Y83" i="8" s="1"/>
  <c r="P80" i="8"/>
  <c r="X78" i="8"/>
  <c r="Y78" i="8" s="1"/>
  <c r="P77" i="8"/>
  <c r="X75" i="8"/>
  <c r="Y75" i="8" s="1"/>
  <c r="X72" i="8"/>
  <c r="Y72" i="8" s="1"/>
  <c r="P71" i="8"/>
  <c r="X69" i="8"/>
  <c r="Y69" i="8" s="1"/>
  <c r="X64" i="8"/>
  <c r="Y64" i="8" s="1"/>
  <c r="X62" i="8"/>
  <c r="Y62" i="8" s="1"/>
  <c r="P61" i="8"/>
  <c r="X59" i="8"/>
  <c r="Y59" i="8" s="1"/>
  <c r="P58" i="8"/>
  <c r="P56" i="8"/>
  <c r="P54" i="8"/>
  <c r="X52" i="8"/>
  <c r="Y52" i="8" s="1"/>
  <c r="P51" i="8"/>
  <c r="X49" i="8"/>
  <c r="Y49" i="8" s="1"/>
  <c r="X47" i="8"/>
  <c r="Y47" i="8" s="1"/>
  <c r="P44" i="8"/>
  <c r="X42" i="8"/>
  <c r="Y42" i="8" s="1"/>
  <c r="P41" i="8"/>
  <c r="P39" i="8"/>
  <c r="X37" i="8"/>
  <c r="Y37" i="8" s="1"/>
  <c r="X32" i="8"/>
  <c r="Y32" i="8" s="1"/>
  <c r="X30" i="8"/>
  <c r="Y30" i="8" s="1"/>
  <c r="P29" i="8"/>
  <c r="X27" i="8"/>
  <c r="Y27" i="8" s="1"/>
  <c r="P26" i="8"/>
  <c r="P24" i="8"/>
  <c r="P22" i="8"/>
  <c r="X20" i="8"/>
  <c r="Y20" i="8" s="1"/>
  <c r="P19" i="8"/>
  <c r="X17" i="8"/>
  <c r="Y17" i="8" s="1"/>
  <c r="X15" i="8"/>
  <c r="Y15" i="8" s="1"/>
  <c r="P12" i="8"/>
  <c r="X10" i="8"/>
  <c r="Y10" i="8" s="1"/>
  <c r="P9" i="8"/>
  <c r="P7" i="8"/>
  <c r="X5" i="8"/>
  <c r="Y5" i="8" s="1"/>
  <c r="P4" i="8"/>
  <c r="X304" i="8"/>
  <c r="Y304" i="8" s="1"/>
  <c r="X302" i="8"/>
  <c r="Y302" i="8" s="1"/>
  <c r="P299" i="8"/>
  <c r="X297" i="8"/>
  <c r="Y297" i="8" s="1"/>
  <c r="P296" i="8"/>
  <c r="P294" i="8"/>
  <c r="P292" i="8"/>
  <c r="X290" i="8"/>
  <c r="Y290" i="8" s="1"/>
  <c r="P287" i="8"/>
  <c r="P285" i="8"/>
  <c r="P283" i="8"/>
  <c r="X281" i="8"/>
  <c r="Y281" i="8" s="1"/>
  <c r="P280" i="8"/>
  <c r="P278" i="8"/>
  <c r="P276" i="8"/>
  <c r="X274" i="8"/>
  <c r="Y274" i="8" s="1"/>
  <c r="P271" i="8"/>
  <c r="P269" i="8"/>
  <c r="P267" i="8"/>
  <c r="X265" i="8"/>
  <c r="Y265" i="8" s="1"/>
  <c r="P264" i="8"/>
  <c r="P262" i="8"/>
  <c r="P260" i="8"/>
  <c r="X258" i="8"/>
  <c r="Y258" i="8" s="1"/>
  <c r="P255" i="8"/>
  <c r="P253" i="8"/>
  <c r="P251" i="8"/>
  <c r="X249" i="8"/>
  <c r="Y249" i="8" s="1"/>
  <c r="P246" i="8"/>
  <c r="X244" i="8"/>
  <c r="Y244" i="8" s="1"/>
  <c r="X242" i="8"/>
  <c r="Y242" i="8" s="1"/>
  <c r="P241" i="8"/>
  <c r="P239" i="8"/>
  <c r="P237" i="8"/>
  <c r="P235" i="8"/>
  <c r="X233" i="8"/>
  <c r="Y233" i="8" s="1"/>
  <c r="X231" i="8"/>
  <c r="Y231" i="8" s="1"/>
  <c r="X229" i="8"/>
  <c r="Y229" i="8" s="1"/>
  <c r="X227" i="8"/>
  <c r="Y227" i="8" s="1"/>
  <c r="P224" i="8"/>
  <c r="P222" i="8"/>
  <c r="P220" i="8"/>
  <c r="P218" i="8"/>
  <c r="X216" i="8"/>
  <c r="Y216" i="8" s="1"/>
  <c r="X214" i="8"/>
  <c r="Y214" i="8" s="1"/>
  <c r="X212" i="8"/>
  <c r="Y212" i="8" s="1"/>
  <c r="X210" i="8"/>
  <c r="Y210" i="8" s="1"/>
  <c r="P209" i="8"/>
  <c r="P207" i="8"/>
  <c r="P205" i="8"/>
  <c r="P203" i="8"/>
  <c r="X201" i="8"/>
  <c r="Y201" i="8" s="1"/>
  <c r="X199" i="8"/>
  <c r="Y199" i="8" s="1"/>
  <c r="X197" i="8"/>
  <c r="Y197" i="8" s="1"/>
  <c r="X195" i="8"/>
  <c r="Y195" i="8" s="1"/>
  <c r="P192" i="8"/>
  <c r="P190" i="8"/>
  <c r="P188" i="8"/>
  <c r="P186" i="8"/>
  <c r="X184" i="8"/>
  <c r="Y184" i="8" s="1"/>
  <c r="X182" i="8"/>
  <c r="Y182" i="8" s="1"/>
  <c r="X180" i="8"/>
  <c r="Y180" i="8" s="1"/>
  <c r="X178" i="8"/>
  <c r="Y178" i="8" s="1"/>
  <c r="P177" i="8"/>
  <c r="P175" i="8"/>
  <c r="P173" i="8"/>
  <c r="P171" i="8"/>
  <c r="X169" i="8"/>
  <c r="Y169" i="8" s="1"/>
  <c r="X167" i="8"/>
  <c r="Y167" i="8" s="1"/>
  <c r="X165" i="8"/>
  <c r="Y165" i="8" s="1"/>
  <c r="X163" i="8"/>
  <c r="Y163" i="8" s="1"/>
  <c r="P160" i="8"/>
  <c r="P158" i="8"/>
  <c r="P156" i="8"/>
  <c r="P154" i="8"/>
  <c r="X152" i="8"/>
  <c r="Y152" i="8" s="1"/>
  <c r="X150" i="8"/>
  <c r="Y150" i="8" s="1"/>
  <c r="X148" i="8"/>
  <c r="Y148" i="8" s="1"/>
  <c r="X146" i="8"/>
  <c r="Y146" i="8" s="1"/>
  <c r="P145" i="8"/>
  <c r="P142" i="8"/>
  <c r="X140" i="8"/>
  <c r="Y140" i="8" s="1"/>
  <c r="P139" i="8"/>
  <c r="X137" i="8"/>
  <c r="Y137" i="8" s="1"/>
  <c r="P134" i="8"/>
  <c r="X132" i="8"/>
  <c r="Y132" i="8" s="1"/>
  <c r="P131" i="8"/>
  <c r="X129" i="8"/>
  <c r="Y129" i="8" s="1"/>
  <c r="P126" i="8"/>
  <c r="X124" i="8"/>
  <c r="Y124" i="8" s="1"/>
  <c r="P123" i="8"/>
  <c r="X121" i="8"/>
  <c r="Y121" i="8" s="1"/>
  <c r="P118" i="8"/>
  <c r="X116" i="8"/>
  <c r="Y116" i="8" s="1"/>
  <c r="P115" i="8"/>
  <c r="X113" i="8"/>
  <c r="Y113" i="8" s="1"/>
  <c r="P110" i="8"/>
  <c r="X108" i="8"/>
  <c r="Y108" i="8" s="1"/>
  <c r="P107" i="8"/>
  <c r="X105" i="8"/>
  <c r="Y105" i="8" s="1"/>
  <c r="P102" i="8"/>
  <c r="X100" i="8"/>
  <c r="Y100" i="8" s="1"/>
  <c r="P99" i="8"/>
  <c r="X97" i="8"/>
  <c r="Y97" i="8" s="1"/>
  <c r="P94" i="8"/>
  <c r="X92" i="8"/>
  <c r="Y92" i="8" s="1"/>
  <c r="P91" i="8"/>
  <c r="X89" i="8"/>
  <c r="Y89" i="8" s="1"/>
  <c r="P86" i="8"/>
  <c r="X84" i="8"/>
  <c r="Y84" i="8" s="1"/>
  <c r="P83" i="8"/>
  <c r="X81" i="8"/>
  <c r="Y81" i="8" s="1"/>
  <c r="P78" i="8"/>
  <c r="X76" i="8"/>
  <c r="Y76" i="8" s="1"/>
  <c r="P75" i="8"/>
  <c r="X73" i="8"/>
  <c r="Y73" i="8" s="1"/>
  <c r="P72" i="8"/>
  <c r="X70" i="8"/>
  <c r="Y70" i="8" s="1"/>
  <c r="P69" i="8"/>
  <c r="X67" i="8"/>
  <c r="Y67" i="8" s="1"/>
  <c r="P66" i="8"/>
  <c r="P64" i="8"/>
  <c r="P62" i="8"/>
  <c r="X60" i="8"/>
  <c r="Y60" i="8" s="1"/>
  <c r="P59" i="8"/>
  <c r="X57" i="8"/>
  <c r="Y57" i="8" s="1"/>
  <c r="X55" i="8"/>
  <c r="Y55" i="8" s="1"/>
  <c r="P52" i="8"/>
  <c r="X50" i="8"/>
  <c r="Y50" i="8" s="1"/>
  <c r="P49" i="8"/>
  <c r="P47" i="8"/>
  <c r="X45" i="8"/>
  <c r="Y45" i="8" s="1"/>
  <c r="X40" i="8"/>
  <c r="Y40" i="8" s="1"/>
  <c r="X38" i="8"/>
  <c r="Y38" i="8" s="1"/>
  <c r="P37" i="8"/>
  <c r="X35" i="8"/>
  <c r="Y35" i="8" s="1"/>
  <c r="P34" i="8"/>
  <c r="P32" i="8"/>
  <c r="P30" i="8"/>
  <c r="X28" i="8"/>
  <c r="Y28" i="8" s="1"/>
  <c r="P27" i="8"/>
  <c r="X25" i="8"/>
  <c r="Y25" i="8" s="1"/>
  <c r="X23" i="8"/>
  <c r="Y23" i="8" s="1"/>
  <c r="P20" i="8"/>
  <c r="X18" i="8"/>
  <c r="Y18" i="8" s="1"/>
  <c r="P17" i="8"/>
  <c r="P15" i="8"/>
  <c r="X13" i="8"/>
  <c r="Y13" i="8" s="1"/>
  <c r="X8" i="8"/>
  <c r="Y8" i="8" s="1"/>
  <c r="X6" i="8"/>
  <c r="Y6" i="8" s="1"/>
  <c r="P5" i="8"/>
  <c r="X2" i="8"/>
  <c r="Y2" i="8" s="1"/>
  <c r="P2" i="8"/>
  <c r="X3" i="8"/>
  <c r="Y3" i="8" s="1"/>
  <c r="P3" i="8"/>
  <c r="Q3" i="8" s="1"/>
  <c r="X388" i="12"/>
  <c r="Y388" i="12" s="1"/>
  <c r="X386" i="12"/>
  <c r="Y386" i="12" s="1"/>
  <c r="X384" i="12"/>
  <c r="Y384" i="12" s="1"/>
  <c r="X382" i="12"/>
  <c r="Y382" i="12" s="1"/>
  <c r="X380" i="12"/>
  <c r="Y380" i="12" s="1"/>
  <c r="X378" i="12"/>
  <c r="Y378" i="12" s="1"/>
  <c r="X376" i="12"/>
  <c r="Y376" i="12" s="1"/>
  <c r="X374" i="12"/>
  <c r="Y374" i="12" s="1"/>
  <c r="X372" i="12"/>
  <c r="Y372" i="12" s="1"/>
  <c r="X370" i="12"/>
  <c r="Y370" i="12" s="1"/>
  <c r="X368" i="12"/>
  <c r="Y368" i="12" s="1"/>
  <c r="X366" i="12"/>
  <c r="Y366" i="12" s="1"/>
  <c r="X364" i="12"/>
  <c r="Y364" i="12" s="1"/>
  <c r="X362" i="12"/>
  <c r="Y362" i="12" s="1"/>
  <c r="X360" i="12"/>
  <c r="Y360" i="12" s="1"/>
  <c r="X358" i="12"/>
  <c r="Y358" i="12" s="1"/>
  <c r="X355" i="12"/>
  <c r="Y355" i="12" s="1"/>
  <c r="P352" i="12"/>
  <c r="P350" i="12"/>
  <c r="P348" i="12"/>
  <c r="X346" i="12"/>
  <c r="Y346" i="12" s="1"/>
  <c r="P345" i="12"/>
  <c r="P343" i="12"/>
  <c r="P341" i="12"/>
  <c r="X339" i="12"/>
  <c r="Y339" i="12" s="1"/>
  <c r="P336" i="12"/>
  <c r="X334" i="12"/>
  <c r="Y334" i="12" s="1"/>
  <c r="X332" i="12"/>
  <c r="Y332" i="12" s="1"/>
  <c r="P331" i="12"/>
  <c r="P329" i="12"/>
  <c r="X327" i="12"/>
  <c r="Y327" i="12" s="1"/>
  <c r="X325" i="12"/>
  <c r="Y325" i="12" s="1"/>
  <c r="P322" i="12"/>
  <c r="P320" i="12"/>
  <c r="X318" i="12"/>
  <c r="Y318" i="12" s="1"/>
  <c r="X316" i="12"/>
  <c r="Y316" i="12" s="1"/>
  <c r="P315" i="12"/>
  <c r="P313" i="12"/>
  <c r="X311" i="12"/>
  <c r="Y311" i="12" s="1"/>
  <c r="X309" i="12"/>
  <c r="Y309" i="12" s="1"/>
  <c r="P306" i="12"/>
  <c r="P304" i="12"/>
  <c r="X302" i="12"/>
  <c r="Y302" i="12" s="1"/>
  <c r="X300" i="12"/>
  <c r="Y300" i="12" s="1"/>
  <c r="P299" i="12"/>
  <c r="P297" i="12"/>
  <c r="X295" i="12"/>
  <c r="Y295" i="12" s="1"/>
  <c r="X293" i="12"/>
  <c r="Y293" i="12" s="1"/>
  <c r="P290" i="12"/>
  <c r="P288" i="12"/>
  <c r="X286" i="12"/>
  <c r="Y286" i="12" s="1"/>
  <c r="P285" i="12"/>
  <c r="X283" i="12"/>
  <c r="Y283" i="12" s="1"/>
  <c r="P282" i="12"/>
  <c r="X280" i="12"/>
  <c r="Y280" i="12" s="1"/>
  <c r="X278" i="12"/>
  <c r="Y278" i="12" s="1"/>
  <c r="P275" i="12"/>
  <c r="P273" i="12"/>
  <c r="X271" i="12"/>
  <c r="Y271" i="12" s="1"/>
  <c r="X269" i="12"/>
  <c r="Y269" i="12" s="1"/>
  <c r="P268" i="12"/>
  <c r="P266" i="12"/>
  <c r="X264" i="12"/>
  <c r="Y264" i="12" s="1"/>
  <c r="X262" i="12"/>
  <c r="Y262" i="12" s="1"/>
  <c r="X260" i="12"/>
  <c r="Y260" i="12" s="1"/>
  <c r="X258" i="12"/>
  <c r="Y258" i="12" s="1"/>
  <c r="X256" i="12"/>
  <c r="Y256" i="12" s="1"/>
  <c r="X254" i="12"/>
  <c r="Y254" i="12" s="1"/>
  <c r="X252" i="12"/>
  <c r="Y252" i="12" s="1"/>
  <c r="X250" i="12"/>
  <c r="Y250" i="12" s="1"/>
  <c r="X248" i="12"/>
  <c r="Y248" i="12" s="1"/>
  <c r="X246" i="12"/>
  <c r="Y246" i="12" s="1"/>
  <c r="X244" i="12"/>
  <c r="Y244" i="12" s="1"/>
  <c r="X242" i="12"/>
  <c r="Y242" i="12" s="1"/>
  <c r="X240" i="12"/>
  <c r="Y240" i="12" s="1"/>
  <c r="X238" i="12"/>
  <c r="Y238" i="12" s="1"/>
  <c r="X236" i="12"/>
  <c r="Y236" i="12" s="1"/>
  <c r="X234" i="12"/>
  <c r="Y234" i="12" s="1"/>
  <c r="X232" i="12"/>
  <c r="Y232" i="12" s="1"/>
  <c r="X230" i="12"/>
  <c r="Y230" i="12" s="1"/>
  <c r="X228" i="12"/>
  <c r="Y228" i="12" s="1"/>
  <c r="X226" i="12"/>
  <c r="Y226" i="12" s="1"/>
  <c r="X224" i="12"/>
  <c r="Y224" i="12" s="1"/>
  <c r="X222" i="12"/>
  <c r="Y222" i="12" s="1"/>
  <c r="X220" i="12"/>
  <c r="Y220" i="12" s="1"/>
  <c r="X218" i="12"/>
  <c r="Y218" i="12" s="1"/>
  <c r="X216" i="12"/>
  <c r="Y216" i="12" s="1"/>
  <c r="X214" i="12"/>
  <c r="Y214" i="12" s="1"/>
  <c r="X212" i="12"/>
  <c r="Y212" i="12" s="1"/>
  <c r="P209" i="12"/>
  <c r="X207" i="12"/>
  <c r="Y207" i="12" s="1"/>
  <c r="P206" i="12"/>
  <c r="X204" i="12"/>
  <c r="Y204" i="12" s="1"/>
  <c r="P201" i="12"/>
  <c r="P199" i="12"/>
  <c r="P197" i="12"/>
  <c r="P195" i="12"/>
  <c r="X193" i="12"/>
  <c r="Y193" i="12" s="1"/>
  <c r="X191" i="12"/>
  <c r="Y191" i="12" s="1"/>
  <c r="X189" i="12"/>
  <c r="Y189" i="12" s="1"/>
  <c r="X187" i="12"/>
  <c r="Y187" i="12" s="1"/>
  <c r="P186" i="12"/>
  <c r="P184" i="12"/>
  <c r="X182" i="12"/>
  <c r="Y182" i="12" s="1"/>
  <c r="X180" i="12"/>
  <c r="Y180" i="12" s="1"/>
  <c r="P177" i="12"/>
  <c r="P175" i="12"/>
  <c r="X173" i="12"/>
  <c r="Y173" i="12" s="1"/>
  <c r="X171" i="12"/>
  <c r="Y171" i="12" s="1"/>
  <c r="P170" i="12"/>
  <c r="P168" i="12"/>
  <c r="X166" i="12"/>
  <c r="Y166" i="12" s="1"/>
  <c r="X164" i="12"/>
  <c r="Y164" i="12" s="1"/>
  <c r="P161" i="12"/>
  <c r="P159" i="12"/>
  <c r="X157" i="12"/>
  <c r="Y157" i="12" s="1"/>
  <c r="X155" i="12"/>
  <c r="Y155" i="12" s="1"/>
  <c r="P154" i="12"/>
  <c r="P152" i="12"/>
  <c r="X150" i="12"/>
  <c r="Y150" i="12" s="1"/>
  <c r="X148" i="12"/>
  <c r="Y148" i="12" s="1"/>
  <c r="P145" i="12"/>
  <c r="P143" i="12"/>
  <c r="X141" i="12"/>
  <c r="Y141" i="12" s="1"/>
  <c r="X139" i="12"/>
  <c r="Y139" i="12" s="1"/>
  <c r="P138" i="12"/>
  <c r="P136" i="12"/>
  <c r="X134" i="12"/>
  <c r="Y134" i="12" s="1"/>
  <c r="X132" i="12"/>
  <c r="Y132" i="12" s="1"/>
  <c r="P129" i="12"/>
  <c r="P127" i="12"/>
  <c r="X125" i="12"/>
  <c r="Y125" i="12" s="1"/>
  <c r="X123" i="12"/>
  <c r="Y123" i="12" s="1"/>
  <c r="P122" i="12"/>
  <c r="P120" i="12"/>
  <c r="X118" i="12"/>
  <c r="Y118" i="12" s="1"/>
  <c r="X116" i="12"/>
  <c r="Y116" i="12" s="1"/>
  <c r="P113" i="12"/>
  <c r="P111" i="12"/>
  <c r="X109" i="12"/>
  <c r="Y109" i="12" s="1"/>
  <c r="X107" i="12"/>
  <c r="Y107" i="12" s="1"/>
  <c r="X105" i="12"/>
  <c r="Y105" i="12" s="1"/>
  <c r="P104" i="12"/>
  <c r="P102" i="12"/>
  <c r="P100" i="12"/>
  <c r="X98" i="12"/>
  <c r="Y98" i="12" s="1"/>
  <c r="P97" i="12"/>
  <c r="X95" i="12"/>
  <c r="Y95" i="12" s="1"/>
  <c r="P92" i="12"/>
  <c r="X90" i="12"/>
  <c r="Y90" i="12" s="1"/>
  <c r="P89" i="12"/>
  <c r="X87" i="12"/>
  <c r="Y87" i="12" s="1"/>
  <c r="P84" i="12"/>
  <c r="X82" i="12"/>
  <c r="Y82" i="12" s="1"/>
  <c r="X80" i="12"/>
  <c r="Y80" i="12" s="1"/>
  <c r="X78" i="12"/>
  <c r="Y78" i="12" s="1"/>
  <c r="X76" i="12"/>
  <c r="Y76" i="12" s="1"/>
  <c r="X74" i="12"/>
  <c r="Y74" i="12" s="1"/>
  <c r="X72" i="12"/>
  <c r="Y72" i="12" s="1"/>
  <c r="X70" i="12"/>
  <c r="Y70" i="12" s="1"/>
  <c r="X68" i="12"/>
  <c r="Y68" i="12" s="1"/>
  <c r="X66" i="12"/>
  <c r="Y66" i="12" s="1"/>
  <c r="X64" i="12"/>
  <c r="Y64" i="12" s="1"/>
  <c r="X62" i="12"/>
  <c r="Y62" i="12" s="1"/>
  <c r="X60" i="12"/>
  <c r="Y60" i="12" s="1"/>
  <c r="X58" i="12"/>
  <c r="Y58" i="12" s="1"/>
  <c r="X56" i="12"/>
  <c r="Y56" i="12" s="1"/>
  <c r="X54" i="12"/>
  <c r="Y54" i="12" s="1"/>
  <c r="X52" i="12"/>
  <c r="Y52" i="12" s="1"/>
  <c r="X50" i="12"/>
  <c r="Y50" i="12" s="1"/>
  <c r="X48" i="12"/>
  <c r="Y48" i="12" s="1"/>
  <c r="X46" i="12"/>
  <c r="Y46" i="12" s="1"/>
  <c r="X44" i="12"/>
  <c r="Y44" i="12" s="1"/>
  <c r="X42" i="12"/>
  <c r="Y42" i="12" s="1"/>
  <c r="X40" i="12"/>
  <c r="Y40" i="12" s="1"/>
  <c r="X38" i="12"/>
  <c r="Y38" i="12" s="1"/>
  <c r="X36" i="12"/>
  <c r="Y36" i="12" s="1"/>
  <c r="X34" i="12"/>
  <c r="Y34" i="12" s="1"/>
  <c r="X32" i="12"/>
  <c r="Y32" i="12" s="1"/>
  <c r="X30" i="12"/>
  <c r="Y30" i="12" s="1"/>
  <c r="X28" i="12"/>
  <c r="Y28" i="12" s="1"/>
  <c r="X26" i="12"/>
  <c r="Y26" i="12" s="1"/>
  <c r="X24" i="12"/>
  <c r="Y24" i="12" s="1"/>
  <c r="X22" i="12"/>
  <c r="Y22" i="12" s="1"/>
  <c r="X20" i="12"/>
  <c r="Y20" i="12" s="1"/>
  <c r="X18" i="12"/>
  <c r="Y18" i="12" s="1"/>
  <c r="X16" i="12"/>
  <c r="Y16" i="12" s="1"/>
  <c r="X14" i="12"/>
  <c r="Y14" i="12" s="1"/>
  <c r="X12" i="12"/>
  <c r="Y12" i="12" s="1"/>
  <c r="X10" i="12"/>
  <c r="Y10" i="12" s="1"/>
  <c r="X8" i="12"/>
  <c r="Y8" i="12" s="1"/>
  <c r="X6" i="12"/>
  <c r="Y6" i="12" s="1"/>
  <c r="P5" i="12"/>
  <c r="P4" i="12"/>
  <c r="P388" i="12"/>
  <c r="P386" i="12"/>
  <c r="P384" i="12"/>
  <c r="P382" i="12"/>
  <c r="P380" i="12"/>
  <c r="P378" i="12"/>
  <c r="P376" i="12"/>
  <c r="P374" i="12"/>
  <c r="P372" i="12"/>
  <c r="P370" i="12"/>
  <c r="P368" i="12"/>
  <c r="P366" i="12"/>
  <c r="P364" i="12"/>
  <c r="P362" i="12"/>
  <c r="P360" i="12"/>
  <c r="P358" i="12"/>
  <c r="X356" i="12"/>
  <c r="Y356" i="12" s="1"/>
  <c r="P355" i="12"/>
  <c r="X353" i="12"/>
  <c r="Y353" i="12" s="1"/>
  <c r="X351" i="12"/>
  <c r="Y351" i="12" s="1"/>
  <c r="X349" i="12"/>
  <c r="Y349" i="12" s="1"/>
  <c r="P346" i="12"/>
  <c r="X344" i="12"/>
  <c r="Y344" i="12" s="1"/>
  <c r="X342" i="12"/>
  <c r="Y342" i="12" s="1"/>
  <c r="X340" i="12"/>
  <c r="Y340" i="12" s="1"/>
  <c r="P339" i="12"/>
  <c r="X337" i="12"/>
  <c r="Y337" i="12" s="1"/>
  <c r="P334" i="12"/>
  <c r="P332" i="12"/>
  <c r="X330" i="12"/>
  <c r="Y330" i="12" s="1"/>
  <c r="X328" i="12"/>
  <c r="Y328" i="12" s="1"/>
  <c r="P327" i="12"/>
  <c r="P325" i="12"/>
  <c r="X323" i="12"/>
  <c r="Y323" i="12" s="1"/>
  <c r="X321" i="12"/>
  <c r="Y321" i="12" s="1"/>
  <c r="P318" i="12"/>
  <c r="P316" i="12"/>
  <c r="X314" i="12"/>
  <c r="Y314" i="12" s="1"/>
  <c r="X312" i="12"/>
  <c r="Y312" i="12" s="1"/>
  <c r="P311" i="12"/>
  <c r="P309" i="12"/>
  <c r="X307" i="12"/>
  <c r="Y307" i="12" s="1"/>
  <c r="X305" i="12"/>
  <c r="Y305" i="12" s="1"/>
  <c r="P302" i="12"/>
  <c r="P300" i="12"/>
  <c r="X298" i="12"/>
  <c r="Y298" i="12" s="1"/>
  <c r="X296" i="12"/>
  <c r="Y296" i="12" s="1"/>
  <c r="P295" i="12"/>
  <c r="P293" i="12"/>
  <c r="X291" i="12"/>
  <c r="Y291" i="12" s="1"/>
  <c r="X289" i="12"/>
  <c r="Y289" i="12" s="1"/>
  <c r="X287" i="12"/>
  <c r="Y287" i="12" s="1"/>
  <c r="P286" i="12"/>
  <c r="X284" i="12"/>
  <c r="Y284" i="12" s="1"/>
  <c r="P283" i="12"/>
  <c r="P280" i="12"/>
  <c r="P278" i="12"/>
  <c r="X276" i="12"/>
  <c r="Y276" i="12" s="1"/>
  <c r="X274" i="12"/>
  <c r="Y274" i="12" s="1"/>
  <c r="P271" i="12"/>
  <c r="P269" i="12"/>
  <c r="X267" i="12"/>
  <c r="Y267" i="12" s="1"/>
  <c r="X265" i="12"/>
  <c r="Y265" i="12" s="1"/>
  <c r="P264" i="12"/>
  <c r="P262" i="12"/>
  <c r="P260" i="12"/>
  <c r="P258" i="12"/>
  <c r="P256" i="12"/>
  <c r="P254" i="12"/>
  <c r="P252" i="12"/>
  <c r="P250" i="12"/>
  <c r="P248" i="12"/>
  <c r="P246" i="12"/>
  <c r="P244" i="12"/>
  <c r="P242" i="12"/>
  <c r="P240" i="12"/>
  <c r="P238" i="12"/>
  <c r="P236" i="12"/>
  <c r="P234" i="12"/>
  <c r="P232" i="12"/>
  <c r="P230" i="12"/>
  <c r="P228" i="12"/>
  <c r="P226" i="12"/>
  <c r="P224" i="12"/>
  <c r="P222" i="12"/>
  <c r="P220" i="12"/>
  <c r="P218" i="12"/>
  <c r="P216" i="12"/>
  <c r="P214" i="12"/>
  <c r="P212" i="12"/>
  <c r="X210" i="12"/>
  <c r="Y210" i="12" s="1"/>
  <c r="P207" i="12"/>
  <c r="X205" i="12"/>
  <c r="Y205" i="12" s="1"/>
  <c r="P204" i="12"/>
  <c r="X202" i="12"/>
  <c r="Y202" i="12" s="1"/>
  <c r="X200" i="12"/>
  <c r="Y200" i="12" s="1"/>
  <c r="X198" i="12"/>
  <c r="Y198" i="12" s="1"/>
  <c r="X196" i="12"/>
  <c r="Y196" i="12" s="1"/>
  <c r="P193" i="12"/>
  <c r="P191" i="12"/>
  <c r="P189" i="12"/>
  <c r="P187" i="12"/>
  <c r="X185" i="12"/>
  <c r="Y185" i="12" s="1"/>
  <c r="X183" i="12"/>
  <c r="Y183" i="12" s="1"/>
  <c r="P182" i="12"/>
  <c r="P180" i="12"/>
  <c r="X178" i="12"/>
  <c r="Y178" i="12" s="1"/>
  <c r="X176" i="12"/>
  <c r="Y176" i="12" s="1"/>
  <c r="P173" i="12"/>
  <c r="P171" i="12"/>
  <c r="X169" i="12"/>
  <c r="Y169" i="12" s="1"/>
  <c r="X167" i="12"/>
  <c r="Y167" i="12" s="1"/>
  <c r="P166" i="12"/>
  <c r="P164" i="12"/>
  <c r="X162" i="12"/>
  <c r="Y162" i="12" s="1"/>
  <c r="X160" i="12"/>
  <c r="Y160" i="12" s="1"/>
  <c r="P157" i="12"/>
  <c r="P155" i="12"/>
  <c r="X153" i="12"/>
  <c r="Y153" i="12" s="1"/>
  <c r="X151" i="12"/>
  <c r="Y151" i="12" s="1"/>
  <c r="P150" i="12"/>
  <c r="P148" i="12"/>
  <c r="X146" i="12"/>
  <c r="Y146" i="12" s="1"/>
  <c r="X144" i="12"/>
  <c r="Y144" i="12" s="1"/>
  <c r="P141" i="12"/>
  <c r="P139" i="12"/>
  <c r="X137" i="12"/>
  <c r="Y137" i="12" s="1"/>
  <c r="X135" i="12"/>
  <c r="Y135" i="12" s="1"/>
  <c r="P134" i="12"/>
  <c r="P132" i="12"/>
  <c r="X130" i="12"/>
  <c r="Y130" i="12" s="1"/>
  <c r="X128" i="12"/>
  <c r="Y128" i="12" s="1"/>
  <c r="P125" i="12"/>
  <c r="P123" i="12"/>
  <c r="X121" i="12"/>
  <c r="Y121" i="12" s="1"/>
  <c r="X119" i="12"/>
  <c r="Y119" i="12" s="1"/>
  <c r="P118" i="12"/>
  <c r="P116" i="12"/>
  <c r="X114" i="12"/>
  <c r="Y114" i="12" s="1"/>
  <c r="X112" i="12"/>
  <c r="Y112" i="12" s="1"/>
  <c r="P109" i="12"/>
  <c r="P107" i="12"/>
  <c r="P105" i="12"/>
  <c r="X103" i="12"/>
  <c r="Y103" i="12" s="1"/>
  <c r="X101" i="12"/>
  <c r="Y101" i="12" s="1"/>
  <c r="P98" i="12"/>
  <c r="X96" i="12"/>
  <c r="Y96" i="12" s="1"/>
  <c r="P95" i="12"/>
  <c r="X93" i="12"/>
  <c r="Y93" i="12" s="1"/>
  <c r="P90" i="12"/>
  <c r="X88" i="12"/>
  <c r="Y88" i="12" s="1"/>
  <c r="P87" i="12"/>
  <c r="X85" i="12"/>
  <c r="Y85" i="12" s="1"/>
  <c r="P82" i="12"/>
  <c r="P80" i="12"/>
  <c r="P78" i="12"/>
  <c r="P76" i="12"/>
  <c r="P74" i="12"/>
  <c r="P72" i="12"/>
  <c r="P70" i="12"/>
  <c r="P68" i="12"/>
  <c r="P66" i="12"/>
  <c r="P64" i="12"/>
  <c r="P62" i="12"/>
  <c r="P60" i="12"/>
  <c r="P58" i="12"/>
  <c r="P56" i="12"/>
  <c r="P54" i="12"/>
  <c r="P52" i="12"/>
  <c r="P50" i="12"/>
  <c r="P48" i="12"/>
  <c r="P46" i="12"/>
  <c r="P44" i="12"/>
  <c r="P42" i="12"/>
  <c r="P40" i="12"/>
  <c r="P38" i="12"/>
  <c r="P36" i="12"/>
  <c r="P34" i="12"/>
  <c r="P32" i="12"/>
  <c r="P30" i="12"/>
  <c r="P28" i="12"/>
  <c r="P26" i="12"/>
  <c r="P24" i="12"/>
  <c r="P22" i="12"/>
  <c r="P20" i="12"/>
  <c r="P18" i="12"/>
  <c r="P16" i="12"/>
  <c r="P14" i="12"/>
  <c r="P12" i="12"/>
  <c r="P10" i="12"/>
  <c r="P8" i="12"/>
  <c r="P6" i="12"/>
  <c r="X4" i="12"/>
  <c r="Y4" i="12" s="1"/>
  <c r="X389" i="12"/>
  <c r="Y389" i="12" s="1"/>
  <c r="X387" i="12"/>
  <c r="Y387" i="12" s="1"/>
  <c r="X385" i="12"/>
  <c r="Y385" i="12" s="1"/>
  <c r="X383" i="12"/>
  <c r="Y383" i="12" s="1"/>
  <c r="X381" i="12"/>
  <c r="Y381" i="12" s="1"/>
  <c r="X379" i="12"/>
  <c r="Y379" i="12" s="1"/>
  <c r="X377" i="12"/>
  <c r="Y377" i="12" s="1"/>
  <c r="X375" i="12"/>
  <c r="Y375" i="12" s="1"/>
  <c r="X373" i="12"/>
  <c r="Y373" i="12" s="1"/>
  <c r="X371" i="12"/>
  <c r="Y371" i="12" s="1"/>
  <c r="X369" i="12"/>
  <c r="Y369" i="12" s="1"/>
  <c r="X367" i="12"/>
  <c r="Y367" i="12" s="1"/>
  <c r="X365" i="12"/>
  <c r="Y365" i="12" s="1"/>
  <c r="X363" i="12"/>
  <c r="Y363" i="12" s="1"/>
  <c r="X361" i="12"/>
  <c r="Y361" i="12" s="1"/>
  <c r="X359" i="12"/>
  <c r="Y359" i="12" s="1"/>
  <c r="X357" i="12"/>
  <c r="Y357" i="12" s="1"/>
  <c r="P356" i="12"/>
  <c r="X354" i="12"/>
  <c r="Y354" i="12" s="1"/>
  <c r="P353" i="12"/>
  <c r="P351" i="12"/>
  <c r="P349" i="12"/>
  <c r="X347" i="12"/>
  <c r="Y347" i="12" s="1"/>
  <c r="P344" i="12"/>
  <c r="P342" i="12"/>
  <c r="P340" i="12"/>
  <c r="X338" i="12"/>
  <c r="Y338" i="12" s="1"/>
  <c r="P337" i="12"/>
  <c r="X335" i="12"/>
  <c r="Y335" i="12" s="1"/>
  <c r="X333" i="12"/>
  <c r="Y333" i="12" s="1"/>
  <c r="P330" i="12"/>
  <c r="P328" i="12"/>
  <c r="X326" i="12"/>
  <c r="Y326" i="12" s="1"/>
  <c r="X324" i="12"/>
  <c r="Y324" i="12" s="1"/>
  <c r="P323" i="12"/>
  <c r="P321" i="12"/>
  <c r="X319" i="12"/>
  <c r="Y319" i="12" s="1"/>
  <c r="X317" i="12"/>
  <c r="Y317" i="12" s="1"/>
  <c r="P314" i="12"/>
  <c r="P312" i="12"/>
  <c r="X310" i="12"/>
  <c r="Y310" i="12" s="1"/>
  <c r="X308" i="12"/>
  <c r="Y308" i="12" s="1"/>
  <c r="P307" i="12"/>
  <c r="P305" i="12"/>
  <c r="X303" i="12"/>
  <c r="Y303" i="12" s="1"/>
  <c r="X301" i="12"/>
  <c r="Y301" i="12" s="1"/>
  <c r="P298" i="12"/>
  <c r="P296" i="12"/>
  <c r="X294" i="12"/>
  <c r="Y294" i="12" s="1"/>
  <c r="X292" i="12"/>
  <c r="Y292" i="12" s="1"/>
  <c r="P291" i="12"/>
  <c r="P289" i="12"/>
  <c r="P287" i="12"/>
  <c r="P284" i="12"/>
  <c r="X281" i="12"/>
  <c r="Y281" i="12" s="1"/>
  <c r="X279" i="12"/>
  <c r="Y279" i="12" s="1"/>
  <c r="X277" i="12"/>
  <c r="Y277" i="12" s="1"/>
  <c r="P276" i="12"/>
  <c r="P274" i="12"/>
  <c r="X272" i="12"/>
  <c r="Y272" i="12" s="1"/>
  <c r="X270" i="12"/>
  <c r="Y270" i="12" s="1"/>
  <c r="P267" i="12"/>
  <c r="P265" i="12"/>
  <c r="X263" i="12"/>
  <c r="Y263" i="12" s="1"/>
  <c r="X261" i="12"/>
  <c r="Y261" i="12" s="1"/>
  <c r="X259" i="12"/>
  <c r="Y259" i="12" s="1"/>
  <c r="X257" i="12"/>
  <c r="Y257" i="12" s="1"/>
  <c r="X255" i="12"/>
  <c r="Y255" i="12" s="1"/>
  <c r="X253" i="12"/>
  <c r="Y253" i="12" s="1"/>
  <c r="X251" i="12"/>
  <c r="Y251" i="12" s="1"/>
  <c r="X249" i="12"/>
  <c r="Y249" i="12" s="1"/>
  <c r="X247" i="12"/>
  <c r="Y247" i="12" s="1"/>
  <c r="X245" i="12"/>
  <c r="Y245" i="12" s="1"/>
  <c r="X243" i="12"/>
  <c r="Y243" i="12" s="1"/>
  <c r="X241" i="12"/>
  <c r="Y241" i="12" s="1"/>
  <c r="X239" i="12"/>
  <c r="Y239" i="12" s="1"/>
  <c r="X237" i="12"/>
  <c r="Y237" i="12" s="1"/>
  <c r="X235" i="12"/>
  <c r="Y235" i="12" s="1"/>
  <c r="X233" i="12"/>
  <c r="Y233" i="12" s="1"/>
  <c r="X231" i="12"/>
  <c r="Y231" i="12" s="1"/>
  <c r="X229" i="12"/>
  <c r="Y229" i="12" s="1"/>
  <c r="X227" i="12"/>
  <c r="Y227" i="12" s="1"/>
  <c r="X225" i="12"/>
  <c r="Y225" i="12" s="1"/>
  <c r="X223" i="12"/>
  <c r="Y223" i="12" s="1"/>
  <c r="X221" i="12"/>
  <c r="Y221" i="12" s="1"/>
  <c r="X219" i="12"/>
  <c r="Y219" i="12" s="1"/>
  <c r="X217" i="12"/>
  <c r="Y217" i="12" s="1"/>
  <c r="X215" i="12"/>
  <c r="Y215" i="12" s="1"/>
  <c r="X213" i="12"/>
  <c r="Y213" i="12" s="1"/>
  <c r="X211" i="12"/>
  <c r="Y211" i="12" s="1"/>
  <c r="P210" i="12"/>
  <c r="X208" i="12"/>
  <c r="Y208" i="12" s="1"/>
  <c r="P205" i="12"/>
  <c r="X203" i="12"/>
  <c r="Y203" i="12" s="1"/>
  <c r="P202" i="12"/>
  <c r="P200" i="12"/>
  <c r="P198" i="12"/>
  <c r="P196" i="12"/>
  <c r="X194" i="12"/>
  <c r="Y194" i="12" s="1"/>
  <c r="X192" i="12"/>
  <c r="Y192" i="12" s="1"/>
  <c r="X190" i="12"/>
  <c r="Y190" i="12" s="1"/>
  <c r="X188" i="12"/>
  <c r="Y188" i="12" s="1"/>
  <c r="P185" i="12"/>
  <c r="P183" i="12"/>
  <c r="X181" i="12"/>
  <c r="Y181" i="12" s="1"/>
  <c r="X179" i="12"/>
  <c r="Y179" i="12" s="1"/>
  <c r="P178" i="12"/>
  <c r="P176" i="12"/>
  <c r="X174" i="12"/>
  <c r="Y174" i="12" s="1"/>
  <c r="X172" i="12"/>
  <c r="Y172" i="12" s="1"/>
  <c r="P169" i="12"/>
  <c r="P167" i="12"/>
  <c r="X165" i="12"/>
  <c r="Y165" i="12" s="1"/>
  <c r="X163" i="12"/>
  <c r="Y163" i="12" s="1"/>
  <c r="P162" i="12"/>
  <c r="P160" i="12"/>
  <c r="X158" i="12"/>
  <c r="Y158" i="12" s="1"/>
  <c r="X156" i="12"/>
  <c r="Y156" i="12" s="1"/>
  <c r="P153" i="12"/>
  <c r="P151" i="12"/>
  <c r="X149" i="12"/>
  <c r="Y149" i="12" s="1"/>
  <c r="X147" i="12"/>
  <c r="Y147" i="12" s="1"/>
  <c r="P146" i="12"/>
  <c r="P144" i="12"/>
  <c r="X142" i="12"/>
  <c r="Y142" i="12" s="1"/>
  <c r="X140" i="12"/>
  <c r="Y140" i="12" s="1"/>
  <c r="P137" i="12"/>
  <c r="P135" i="12"/>
  <c r="X133" i="12"/>
  <c r="Y133" i="12" s="1"/>
  <c r="X131" i="12"/>
  <c r="Y131" i="12" s="1"/>
  <c r="P130" i="12"/>
  <c r="P128" i="12"/>
  <c r="X126" i="12"/>
  <c r="Y126" i="12" s="1"/>
  <c r="X124" i="12"/>
  <c r="Y124" i="12" s="1"/>
  <c r="P121" i="12"/>
  <c r="P119" i="12"/>
  <c r="X117" i="12"/>
  <c r="Y117" i="12" s="1"/>
  <c r="X115" i="12"/>
  <c r="Y115" i="12" s="1"/>
  <c r="P114" i="12"/>
  <c r="P112" i="12"/>
  <c r="X110" i="12"/>
  <c r="Y110" i="12" s="1"/>
  <c r="X108" i="12"/>
  <c r="Y108" i="12" s="1"/>
  <c r="X106" i="12"/>
  <c r="Y106" i="12" s="1"/>
  <c r="P103" i="12"/>
  <c r="P101" i="12"/>
  <c r="X99" i="12"/>
  <c r="Y99" i="12" s="1"/>
  <c r="P96" i="12"/>
  <c r="X94" i="12"/>
  <c r="Y94" i="12" s="1"/>
  <c r="P93" i="12"/>
  <c r="X91" i="12"/>
  <c r="Y91" i="12" s="1"/>
  <c r="P88" i="12"/>
  <c r="X86" i="12"/>
  <c r="Y86" i="12" s="1"/>
  <c r="P85" i="12"/>
  <c r="X83" i="12"/>
  <c r="Y83" i="12" s="1"/>
  <c r="X81" i="12"/>
  <c r="Y81" i="12" s="1"/>
  <c r="X79" i="12"/>
  <c r="Y79" i="12" s="1"/>
  <c r="X77" i="12"/>
  <c r="Y77" i="12" s="1"/>
  <c r="X75" i="12"/>
  <c r="Y75" i="12" s="1"/>
  <c r="X73" i="12"/>
  <c r="Y73" i="12" s="1"/>
  <c r="X71" i="12"/>
  <c r="Y71" i="12" s="1"/>
  <c r="X69" i="12"/>
  <c r="Y69" i="12" s="1"/>
  <c r="X67" i="12"/>
  <c r="Y67" i="12" s="1"/>
  <c r="X65" i="12"/>
  <c r="Y65" i="12" s="1"/>
  <c r="X63" i="12"/>
  <c r="Y63" i="12" s="1"/>
  <c r="X61" i="12"/>
  <c r="Y61" i="12" s="1"/>
  <c r="X59" i="12"/>
  <c r="Y59" i="12" s="1"/>
  <c r="X57" i="12"/>
  <c r="Y57" i="12" s="1"/>
  <c r="X55" i="12"/>
  <c r="Y55" i="12" s="1"/>
  <c r="X53" i="12"/>
  <c r="Y53" i="12" s="1"/>
  <c r="X51" i="12"/>
  <c r="Y51" i="12" s="1"/>
  <c r="X49" i="12"/>
  <c r="Y49" i="12" s="1"/>
  <c r="X47" i="12"/>
  <c r="Y47" i="12" s="1"/>
  <c r="X45" i="12"/>
  <c r="Y45" i="12" s="1"/>
  <c r="X43" i="12"/>
  <c r="Y43" i="12" s="1"/>
  <c r="X41" i="12"/>
  <c r="Y41" i="12" s="1"/>
  <c r="X39" i="12"/>
  <c r="Y39" i="12" s="1"/>
  <c r="X37" i="12"/>
  <c r="Y37" i="12" s="1"/>
  <c r="X35" i="12"/>
  <c r="Y35" i="12" s="1"/>
  <c r="X33" i="12"/>
  <c r="Y33" i="12" s="1"/>
  <c r="X31" i="12"/>
  <c r="Y31" i="12" s="1"/>
  <c r="X29" i="12"/>
  <c r="Y29" i="12" s="1"/>
  <c r="X27" i="12"/>
  <c r="Y27" i="12" s="1"/>
  <c r="X25" i="12"/>
  <c r="Y25" i="12" s="1"/>
  <c r="X23" i="12"/>
  <c r="Y23" i="12" s="1"/>
  <c r="X21" i="12"/>
  <c r="Y21" i="12" s="1"/>
  <c r="X19" i="12"/>
  <c r="Y19" i="12" s="1"/>
  <c r="X17" i="12"/>
  <c r="Y17" i="12" s="1"/>
  <c r="X15" i="12"/>
  <c r="Y15" i="12" s="1"/>
  <c r="X13" i="12"/>
  <c r="Y13" i="12" s="1"/>
  <c r="X11" i="12"/>
  <c r="Y11" i="12" s="1"/>
  <c r="X9" i="12"/>
  <c r="Y9" i="12" s="1"/>
  <c r="X7" i="12"/>
  <c r="Y7" i="12" s="1"/>
  <c r="X5" i="12"/>
  <c r="Y5" i="12" s="1"/>
  <c r="P389" i="12"/>
  <c r="P387" i="12"/>
  <c r="P385" i="12"/>
  <c r="P383" i="12"/>
  <c r="P381" i="12"/>
  <c r="P379" i="12"/>
  <c r="P377" i="12"/>
  <c r="P375" i="12"/>
  <c r="P373" i="12"/>
  <c r="P371" i="12"/>
  <c r="P369" i="12"/>
  <c r="P367" i="12"/>
  <c r="P365" i="12"/>
  <c r="P363" i="12"/>
  <c r="P361" i="12"/>
  <c r="P359" i="12"/>
  <c r="P357" i="12"/>
  <c r="P354" i="12"/>
  <c r="X352" i="12"/>
  <c r="Y352" i="12" s="1"/>
  <c r="X350" i="12"/>
  <c r="Y350" i="12" s="1"/>
  <c r="X348" i="12"/>
  <c r="Y348" i="12" s="1"/>
  <c r="P347" i="12"/>
  <c r="X345" i="12"/>
  <c r="Y345" i="12" s="1"/>
  <c r="X343" i="12"/>
  <c r="Y343" i="12" s="1"/>
  <c r="X341" i="12"/>
  <c r="Y341" i="12" s="1"/>
  <c r="P338" i="12"/>
  <c r="X336" i="12"/>
  <c r="Y336" i="12" s="1"/>
  <c r="P335" i="12"/>
  <c r="P333" i="12"/>
  <c r="X331" i="12"/>
  <c r="Y331" i="12" s="1"/>
  <c r="X329" i="12"/>
  <c r="Y329" i="12" s="1"/>
  <c r="P326" i="12"/>
  <c r="P324" i="12"/>
  <c r="X322" i="12"/>
  <c r="Y322" i="12" s="1"/>
  <c r="X320" i="12"/>
  <c r="Y320" i="12" s="1"/>
  <c r="P319" i="12"/>
  <c r="P317" i="12"/>
  <c r="X315" i="12"/>
  <c r="Y315" i="12" s="1"/>
  <c r="X313" i="12"/>
  <c r="Y313" i="12" s="1"/>
  <c r="P310" i="12"/>
  <c r="P308" i="12"/>
  <c r="X306" i="12"/>
  <c r="Y306" i="12" s="1"/>
  <c r="X304" i="12"/>
  <c r="Y304" i="12" s="1"/>
  <c r="P303" i="12"/>
  <c r="P301" i="12"/>
  <c r="X299" i="12"/>
  <c r="Y299" i="12" s="1"/>
  <c r="X297" i="12"/>
  <c r="Y297" i="12" s="1"/>
  <c r="P294" i="12"/>
  <c r="P292" i="12"/>
  <c r="X290" i="12"/>
  <c r="Y290" i="12" s="1"/>
  <c r="X288" i="12"/>
  <c r="Y288" i="12" s="1"/>
  <c r="X285" i="12"/>
  <c r="Y285" i="12" s="1"/>
  <c r="X282" i="12"/>
  <c r="Y282" i="12" s="1"/>
  <c r="P281" i="12"/>
  <c r="P279" i="12"/>
  <c r="P277" i="12"/>
  <c r="X275" i="12"/>
  <c r="Y275" i="12" s="1"/>
  <c r="X273" i="12"/>
  <c r="Y273" i="12" s="1"/>
  <c r="P272" i="12"/>
  <c r="P270" i="12"/>
  <c r="X268" i="12"/>
  <c r="Y268" i="12" s="1"/>
  <c r="X266" i="12"/>
  <c r="Y266" i="12" s="1"/>
  <c r="P263" i="12"/>
  <c r="P261" i="12"/>
  <c r="P259" i="12"/>
  <c r="P257" i="12"/>
  <c r="P255" i="12"/>
  <c r="P253" i="12"/>
  <c r="P251" i="12"/>
  <c r="P249" i="12"/>
  <c r="P247" i="12"/>
  <c r="P245" i="12"/>
  <c r="P243" i="12"/>
  <c r="P241" i="12"/>
  <c r="P239" i="12"/>
  <c r="P237" i="12"/>
  <c r="P235" i="12"/>
  <c r="P233" i="12"/>
  <c r="P231" i="12"/>
  <c r="P229" i="12"/>
  <c r="P227" i="12"/>
  <c r="P225" i="12"/>
  <c r="P223" i="12"/>
  <c r="P221" i="12"/>
  <c r="P219" i="12"/>
  <c r="P217" i="12"/>
  <c r="P215" i="12"/>
  <c r="P213" i="12"/>
  <c r="P211" i="12"/>
  <c r="X209" i="12"/>
  <c r="Y209" i="12" s="1"/>
  <c r="P208" i="12"/>
  <c r="X206" i="12"/>
  <c r="Y206" i="12" s="1"/>
  <c r="P203" i="12"/>
  <c r="X201" i="12"/>
  <c r="Y201" i="12" s="1"/>
  <c r="X199" i="12"/>
  <c r="Y199" i="12" s="1"/>
  <c r="X197" i="12"/>
  <c r="Y197" i="12" s="1"/>
  <c r="X195" i="12"/>
  <c r="Y195" i="12" s="1"/>
  <c r="P194" i="12"/>
  <c r="P192" i="12"/>
  <c r="P190" i="12"/>
  <c r="P188" i="12"/>
  <c r="X186" i="12"/>
  <c r="Y186" i="12" s="1"/>
  <c r="X184" i="12"/>
  <c r="Y184" i="12" s="1"/>
  <c r="P181" i="12"/>
  <c r="P179" i="12"/>
  <c r="X177" i="12"/>
  <c r="Y177" i="12" s="1"/>
  <c r="X175" i="12"/>
  <c r="Y175" i="12" s="1"/>
  <c r="P174" i="12"/>
  <c r="P172" i="12"/>
  <c r="X170" i="12"/>
  <c r="Y170" i="12" s="1"/>
  <c r="X168" i="12"/>
  <c r="Y168" i="12" s="1"/>
  <c r="P165" i="12"/>
  <c r="P163" i="12"/>
  <c r="X161" i="12"/>
  <c r="Y161" i="12" s="1"/>
  <c r="X159" i="12"/>
  <c r="Y159" i="12" s="1"/>
  <c r="P158" i="12"/>
  <c r="P156" i="12"/>
  <c r="X154" i="12"/>
  <c r="Y154" i="12" s="1"/>
  <c r="X152" i="12"/>
  <c r="Y152" i="12" s="1"/>
  <c r="P149" i="12"/>
  <c r="P147" i="12"/>
  <c r="X145" i="12"/>
  <c r="Y145" i="12" s="1"/>
  <c r="X143" i="12"/>
  <c r="Y143" i="12" s="1"/>
  <c r="P142" i="12"/>
  <c r="P140" i="12"/>
  <c r="X138" i="12"/>
  <c r="Y138" i="12" s="1"/>
  <c r="X136" i="12"/>
  <c r="Y136" i="12" s="1"/>
  <c r="P133" i="12"/>
  <c r="P131" i="12"/>
  <c r="X129" i="12"/>
  <c r="Y129" i="12" s="1"/>
  <c r="X127" i="12"/>
  <c r="Y127" i="12" s="1"/>
  <c r="P126" i="12"/>
  <c r="P124" i="12"/>
  <c r="X122" i="12"/>
  <c r="Y122" i="12" s="1"/>
  <c r="X120" i="12"/>
  <c r="Y120" i="12" s="1"/>
  <c r="P117" i="12"/>
  <c r="P115" i="12"/>
  <c r="X113" i="12"/>
  <c r="Y113" i="12" s="1"/>
  <c r="X111" i="12"/>
  <c r="Y111" i="12" s="1"/>
  <c r="P110" i="12"/>
  <c r="P108" i="12"/>
  <c r="P106" i="12"/>
  <c r="X104" i="12"/>
  <c r="Y104" i="12" s="1"/>
  <c r="X102" i="12"/>
  <c r="Y102" i="12" s="1"/>
  <c r="X100" i="12"/>
  <c r="Y100" i="12" s="1"/>
  <c r="P99" i="12"/>
  <c r="X97" i="12"/>
  <c r="Y97" i="12" s="1"/>
  <c r="P94" i="12"/>
  <c r="X92" i="12"/>
  <c r="Y92" i="12" s="1"/>
  <c r="P91" i="12"/>
  <c r="X89" i="12"/>
  <c r="Y89" i="12" s="1"/>
  <c r="P86" i="12"/>
  <c r="X84" i="12"/>
  <c r="Y84" i="12" s="1"/>
  <c r="P83" i="12"/>
  <c r="P81" i="12"/>
  <c r="P79" i="12"/>
  <c r="P77" i="12"/>
  <c r="P75" i="12"/>
  <c r="P73" i="12"/>
  <c r="P71" i="12"/>
  <c r="P69" i="12"/>
  <c r="P67" i="12"/>
  <c r="P65" i="12"/>
  <c r="P63" i="12"/>
  <c r="P61" i="12"/>
  <c r="P59" i="12"/>
  <c r="P57" i="12"/>
  <c r="P55" i="12"/>
  <c r="P53" i="12"/>
  <c r="P51" i="12"/>
  <c r="P49" i="12"/>
  <c r="P47" i="12"/>
  <c r="P45" i="12"/>
  <c r="P43" i="12"/>
  <c r="P41" i="12"/>
  <c r="P39" i="12"/>
  <c r="P37" i="12"/>
  <c r="P35" i="12"/>
  <c r="P33" i="12"/>
  <c r="P31" i="12"/>
  <c r="P29" i="12"/>
  <c r="P27" i="12"/>
  <c r="P25" i="12"/>
  <c r="P23" i="12"/>
  <c r="P21" i="12"/>
  <c r="P19" i="12"/>
  <c r="P17" i="12"/>
  <c r="P15" i="12"/>
  <c r="P13" i="12"/>
  <c r="P11" i="12"/>
  <c r="P9" i="12"/>
  <c r="P7" i="12"/>
  <c r="X2" i="12"/>
  <c r="Y2" i="12" s="1"/>
  <c r="P2" i="12"/>
  <c r="X3" i="12"/>
  <c r="Y3" i="12" s="1"/>
  <c r="P3" i="12"/>
  <c r="Q3" i="12" s="1"/>
  <c r="CX37" i="19"/>
  <c r="P396" i="20"/>
  <c r="P394" i="20"/>
  <c r="P392" i="20"/>
  <c r="P390" i="20"/>
  <c r="P388" i="20"/>
  <c r="P386" i="20"/>
  <c r="P384" i="20"/>
  <c r="P382" i="20"/>
  <c r="P380" i="20"/>
  <c r="P378" i="20"/>
  <c r="P376" i="20"/>
  <c r="P374" i="20"/>
  <c r="P372" i="20"/>
  <c r="P370" i="20"/>
  <c r="P368" i="20"/>
  <c r="P366" i="20"/>
  <c r="X364" i="20"/>
  <c r="Y364" i="20" s="1"/>
  <c r="X362" i="20"/>
  <c r="Y362" i="20" s="1"/>
  <c r="X360" i="20"/>
  <c r="Y360" i="20" s="1"/>
  <c r="X358" i="20"/>
  <c r="Y358" i="20" s="1"/>
  <c r="P357" i="20"/>
  <c r="P355" i="20"/>
  <c r="P353" i="20"/>
  <c r="P351" i="20"/>
  <c r="X349" i="20"/>
  <c r="Y349" i="20" s="1"/>
  <c r="X347" i="20"/>
  <c r="Y347" i="20" s="1"/>
  <c r="X345" i="20"/>
  <c r="Y345" i="20" s="1"/>
  <c r="X343" i="20"/>
  <c r="Y343" i="20" s="1"/>
  <c r="X341" i="20"/>
  <c r="Y341" i="20" s="1"/>
  <c r="P340" i="20"/>
  <c r="P338" i="20"/>
  <c r="P336" i="20"/>
  <c r="P334" i="20"/>
  <c r="X332" i="20"/>
  <c r="Y332" i="20" s="1"/>
  <c r="X330" i="20"/>
  <c r="Y330" i="20" s="1"/>
  <c r="X328" i="20"/>
  <c r="Y328" i="20" s="1"/>
  <c r="X326" i="20"/>
  <c r="Y326" i="20" s="1"/>
  <c r="X324" i="20"/>
  <c r="Y324" i="20" s="1"/>
  <c r="P323" i="20"/>
  <c r="P321" i="20"/>
  <c r="P319" i="20"/>
  <c r="P317" i="20"/>
  <c r="X315" i="20"/>
  <c r="Y315" i="20" s="1"/>
  <c r="X313" i="20"/>
  <c r="Y313" i="20" s="1"/>
  <c r="X311" i="20"/>
  <c r="Y311" i="20" s="1"/>
  <c r="X309" i="20"/>
  <c r="Y309" i="20" s="1"/>
  <c r="P306" i="20"/>
  <c r="P304" i="20"/>
  <c r="P302" i="20"/>
  <c r="P300" i="20"/>
  <c r="X298" i="20"/>
  <c r="Y298" i="20" s="1"/>
  <c r="X296" i="20"/>
  <c r="Y296" i="20" s="1"/>
  <c r="X294" i="20"/>
  <c r="Y294" i="20" s="1"/>
  <c r="X292" i="20"/>
  <c r="Y292" i="20" s="1"/>
  <c r="P291" i="20"/>
  <c r="X289" i="20"/>
  <c r="Y289" i="20" s="1"/>
  <c r="X287" i="20"/>
  <c r="Y287" i="20" s="1"/>
  <c r="X285" i="20"/>
  <c r="Y285" i="20" s="1"/>
  <c r="P282" i="20"/>
  <c r="P280" i="20"/>
  <c r="P278" i="20"/>
  <c r="X276" i="20"/>
  <c r="Y276" i="20" s="1"/>
  <c r="P273" i="20"/>
  <c r="X271" i="20"/>
  <c r="Y271" i="20" s="1"/>
  <c r="P270" i="20"/>
  <c r="P268" i="20"/>
  <c r="P266" i="20"/>
  <c r="X264" i="20"/>
  <c r="Y264" i="20" s="1"/>
  <c r="X262" i="20"/>
  <c r="Y262" i="20" s="1"/>
  <c r="X260" i="20"/>
  <c r="Y260" i="20" s="1"/>
  <c r="P257" i="20"/>
  <c r="X255" i="20"/>
  <c r="Y255" i="20" s="1"/>
  <c r="X253" i="20"/>
  <c r="Y253" i="20" s="1"/>
  <c r="X251" i="20"/>
  <c r="Y251" i="20" s="1"/>
  <c r="P250" i="20"/>
  <c r="X248" i="20"/>
  <c r="Y248" i="20" s="1"/>
  <c r="P245" i="20"/>
  <c r="P243" i="20"/>
  <c r="X241" i="20"/>
  <c r="Y241" i="20" s="1"/>
  <c r="P240" i="20"/>
  <c r="X238" i="20"/>
  <c r="Y238" i="20" s="1"/>
  <c r="X236" i="20"/>
  <c r="Y236" i="20" s="1"/>
  <c r="P233" i="20"/>
  <c r="X231" i="20"/>
  <c r="Y231" i="20" s="1"/>
  <c r="X229" i="20"/>
  <c r="Y229" i="20" s="1"/>
  <c r="X227" i="20"/>
  <c r="Y227" i="20" s="1"/>
  <c r="P226" i="20"/>
  <c r="X224" i="20"/>
  <c r="Y224" i="20" s="1"/>
  <c r="X222" i="20"/>
  <c r="Y222" i="20" s="1"/>
  <c r="X220" i="20"/>
  <c r="Y220" i="20" s="1"/>
  <c r="P217" i="20"/>
  <c r="P215" i="20"/>
  <c r="P213" i="20"/>
  <c r="P211" i="20"/>
  <c r="X209" i="20"/>
  <c r="Y209" i="20" s="1"/>
  <c r="X207" i="20"/>
  <c r="Y207" i="20" s="1"/>
  <c r="X205" i="20"/>
  <c r="Y205" i="20" s="1"/>
  <c r="X203" i="20"/>
  <c r="Y203" i="20" s="1"/>
  <c r="P202" i="20"/>
  <c r="P200" i="20"/>
  <c r="P198" i="20"/>
  <c r="P196" i="20"/>
  <c r="X194" i="20"/>
  <c r="Y194" i="20" s="1"/>
  <c r="X192" i="20"/>
  <c r="Y192" i="20" s="1"/>
  <c r="X190" i="20"/>
  <c r="Y190" i="20" s="1"/>
  <c r="X397" i="20"/>
  <c r="Y397" i="20" s="1"/>
  <c r="X395" i="20"/>
  <c r="Y395" i="20" s="1"/>
  <c r="X393" i="20"/>
  <c r="Y393" i="20" s="1"/>
  <c r="X391" i="20"/>
  <c r="Y391" i="20" s="1"/>
  <c r="X389" i="20"/>
  <c r="Y389" i="20" s="1"/>
  <c r="X387" i="20"/>
  <c r="Y387" i="20" s="1"/>
  <c r="X385" i="20"/>
  <c r="Y385" i="20" s="1"/>
  <c r="X383" i="20"/>
  <c r="Y383" i="20" s="1"/>
  <c r="X381" i="20"/>
  <c r="Y381" i="20" s="1"/>
  <c r="X379" i="20"/>
  <c r="Y379" i="20" s="1"/>
  <c r="X377" i="20"/>
  <c r="Y377" i="20" s="1"/>
  <c r="X375" i="20"/>
  <c r="Y375" i="20" s="1"/>
  <c r="X373" i="20"/>
  <c r="Y373" i="20" s="1"/>
  <c r="X371" i="20"/>
  <c r="Y371" i="20" s="1"/>
  <c r="X369" i="20"/>
  <c r="Y369" i="20" s="1"/>
  <c r="X367" i="20"/>
  <c r="Y367" i="20" s="1"/>
  <c r="P364" i="20"/>
  <c r="P362" i="20"/>
  <c r="P360" i="20"/>
  <c r="P358" i="20"/>
  <c r="X356" i="20"/>
  <c r="Y356" i="20" s="1"/>
  <c r="X354" i="20"/>
  <c r="Y354" i="20" s="1"/>
  <c r="X352" i="20"/>
  <c r="Y352" i="20" s="1"/>
  <c r="X350" i="20"/>
  <c r="Y350" i="20" s="1"/>
  <c r="P349" i="20"/>
  <c r="P347" i="20"/>
  <c r="P345" i="20"/>
  <c r="P343" i="20"/>
  <c r="P341" i="20"/>
  <c r="X339" i="20"/>
  <c r="Y339" i="20" s="1"/>
  <c r="X337" i="20"/>
  <c r="Y337" i="20" s="1"/>
  <c r="X335" i="20"/>
  <c r="Y335" i="20" s="1"/>
  <c r="X333" i="20"/>
  <c r="Y333" i="20" s="1"/>
  <c r="P332" i="20"/>
  <c r="P330" i="20"/>
  <c r="P328" i="20"/>
  <c r="P326" i="20"/>
  <c r="P324" i="20"/>
  <c r="X322" i="20"/>
  <c r="Y322" i="20" s="1"/>
  <c r="X320" i="20"/>
  <c r="Y320" i="20" s="1"/>
  <c r="X318" i="20"/>
  <c r="Y318" i="20" s="1"/>
  <c r="X316" i="20"/>
  <c r="Y316" i="20" s="1"/>
  <c r="P315" i="20"/>
  <c r="P313" i="20"/>
  <c r="P311" i="20"/>
  <c r="P309" i="20"/>
  <c r="X307" i="20"/>
  <c r="Y307" i="20" s="1"/>
  <c r="X305" i="20"/>
  <c r="Y305" i="20" s="1"/>
  <c r="X303" i="20"/>
  <c r="Y303" i="20" s="1"/>
  <c r="X301" i="20"/>
  <c r="Y301" i="20" s="1"/>
  <c r="P298" i="20"/>
  <c r="P296" i="20"/>
  <c r="P294" i="20"/>
  <c r="P292" i="20"/>
  <c r="X290" i="20"/>
  <c r="Y290" i="20" s="1"/>
  <c r="P289" i="20"/>
  <c r="P287" i="20"/>
  <c r="P285" i="20"/>
  <c r="X283" i="20"/>
  <c r="Y283" i="20" s="1"/>
  <c r="X281" i="20"/>
  <c r="Y281" i="20" s="1"/>
  <c r="X279" i="20"/>
  <c r="Y279" i="20" s="1"/>
  <c r="X277" i="20"/>
  <c r="Y277" i="20" s="1"/>
  <c r="P276" i="20"/>
  <c r="X274" i="20"/>
  <c r="Y274" i="20" s="1"/>
  <c r="P271" i="20"/>
  <c r="X269" i="20"/>
  <c r="Y269" i="20" s="1"/>
  <c r="X267" i="20"/>
  <c r="Y267" i="20" s="1"/>
  <c r="X265" i="20"/>
  <c r="Y265" i="20" s="1"/>
  <c r="P264" i="20"/>
  <c r="P262" i="20"/>
  <c r="P260" i="20"/>
  <c r="X258" i="20"/>
  <c r="Y258" i="20" s="1"/>
  <c r="P255" i="20"/>
  <c r="P253" i="20"/>
  <c r="P251" i="20"/>
  <c r="X249" i="20"/>
  <c r="Y249" i="20" s="1"/>
  <c r="P248" i="20"/>
  <c r="X246" i="20"/>
  <c r="Y246" i="20" s="1"/>
  <c r="X244" i="20"/>
  <c r="Y244" i="20" s="1"/>
  <c r="P241" i="20"/>
  <c r="X239" i="20"/>
  <c r="Y239" i="20" s="1"/>
  <c r="P238" i="20"/>
  <c r="P236" i="20"/>
  <c r="X234" i="20"/>
  <c r="Y234" i="20" s="1"/>
  <c r="P231" i="20"/>
  <c r="P229" i="20"/>
  <c r="P227" i="20"/>
  <c r="X225" i="20"/>
  <c r="Y225" i="20" s="1"/>
  <c r="P224" i="20"/>
  <c r="P222" i="20"/>
  <c r="P220" i="20"/>
  <c r="X218" i="20"/>
  <c r="Y218" i="20" s="1"/>
  <c r="X216" i="20"/>
  <c r="Y216" i="20" s="1"/>
  <c r="X214" i="20"/>
  <c r="Y214" i="20" s="1"/>
  <c r="X212" i="20"/>
  <c r="Y212" i="20" s="1"/>
  <c r="P209" i="20"/>
  <c r="P207" i="20"/>
  <c r="P205" i="20"/>
  <c r="P203" i="20"/>
  <c r="X201" i="20"/>
  <c r="Y201" i="20" s="1"/>
  <c r="X199" i="20"/>
  <c r="Y199" i="20" s="1"/>
  <c r="X197" i="20"/>
  <c r="Y197" i="20" s="1"/>
  <c r="X195" i="20"/>
  <c r="Y195" i="20" s="1"/>
  <c r="P194" i="20"/>
  <c r="P192" i="20"/>
  <c r="P190" i="20"/>
  <c r="P397" i="20"/>
  <c r="P395" i="20"/>
  <c r="P393" i="20"/>
  <c r="P391" i="20"/>
  <c r="P389" i="20"/>
  <c r="P387" i="20"/>
  <c r="P385" i="20"/>
  <c r="P383" i="20"/>
  <c r="P381" i="20"/>
  <c r="P379" i="20"/>
  <c r="P377" i="20"/>
  <c r="P375" i="20"/>
  <c r="P373" i="20"/>
  <c r="P371" i="20"/>
  <c r="P369" i="20"/>
  <c r="P367" i="20"/>
  <c r="X365" i="20"/>
  <c r="Y365" i="20" s="1"/>
  <c r="X363" i="20"/>
  <c r="Y363" i="20" s="1"/>
  <c r="X361" i="20"/>
  <c r="Y361" i="20" s="1"/>
  <c r="X359" i="20"/>
  <c r="Y359" i="20" s="1"/>
  <c r="P356" i="20"/>
  <c r="P354" i="20"/>
  <c r="P352" i="20"/>
  <c r="P350" i="20"/>
  <c r="X348" i="20"/>
  <c r="Y348" i="20" s="1"/>
  <c r="X346" i="20"/>
  <c r="Y346" i="20" s="1"/>
  <c r="X344" i="20"/>
  <c r="Y344" i="20" s="1"/>
  <c r="X342" i="20"/>
  <c r="Y342" i="20" s="1"/>
  <c r="P339" i="20"/>
  <c r="P337" i="20"/>
  <c r="P335" i="20"/>
  <c r="P333" i="20"/>
  <c r="X331" i="20"/>
  <c r="Y331" i="20" s="1"/>
  <c r="X329" i="20"/>
  <c r="Y329" i="20" s="1"/>
  <c r="X327" i="20"/>
  <c r="Y327" i="20" s="1"/>
  <c r="X325" i="20"/>
  <c r="Y325" i="20" s="1"/>
  <c r="P322" i="20"/>
  <c r="P320" i="20"/>
  <c r="P318" i="20"/>
  <c r="P316" i="20"/>
  <c r="X314" i="20"/>
  <c r="Y314" i="20" s="1"/>
  <c r="X312" i="20"/>
  <c r="Y312" i="20" s="1"/>
  <c r="X310" i="20"/>
  <c r="Y310" i="20" s="1"/>
  <c r="X308" i="20"/>
  <c r="Y308" i="20" s="1"/>
  <c r="P307" i="20"/>
  <c r="P305" i="20"/>
  <c r="P303" i="20"/>
  <c r="P301" i="20"/>
  <c r="X299" i="20"/>
  <c r="Y299" i="20" s="1"/>
  <c r="X297" i="20"/>
  <c r="Y297" i="20" s="1"/>
  <c r="X295" i="20"/>
  <c r="Y295" i="20" s="1"/>
  <c r="X293" i="20"/>
  <c r="Y293" i="20" s="1"/>
  <c r="P290" i="20"/>
  <c r="X288" i="20"/>
  <c r="Y288" i="20" s="1"/>
  <c r="X286" i="20"/>
  <c r="Y286" i="20" s="1"/>
  <c r="X284" i="20"/>
  <c r="Y284" i="20" s="1"/>
  <c r="P283" i="20"/>
  <c r="P281" i="20"/>
  <c r="P279" i="20"/>
  <c r="P277" i="20"/>
  <c r="X275" i="20"/>
  <c r="Y275" i="20" s="1"/>
  <c r="P274" i="20"/>
  <c r="X272" i="20"/>
  <c r="Y272" i="20" s="1"/>
  <c r="P269" i="20"/>
  <c r="P267" i="20"/>
  <c r="P265" i="20"/>
  <c r="X263" i="20"/>
  <c r="Y263" i="20" s="1"/>
  <c r="X261" i="20"/>
  <c r="Y261" i="20" s="1"/>
  <c r="X259" i="20"/>
  <c r="Y259" i="20" s="1"/>
  <c r="P258" i="20"/>
  <c r="X256" i="20"/>
  <c r="Y256" i="20" s="1"/>
  <c r="X254" i="20"/>
  <c r="Y254" i="20" s="1"/>
  <c r="X252" i="20"/>
  <c r="Y252" i="20" s="1"/>
  <c r="P249" i="20"/>
  <c r="X247" i="20"/>
  <c r="Y247" i="20" s="1"/>
  <c r="P246" i="20"/>
  <c r="P244" i="20"/>
  <c r="X242" i="20"/>
  <c r="Y242" i="20" s="1"/>
  <c r="P239" i="20"/>
  <c r="X237" i="20"/>
  <c r="Y237" i="20" s="1"/>
  <c r="X235" i="20"/>
  <c r="Y235" i="20" s="1"/>
  <c r="P234" i="20"/>
  <c r="X232" i="20"/>
  <c r="Y232" i="20" s="1"/>
  <c r="X230" i="20"/>
  <c r="Y230" i="20" s="1"/>
  <c r="X228" i="20"/>
  <c r="Y228" i="20" s="1"/>
  <c r="P225" i="20"/>
  <c r="X223" i="20"/>
  <c r="Y223" i="20" s="1"/>
  <c r="X221" i="20"/>
  <c r="Y221" i="20" s="1"/>
  <c r="X219" i="20"/>
  <c r="Y219" i="20" s="1"/>
  <c r="P218" i="20"/>
  <c r="P216" i="20"/>
  <c r="P214" i="20"/>
  <c r="P212" i="20"/>
  <c r="X210" i="20"/>
  <c r="Y210" i="20" s="1"/>
  <c r="X208" i="20"/>
  <c r="Y208" i="20" s="1"/>
  <c r="X206" i="20"/>
  <c r="Y206" i="20" s="1"/>
  <c r="X204" i="20"/>
  <c r="Y204" i="20" s="1"/>
  <c r="P201" i="20"/>
  <c r="P199" i="20"/>
  <c r="P197" i="20"/>
  <c r="P195" i="20"/>
  <c r="X193" i="20"/>
  <c r="Y193" i="20" s="1"/>
  <c r="X191" i="20"/>
  <c r="Y191" i="20" s="1"/>
  <c r="X189" i="20"/>
  <c r="Y189" i="20" s="1"/>
  <c r="X390" i="20"/>
  <c r="Y390" i="20" s="1"/>
  <c r="X382" i="20"/>
  <c r="Y382" i="20" s="1"/>
  <c r="X374" i="20"/>
  <c r="Y374" i="20" s="1"/>
  <c r="X366" i="20"/>
  <c r="Y366" i="20" s="1"/>
  <c r="P359" i="20"/>
  <c r="X351" i="20"/>
  <c r="Y351" i="20" s="1"/>
  <c r="P344" i="20"/>
  <c r="X336" i="20"/>
  <c r="Y336" i="20" s="1"/>
  <c r="P329" i="20"/>
  <c r="X321" i="20"/>
  <c r="Y321" i="20" s="1"/>
  <c r="P314" i="20"/>
  <c r="X306" i="20"/>
  <c r="Y306" i="20" s="1"/>
  <c r="P299" i="20"/>
  <c r="X291" i="20"/>
  <c r="Y291" i="20" s="1"/>
  <c r="P284" i="20"/>
  <c r="X270" i="20"/>
  <c r="Y270" i="20" s="1"/>
  <c r="P263" i="20"/>
  <c r="P256" i="20"/>
  <c r="P242" i="20"/>
  <c r="P235" i="20"/>
  <c r="P228" i="20"/>
  <c r="P221" i="20"/>
  <c r="X213" i="20"/>
  <c r="Y213" i="20" s="1"/>
  <c r="P206" i="20"/>
  <c r="X198" i="20"/>
  <c r="Y198" i="20" s="1"/>
  <c r="P191" i="20"/>
  <c r="X187" i="20"/>
  <c r="Y187" i="20" s="1"/>
  <c r="P186" i="20"/>
  <c r="P184" i="20"/>
  <c r="P182" i="20"/>
  <c r="P180" i="20"/>
  <c r="P178" i="20"/>
  <c r="P176" i="20"/>
  <c r="P174" i="20"/>
  <c r="P172" i="20"/>
  <c r="P170" i="20"/>
  <c r="P168" i="20"/>
  <c r="P166" i="20"/>
  <c r="P164" i="20"/>
  <c r="P162" i="20"/>
  <c r="P160" i="20"/>
  <c r="P158" i="20"/>
  <c r="X156" i="20"/>
  <c r="Y156" i="20" s="1"/>
  <c r="P155" i="20"/>
  <c r="X153" i="20"/>
  <c r="Y153" i="20" s="1"/>
  <c r="P150" i="20"/>
  <c r="X148" i="20"/>
  <c r="Y148" i="20" s="1"/>
  <c r="P147" i="20"/>
  <c r="X145" i="20"/>
  <c r="Y145" i="20" s="1"/>
  <c r="P142" i="20"/>
  <c r="P140" i="20"/>
  <c r="P138" i="20"/>
  <c r="X136" i="20"/>
  <c r="Y136" i="20" s="1"/>
  <c r="P135" i="20"/>
  <c r="P133" i="20"/>
  <c r="P131" i="20"/>
  <c r="X129" i="20"/>
  <c r="Y129" i="20" s="1"/>
  <c r="P126" i="20"/>
  <c r="P124" i="20"/>
  <c r="P122" i="20"/>
  <c r="X120" i="20"/>
  <c r="Y120" i="20" s="1"/>
  <c r="P119" i="20"/>
  <c r="P117" i="20"/>
  <c r="P115" i="20"/>
  <c r="X113" i="20"/>
  <c r="Y113" i="20" s="1"/>
  <c r="P110" i="20"/>
  <c r="P108" i="20"/>
  <c r="P106" i="20"/>
  <c r="X104" i="20"/>
  <c r="Y104" i="20" s="1"/>
  <c r="P103" i="20"/>
  <c r="P101" i="20"/>
  <c r="P99" i="20"/>
  <c r="X97" i="20"/>
  <c r="Y97" i="20" s="1"/>
  <c r="P94" i="20"/>
  <c r="P92" i="20"/>
  <c r="P90" i="20"/>
  <c r="X88" i="20"/>
  <c r="Y88" i="20" s="1"/>
  <c r="P87" i="20"/>
  <c r="P85" i="20"/>
  <c r="P83" i="20"/>
  <c r="X81" i="20"/>
  <c r="Y81" i="20" s="1"/>
  <c r="P78" i="20"/>
  <c r="P76" i="20"/>
  <c r="P74" i="20"/>
  <c r="X72" i="20"/>
  <c r="Y72" i="20" s="1"/>
  <c r="P71" i="20"/>
  <c r="P69" i="20"/>
  <c r="P67" i="20"/>
  <c r="X65" i="20"/>
  <c r="Y65" i="20" s="1"/>
  <c r="P62" i="20"/>
  <c r="P60" i="20"/>
  <c r="P58" i="20"/>
  <c r="X56" i="20"/>
  <c r="Y56" i="20" s="1"/>
  <c r="P55" i="20"/>
  <c r="P53" i="20"/>
  <c r="P51" i="20"/>
  <c r="X49" i="20"/>
  <c r="Y49" i="20" s="1"/>
  <c r="P46" i="20"/>
  <c r="P44" i="20"/>
  <c r="P42" i="20"/>
  <c r="X40" i="20"/>
  <c r="Y40" i="20" s="1"/>
  <c r="P39" i="20"/>
  <c r="P37" i="20"/>
  <c r="P35" i="20"/>
  <c r="X33" i="20"/>
  <c r="Y33" i="20" s="1"/>
  <c r="P30" i="20"/>
  <c r="P28" i="20"/>
  <c r="P26" i="20"/>
  <c r="X24" i="20"/>
  <c r="Y24" i="20" s="1"/>
  <c r="P23" i="20"/>
  <c r="P21" i="20"/>
  <c r="P19" i="20"/>
  <c r="X17" i="20"/>
  <c r="Y17" i="20" s="1"/>
  <c r="P14" i="20"/>
  <c r="P12" i="20"/>
  <c r="P10" i="20"/>
  <c r="X8" i="20"/>
  <c r="Y8" i="20" s="1"/>
  <c r="X7" i="20"/>
  <c r="Y7" i="20" s="1"/>
  <c r="P5" i="20"/>
  <c r="X396" i="20"/>
  <c r="Y396" i="20" s="1"/>
  <c r="X388" i="20"/>
  <c r="Y388" i="20" s="1"/>
  <c r="X380" i="20"/>
  <c r="Y380" i="20" s="1"/>
  <c r="X372" i="20"/>
  <c r="Y372" i="20" s="1"/>
  <c r="P365" i="20"/>
  <c r="X357" i="20"/>
  <c r="Y357" i="20" s="1"/>
  <c r="P342" i="20"/>
  <c r="X334" i="20"/>
  <c r="Y334" i="20" s="1"/>
  <c r="P327" i="20"/>
  <c r="X319" i="20"/>
  <c r="Y319" i="20" s="1"/>
  <c r="P312" i="20"/>
  <c r="X304" i="20"/>
  <c r="Y304" i="20" s="1"/>
  <c r="P297" i="20"/>
  <c r="X282" i="20"/>
  <c r="Y282" i="20" s="1"/>
  <c r="P275" i="20"/>
  <c r="X268" i="20"/>
  <c r="Y268" i="20" s="1"/>
  <c r="P261" i="20"/>
  <c r="P254" i="20"/>
  <c r="P247" i="20"/>
  <c r="X240" i="20"/>
  <c r="Y240" i="20" s="1"/>
  <c r="X233" i="20"/>
  <c r="Y233" i="20" s="1"/>
  <c r="X226" i="20"/>
  <c r="Y226" i="20" s="1"/>
  <c r="P219" i="20"/>
  <c r="X211" i="20"/>
  <c r="Y211" i="20" s="1"/>
  <c r="P204" i="20"/>
  <c r="X196" i="20"/>
  <c r="Y196" i="20" s="1"/>
  <c r="P189" i="20"/>
  <c r="P187" i="20"/>
  <c r="X185" i="20"/>
  <c r="Y185" i="20" s="1"/>
  <c r="X183" i="20"/>
  <c r="Y183" i="20" s="1"/>
  <c r="X181" i="20"/>
  <c r="Y181" i="20" s="1"/>
  <c r="X179" i="20"/>
  <c r="Y179" i="20" s="1"/>
  <c r="X177" i="20"/>
  <c r="Y177" i="20" s="1"/>
  <c r="X175" i="20"/>
  <c r="Y175" i="20" s="1"/>
  <c r="X173" i="20"/>
  <c r="Y173" i="20" s="1"/>
  <c r="X171" i="20"/>
  <c r="Y171" i="20" s="1"/>
  <c r="X169" i="20"/>
  <c r="Y169" i="20" s="1"/>
  <c r="X167" i="20"/>
  <c r="Y167" i="20" s="1"/>
  <c r="X165" i="20"/>
  <c r="Y165" i="20" s="1"/>
  <c r="X163" i="20"/>
  <c r="Y163" i="20" s="1"/>
  <c r="X161" i="20"/>
  <c r="Y161" i="20" s="1"/>
  <c r="X159" i="20"/>
  <c r="Y159" i="20" s="1"/>
  <c r="P156" i="20"/>
  <c r="X154" i="20"/>
  <c r="Y154" i="20" s="1"/>
  <c r="P153" i="20"/>
  <c r="X151" i="20"/>
  <c r="Y151" i="20" s="1"/>
  <c r="P148" i="20"/>
  <c r="X146" i="20"/>
  <c r="Y146" i="20" s="1"/>
  <c r="P145" i="20"/>
  <c r="X143" i="20"/>
  <c r="Y143" i="20" s="1"/>
  <c r="X141" i="20"/>
  <c r="Y141" i="20" s="1"/>
  <c r="X139" i="20"/>
  <c r="Y139" i="20" s="1"/>
  <c r="P136" i="20"/>
  <c r="X134" i="20"/>
  <c r="Y134" i="20" s="1"/>
  <c r="X132" i="20"/>
  <c r="Y132" i="20" s="1"/>
  <c r="X130" i="20"/>
  <c r="Y130" i="20" s="1"/>
  <c r="P129" i="20"/>
  <c r="X127" i="20"/>
  <c r="Y127" i="20" s="1"/>
  <c r="X125" i="20"/>
  <c r="Y125" i="20" s="1"/>
  <c r="X123" i="20"/>
  <c r="Y123" i="20" s="1"/>
  <c r="P120" i="20"/>
  <c r="X118" i="20"/>
  <c r="Y118" i="20" s="1"/>
  <c r="X116" i="20"/>
  <c r="Y116" i="20" s="1"/>
  <c r="X114" i="20"/>
  <c r="Y114" i="20" s="1"/>
  <c r="P113" i="20"/>
  <c r="X111" i="20"/>
  <c r="Y111" i="20" s="1"/>
  <c r="X109" i="20"/>
  <c r="Y109" i="20" s="1"/>
  <c r="X107" i="20"/>
  <c r="Y107" i="20" s="1"/>
  <c r="P104" i="20"/>
  <c r="X102" i="20"/>
  <c r="Y102" i="20" s="1"/>
  <c r="X100" i="20"/>
  <c r="Y100" i="20" s="1"/>
  <c r="X98" i="20"/>
  <c r="Y98" i="20" s="1"/>
  <c r="P97" i="20"/>
  <c r="X95" i="20"/>
  <c r="Y95" i="20" s="1"/>
  <c r="X93" i="20"/>
  <c r="Y93" i="20" s="1"/>
  <c r="X91" i="20"/>
  <c r="Y91" i="20" s="1"/>
  <c r="P88" i="20"/>
  <c r="X86" i="20"/>
  <c r="Y86" i="20" s="1"/>
  <c r="X84" i="20"/>
  <c r="Y84" i="20" s="1"/>
  <c r="X82" i="20"/>
  <c r="Y82" i="20" s="1"/>
  <c r="P81" i="20"/>
  <c r="X79" i="20"/>
  <c r="Y79" i="20" s="1"/>
  <c r="X77" i="20"/>
  <c r="Y77" i="20" s="1"/>
  <c r="X75" i="20"/>
  <c r="Y75" i="20" s="1"/>
  <c r="P72" i="20"/>
  <c r="X70" i="20"/>
  <c r="Y70" i="20" s="1"/>
  <c r="X68" i="20"/>
  <c r="Y68" i="20" s="1"/>
  <c r="X66" i="20"/>
  <c r="Y66" i="20" s="1"/>
  <c r="P65" i="20"/>
  <c r="X63" i="20"/>
  <c r="Y63" i="20" s="1"/>
  <c r="X61" i="20"/>
  <c r="Y61" i="20" s="1"/>
  <c r="X59" i="20"/>
  <c r="Y59" i="20" s="1"/>
  <c r="P56" i="20"/>
  <c r="X54" i="20"/>
  <c r="Y54" i="20" s="1"/>
  <c r="X52" i="20"/>
  <c r="Y52" i="20" s="1"/>
  <c r="X50" i="20"/>
  <c r="Y50" i="20" s="1"/>
  <c r="P49" i="20"/>
  <c r="X47" i="20"/>
  <c r="Y47" i="20" s="1"/>
  <c r="X45" i="20"/>
  <c r="Y45" i="20" s="1"/>
  <c r="X43" i="20"/>
  <c r="Y43" i="20" s="1"/>
  <c r="P40" i="20"/>
  <c r="X38" i="20"/>
  <c r="Y38" i="20" s="1"/>
  <c r="X36" i="20"/>
  <c r="Y36" i="20" s="1"/>
  <c r="X34" i="20"/>
  <c r="Y34" i="20" s="1"/>
  <c r="P33" i="20"/>
  <c r="X31" i="20"/>
  <c r="Y31" i="20" s="1"/>
  <c r="X29" i="20"/>
  <c r="Y29" i="20" s="1"/>
  <c r="X27" i="20"/>
  <c r="Y27" i="20" s="1"/>
  <c r="P24" i="20"/>
  <c r="X22" i="20"/>
  <c r="Y22" i="20" s="1"/>
  <c r="X20" i="20"/>
  <c r="Y20" i="20" s="1"/>
  <c r="X18" i="20"/>
  <c r="Y18" i="20" s="1"/>
  <c r="P17" i="20"/>
  <c r="X15" i="20"/>
  <c r="Y15" i="20" s="1"/>
  <c r="X13" i="20"/>
  <c r="Y13" i="20" s="1"/>
  <c r="X11" i="20"/>
  <c r="Y11" i="20" s="1"/>
  <c r="P6" i="20"/>
  <c r="X4" i="20"/>
  <c r="Y4" i="20" s="1"/>
  <c r="X394" i="20"/>
  <c r="Y394" i="20" s="1"/>
  <c r="X386" i="20"/>
  <c r="Y386" i="20" s="1"/>
  <c r="X378" i="20"/>
  <c r="Y378" i="20" s="1"/>
  <c r="X370" i="20"/>
  <c r="Y370" i="20" s="1"/>
  <c r="P363" i="20"/>
  <c r="X355" i="20"/>
  <c r="Y355" i="20" s="1"/>
  <c r="P348" i="20"/>
  <c r="X340" i="20"/>
  <c r="Y340" i="20" s="1"/>
  <c r="P325" i="20"/>
  <c r="X317" i="20"/>
  <c r="Y317" i="20" s="1"/>
  <c r="P310" i="20"/>
  <c r="X302" i="20"/>
  <c r="Y302" i="20" s="1"/>
  <c r="P295" i="20"/>
  <c r="P288" i="20"/>
  <c r="X280" i="20"/>
  <c r="Y280" i="20" s="1"/>
  <c r="X273" i="20"/>
  <c r="Y273" i="20" s="1"/>
  <c r="X266" i="20"/>
  <c r="Y266" i="20" s="1"/>
  <c r="P259" i="20"/>
  <c r="P252" i="20"/>
  <c r="X245" i="20"/>
  <c r="Y245" i="20" s="1"/>
  <c r="P232" i="20"/>
  <c r="X217" i="20"/>
  <c r="Y217" i="20" s="1"/>
  <c r="P210" i="20"/>
  <c r="X202" i="20"/>
  <c r="Y202" i="20" s="1"/>
  <c r="X188" i="20"/>
  <c r="Y188" i="20" s="1"/>
  <c r="P185" i="20"/>
  <c r="P183" i="20"/>
  <c r="P181" i="20"/>
  <c r="P179" i="20"/>
  <c r="P177" i="20"/>
  <c r="P175" i="20"/>
  <c r="P173" i="20"/>
  <c r="P171" i="20"/>
  <c r="P169" i="20"/>
  <c r="P167" i="20"/>
  <c r="P165" i="20"/>
  <c r="P163" i="20"/>
  <c r="P161" i="20"/>
  <c r="P159" i="20"/>
  <c r="X157" i="20"/>
  <c r="Y157" i="20" s="1"/>
  <c r="P154" i="20"/>
  <c r="X152" i="20"/>
  <c r="Y152" i="20" s="1"/>
  <c r="P151" i="20"/>
  <c r="X149" i="20"/>
  <c r="Y149" i="20" s="1"/>
  <c r="P146" i="20"/>
  <c r="X144" i="20"/>
  <c r="Y144" i="20" s="1"/>
  <c r="P143" i="20"/>
  <c r="P141" i="20"/>
  <c r="P139" i="20"/>
  <c r="X137" i="20"/>
  <c r="Y137" i="20" s="1"/>
  <c r="P134" i="20"/>
  <c r="P132" i="20"/>
  <c r="P130" i="20"/>
  <c r="X128" i="20"/>
  <c r="Y128" i="20" s="1"/>
  <c r="P127" i="20"/>
  <c r="P125" i="20"/>
  <c r="P123" i="20"/>
  <c r="X121" i="20"/>
  <c r="Y121" i="20" s="1"/>
  <c r="P118" i="20"/>
  <c r="P116" i="20"/>
  <c r="P114" i="20"/>
  <c r="X112" i="20"/>
  <c r="Y112" i="20" s="1"/>
  <c r="P111" i="20"/>
  <c r="P109" i="20"/>
  <c r="P107" i="20"/>
  <c r="X105" i="20"/>
  <c r="Y105" i="20" s="1"/>
  <c r="P102" i="20"/>
  <c r="P100" i="20"/>
  <c r="P98" i="20"/>
  <c r="X96" i="20"/>
  <c r="Y96" i="20" s="1"/>
  <c r="P95" i="20"/>
  <c r="P93" i="20"/>
  <c r="P91" i="20"/>
  <c r="X89" i="20"/>
  <c r="Y89" i="20" s="1"/>
  <c r="P86" i="20"/>
  <c r="P84" i="20"/>
  <c r="P82" i="20"/>
  <c r="X80" i="20"/>
  <c r="Y80" i="20" s="1"/>
  <c r="P79" i="20"/>
  <c r="P77" i="20"/>
  <c r="P75" i="20"/>
  <c r="X73" i="20"/>
  <c r="Y73" i="20" s="1"/>
  <c r="P70" i="20"/>
  <c r="P68" i="20"/>
  <c r="P66" i="20"/>
  <c r="X64" i="20"/>
  <c r="Y64" i="20" s="1"/>
  <c r="P63" i="20"/>
  <c r="P61" i="20"/>
  <c r="P59" i="20"/>
  <c r="X57" i="20"/>
  <c r="Y57" i="20" s="1"/>
  <c r="P54" i="20"/>
  <c r="P52" i="20"/>
  <c r="P50" i="20"/>
  <c r="X48" i="20"/>
  <c r="Y48" i="20" s="1"/>
  <c r="P47" i="20"/>
  <c r="P45" i="20"/>
  <c r="P43" i="20"/>
  <c r="X41" i="20"/>
  <c r="Y41" i="20" s="1"/>
  <c r="P38" i="20"/>
  <c r="P36" i="20"/>
  <c r="P34" i="20"/>
  <c r="X32" i="20"/>
  <c r="Y32" i="20" s="1"/>
  <c r="P31" i="20"/>
  <c r="P29" i="20"/>
  <c r="P27" i="20"/>
  <c r="X25" i="20"/>
  <c r="Y25" i="20" s="1"/>
  <c r="P22" i="20"/>
  <c r="P20" i="20"/>
  <c r="P18" i="20"/>
  <c r="X16" i="20"/>
  <c r="Y16" i="20" s="1"/>
  <c r="P15" i="20"/>
  <c r="P13" i="20"/>
  <c r="P11" i="20"/>
  <c r="X9" i="20"/>
  <c r="Y9" i="20" s="1"/>
  <c r="P8" i="20"/>
  <c r="P7" i="20"/>
  <c r="X5" i="20"/>
  <c r="Y5" i="20" s="1"/>
  <c r="X376" i="20"/>
  <c r="Y376" i="20" s="1"/>
  <c r="P346" i="20"/>
  <c r="P286" i="20"/>
  <c r="X257" i="20"/>
  <c r="Y257" i="20" s="1"/>
  <c r="P230" i="20"/>
  <c r="X200" i="20"/>
  <c r="Y200" i="20" s="1"/>
  <c r="X184" i="20"/>
  <c r="Y184" i="20" s="1"/>
  <c r="X176" i="20"/>
  <c r="Y176" i="20" s="1"/>
  <c r="X168" i="20"/>
  <c r="Y168" i="20" s="1"/>
  <c r="X160" i="20"/>
  <c r="Y160" i="20" s="1"/>
  <c r="X147" i="20"/>
  <c r="Y147" i="20" s="1"/>
  <c r="X140" i="20"/>
  <c r="Y140" i="20" s="1"/>
  <c r="X133" i="20"/>
  <c r="Y133" i="20" s="1"/>
  <c r="X126" i="20"/>
  <c r="Y126" i="20" s="1"/>
  <c r="X119" i="20"/>
  <c r="Y119" i="20" s="1"/>
  <c r="P112" i="20"/>
  <c r="P105" i="20"/>
  <c r="X90" i="20"/>
  <c r="Y90" i="20" s="1"/>
  <c r="X83" i="20"/>
  <c r="Y83" i="20" s="1"/>
  <c r="X76" i="20"/>
  <c r="Y76" i="20" s="1"/>
  <c r="X69" i="20"/>
  <c r="Y69" i="20" s="1"/>
  <c r="X62" i="20"/>
  <c r="Y62" i="20" s="1"/>
  <c r="X55" i="20"/>
  <c r="Y55" i="20" s="1"/>
  <c r="P48" i="20"/>
  <c r="P41" i="20"/>
  <c r="X26" i="20"/>
  <c r="Y26" i="20" s="1"/>
  <c r="X19" i="20"/>
  <c r="Y19" i="20" s="1"/>
  <c r="X12" i="20"/>
  <c r="Y12" i="20" s="1"/>
  <c r="X6" i="20"/>
  <c r="Y6" i="20" s="1"/>
  <c r="X368" i="20"/>
  <c r="Y368" i="20" s="1"/>
  <c r="X338" i="20"/>
  <c r="Y338" i="20" s="1"/>
  <c r="P308" i="20"/>
  <c r="X278" i="20"/>
  <c r="Y278" i="20" s="1"/>
  <c r="X250" i="20"/>
  <c r="Y250" i="20" s="1"/>
  <c r="P223" i="20"/>
  <c r="P193" i="20"/>
  <c r="X182" i="20"/>
  <c r="Y182" i="20" s="1"/>
  <c r="X174" i="20"/>
  <c r="Y174" i="20" s="1"/>
  <c r="X166" i="20"/>
  <c r="Y166" i="20" s="1"/>
  <c r="X158" i="20"/>
  <c r="Y158" i="20" s="1"/>
  <c r="P152" i="20"/>
  <c r="X138" i="20"/>
  <c r="Y138" i="20" s="1"/>
  <c r="X131" i="20"/>
  <c r="Y131" i="20" s="1"/>
  <c r="X124" i="20"/>
  <c r="Y124" i="20" s="1"/>
  <c r="X117" i="20"/>
  <c r="Y117" i="20" s="1"/>
  <c r="X110" i="20"/>
  <c r="Y110" i="20" s="1"/>
  <c r="X103" i="20"/>
  <c r="Y103" i="20" s="1"/>
  <c r="P96" i="20"/>
  <c r="P89" i="20"/>
  <c r="X74" i="20"/>
  <c r="Y74" i="20" s="1"/>
  <c r="X67" i="20"/>
  <c r="Y67" i="20" s="1"/>
  <c r="X60" i="20"/>
  <c r="Y60" i="20" s="1"/>
  <c r="X53" i="20"/>
  <c r="Y53" i="20" s="1"/>
  <c r="X46" i="20"/>
  <c r="Y46" i="20" s="1"/>
  <c r="X39" i="20"/>
  <c r="Y39" i="20" s="1"/>
  <c r="P32" i="20"/>
  <c r="P25" i="20"/>
  <c r="X10" i="20"/>
  <c r="Y10" i="20" s="1"/>
  <c r="X392" i="20"/>
  <c r="Y392" i="20" s="1"/>
  <c r="P361" i="20"/>
  <c r="P331" i="20"/>
  <c r="X300" i="20"/>
  <c r="Y300" i="20" s="1"/>
  <c r="P272" i="20"/>
  <c r="X243" i="20"/>
  <c r="Y243" i="20" s="1"/>
  <c r="X215" i="20"/>
  <c r="Y215" i="20" s="1"/>
  <c r="P188" i="20"/>
  <c r="X180" i="20"/>
  <c r="Y180" i="20" s="1"/>
  <c r="X172" i="20"/>
  <c r="Y172" i="20" s="1"/>
  <c r="X164" i="20"/>
  <c r="Y164" i="20" s="1"/>
  <c r="P157" i="20"/>
  <c r="X150" i="20"/>
  <c r="Y150" i="20" s="1"/>
  <c r="P144" i="20"/>
  <c r="P137" i="20"/>
  <c r="X122" i="20"/>
  <c r="Y122" i="20" s="1"/>
  <c r="X115" i="20"/>
  <c r="Y115" i="20" s="1"/>
  <c r="X108" i="20"/>
  <c r="Y108" i="20" s="1"/>
  <c r="X101" i="20"/>
  <c r="Y101" i="20" s="1"/>
  <c r="X94" i="20"/>
  <c r="Y94" i="20" s="1"/>
  <c r="X87" i="20"/>
  <c r="Y87" i="20" s="1"/>
  <c r="P80" i="20"/>
  <c r="P73" i="20"/>
  <c r="X58" i="20"/>
  <c r="Y58" i="20" s="1"/>
  <c r="X51" i="20"/>
  <c r="Y51" i="20" s="1"/>
  <c r="X44" i="20"/>
  <c r="Y44" i="20" s="1"/>
  <c r="X37" i="20"/>
  <c r="Y37" i="20" s="1"/>
  <c r="X30" i="20"/>
  <c r="Y30" i="20" s="1"/>
  <c r="X23" i="20"/>
  <c r="Y23" i="20" s="1"/>
  <c r="P16" i="20"/>
  <c r="P9" i="20"/>
  <c r="P4" i="20"/>
  <c r="X353" i="20"/>
  <c r="Y353" i="20" s="1"/>
  <c r="P237" i="20"/>
  <c r="X170" i="20"/>
  <c r="Y170" i="20" s="1"/>
  <c r="X142" i="20"/>
  <c r="Y142" i="20" s="1"/>
  <c r="X85" i="20"/>
  <c r="Y85" i="20" s="1"/>
  <c r="P57" i="20"/>
  <c r="X28" i="20"/>
  <c r="Y28" i="20" s="1"/>
  <c r="X323" i="20"/>
  <c r="Y323" i="20" s="1"/>
  <c r="P208" i="20"/>
  <c r="X162" i="20"/>
  <c r="Y162" i="20" s="1"/>
  <c r="X135" i="20"/>
  <c r="Y135" i="20" s="1"/>
  <c r="X106" i="20"/>
  <c r="Y106" i="20" s="1"/>
  <c r="X78" i="20"/>
  <c r="Y78" i="20" s="1"/>
  <c r="X21" i="20"/>
  <c r="Y21" i="20" s="1"/>
  <c r="P293" i="20"/>
  <c r="X186" i="20"/>
  <c r="Y186" i="20" s="1"/>
  <c r="X155" i="20"/>
  <c r="Y155" i="20" s="1"/>
  <c r="P128" i="20"/>
  <c r="X99" i="20"/>
  <c r="Y99" i="20" s="1"/>
  <c r="X71" i="20"/>
  <c r="Y71" i="20" s="1"/>
  <c r="X42" i="20"/>
  <c r="Y42" i="20" s="1"/>
  <c r="X14" i="20"/>
  <c r="Y14" i="20" s="1"/>
  <c r="X384" i="20"/>
  <c r="Y384" i="20" s="1"/>
  <c r="X178" i="20"/>
  <c r="Y178" i="20" s="1"/>
  <c r="P149" i="20"/>
  <c r="P121" i="20"/>
  <c r="X92" i="20"/>
  <c r="Y92" i="20" s="1"/>
  <c r="P64" i="20"/>
  <c r="X35" i="20"/>
  <c r="Y35" i="20" s="1"/>
  <c r="X2" i="20"/>
  <c r="Y2" i="20" s="1"/>
  <c r="P2" i="20"/>
  <c r="X3" i="20"/>
  <c r="Y3" i="20" s="1"/>
  <c r="P3" i="20"/>
  <c r="Q3" i="20" s="1"/>
  <c r="DO396" i="19"/>
  <c r="DM396" i="19" s="1"/>
  <c r="DO392" i="19"/>
  <c r="DM392" i="19" s="1"/>
  <c r="DO388" i="19"/>
  <c r="DM388" i="19" s="1"/>
  <c r="DO384" i="19"/>
  <c r="DM384" i="19" s="1"/>
  <c r="DO380" i="19"/>
  <c r="DM380" i="19" s="1"/>
  <c r="DO376" i="19"/>
  <c r="DM376" i="19" s="1"/>
  <c r="DO372" i="19"/>
  <c r="DM372" i="19" s="1"/>
  <c r="DO360" i="19"/>
  <c r="DM360" i="19" s="1"/>
  <c r="DO356" i="19"/>
  <c r="DM356" i="19" s="1"/>
  <c r="DO352" i="19"/>
  <c r="DM352" i="19" s="1"/>
  <c r="DO348" i="19"/>
  <c r="DM348" i="19" s="1"/>
  <c r="DO344" i="19"/>
  <c r="DM344" i="19" s="1"/>
  <c r="DO340" i="19"/>
  <c r="DM340" i="19" s="1"/>
  <c r="DO336" i="19"/>
  <c r="DM336" i="19" s="1"/>
  <c r="DO332" i="19"/>
  <c r="DM332" i="19" s="1"/>
  <c r="DO328" i="19"/>
  <c r="DM328" i="19" s="1"/>
  <c r="DO324" i="19"/>
  <c r="DM324" i="19" s="1"/>
  <c r="DO320" i="19"/>
  <c r="DM320" i="19" s="1"/>
  <c r="DO316" i="19"/>
  <c r="DM316" i="19" s="1"/>
  <c r="DO312" i="19"/>
  <c r="DM312" i="19" s="1"/>
  <c r="DO308" i="19"/>
  <c r="DM308" i="19" s="1"/>
  <c r="DO304" i="19"/>
  <c r="DM304" i="19" s="1"/>
  <c r="DO300" i="19"/>
  <c r="DM300" i="19" s="1"/>
  <c r="DO296" i="19"/>
  <c r="DM296" i="19" s="1"/>
  <c r="DO292" i="19"/>
  <c r="DM292" i="19" s="1"/>
  <c r="DO288" i="19"/>
  <c r="DM288" i="19" s="1"/>
  <c r="DO284" i="19"/>
  <c r="DM284" i="19" s="1"/>
  <c r="DO280" i="19"/>
  <c r="DM280" i="19" s="1"/>
  <c r="DO276" i="19"/>
  <c r="DM276" i="19" s="1"/>
  <c r="DO272" i="19"/>
  <c r="DM272" i="19" s="1"/>
  <c r="DO268" i="19"/>
  <c r="DM268" i="19" s="1"/>
  <c r="DO261" i="19"/>
  <c r="DM261" i="19" s="1"/>
  <c r="DO257" i="19"/>
  <c r="DM257" i="19" s="1"/>
  <c r="DO253" i="19"/>
  <c r="DM253" i="19" s="1"/>
  <c r="DO249" i="19"/>
  <c r="DM249" i="19" s="1"/>
  <c r="DO245" i="19"/>
  <c r="DM245" i="19" s="1"/>
  <c r="DO241" i="19"/>
  <c r="DM241" i="19" s="1"/>
  <c r="DO237" i="19"/>
  <c r="DM237" i="19" s="1"/>
  <c r="DO233" i="19"/>
  <c r="DM233" i="19" s="1"/>
  <c r="DO229" i="19"/>
  <c r="DM229" i="19" s="1"/>
  <c r="DO225" i="19"/>
  <c r="DM225" i="19" s="1"/>
  <c r="DO221" i="19"/>
  <c r="DM221" i="19" s="1"/>
  <c r="DO217" i="19"/>
  <c r="DM217" i="19" s="1"/>
  <c r="DO213" i="19"/>
  <c r="DM213" i="19" s="1"/>
  <c r="DO209" i="19"/>
  <c r="DM209" i="19" s="1"/>
  <c r="DO205" i="19"/>
  <c r="DM205" i="19" s="1"/>
  <c r="DO201" i="19"/>
  <c r="DM201" i="19" s="1"/>
  <c r="DO197" i="19"/>
  <c r="DM197" i="19" s="1"/>
  <c r="DO193" i="19"/>
  <c r="DM193" i="19" s="1"/>
  <c r="DO189" i="19"/>
  <c r="DM189" i="19" s="1"/>
  <c r="DO185" i="19"/>
  <c r="DM185" i="19" s="1"/>
  <c r="DO181" i="19"/>
  <c r="DM181" i="19" s="1"/>
  <c r="DO177" i="19"/>
  <c r="DM177" i="19" s="1"/>
  <c r="DO173" i="19"/>
  <c r="DM173" i="19" s="1"/>
  <c r="DO169" i="19"/>
  <c r="DM169" i="19" s="1"/>
  <c r="DO165" i="19"/>
  <c r="DM165" i="19" s="1"/>
  <c r="DO161" i="19"/>
  <c r="DM161" i="19" s="1"/>
  <c r="DO157" i="19"/>
  <c r="DM157" i="19" s="1"/>
  <c r="DO153" i="19"/>
  <c r="DM153" i="19" s="1"/>
  <c r="DO149" i="19"/>
  <c r="DM149" i="19" s="1"/>
  <c r="DO145" i="19"/>
  <c r="DM145" i="19" s="1"/>
  <c r="DO141" i="19"/>
  <c r="DM141" i="19" s="1"/>
  <c r="DO137" i="19"/>
  <c r="DM137" i="19" s="1"/>
  <c r="DO133" i="19"/>
  <c r="DM133" i="19" s="1"/>
  <c r="DO129" i="19"/>
  <c r="DM129" i="19" s="1"/>
  <c r="DO125" i="19"/>
  <c r="DM125" i="19" s="1"/>
  <c r="DO121" i="19"/>
  <c r="DM121" i="19" s="1"/>
  <c r="DO117" i="19"/>
  <c r="DM117" i="19" s="1"/>
  <c r="DO113" i="19"/>
  <c r="DM113" i="19" s="1"/>
  <c r="DO109" i="19"/>
  <c r="DM109" i="19" s="1"/>
  <c r="DO105" i="19"/>
  <c r="DM105" i="19" s="1"/>
  <c r="DO101" i="19"/>
  <c r="DM101" i="19" s="1"/>
  <c r="DO97" i="19"/>
  <c r="DM97" i="19" s="1"/>
  <c r="DO93" i="19"/>
  <c r="DM93" i="19" s="1"/>
  <c r="DO89" i="19"/>
  <c r="DM89" i="19" s="1"/>
  <c r="DO85" i="19"/>
  <c r="DM85" i="19" s="1"/>
  <c r="DO81" i="19"/>
  <c r="DM81" i="19" s="1"/>
  <c r="DO77" i="19"/>
  <c r="DM77" i="19" s="1"/>
  <c r="DO73" i="19"/>
  <c r="DM73" i="19" s="1"/>
  <c r="DO69" i="19"/>
  <c r="DM69" i="19" s="1"/>
  <c r="DO65" i="19"/>
  <c r="DM65" i="19" s="1"/>
  <c r="DO61" i="19"/>
  <c r="DM61" i="19" s="1"/>
  <c r="DO57" i="19"/>
  <c r="DM57" i="19" s="1"/>
  <c r="DO53" i="19"/>
  <c r="DM53" i="19" s="1"/>
  <c r="DO49" i="19"/>
  <c r="DM49" i="19" s="1"/>
  <c r="DO46" i="19"/>
  <c r="DM46" i="19" s="1"/>
  <c r="DO42" i="19"/>
  <c r="DM42" i="19" s="1"/>
  <c r="DO38" i="19"/>
  <c r="DM38" i="19" s="1"/>
  <c r="DO34" i="19"/>
  <c r="DM34" i="19" s="1"/>
  <c r="DO30" i="19"/>
  <c r="DM30" i="19" s="1"/>
  <c r="DO26" i="19"/>
  <c r="DM26" i="19" s="1"/>
  <c r="DO22" i="19"/>
  <c r="DM22" i="19" s="1"/>
  <c r="DO18" i="19"/>
  <c r="DM18" i="19" s="1"/>
  <c r="DO14" i="19"/>
  <c r="DM14" i="19" s="1"/>
  <c r="DO10" i="19"/>
  <c r="DM10" i="19" s="1"/>
  <c r="DO6" i="19"/>
  <c r="DM6" i="19" s="1"/>
  <c r="DO395" i="19"/>
  <c r="DM395" i="19" s="1"/>
  <c r="DO391" i="19"/>
  <c r="DM391" i="19" s="1"/>
  <c r="DO387" i="19"/>
  <c r="DM387" i="19" s="1"/>
  <c r="DO383" i="19"/>
  <c r="DM383" i="19" s="1"/>
  <c r="DO379" i="19"/>
  <c r="DM379" i="19" s="1"/>
  <c r="DO375" i="19"/>
  <c r="DM375" i="19" s="1"/>
  <c r="DO367" i="19"/>
  <c r="DM367" i="19" s="1"/>
  <c r="DO359" i="19"/>
  <c r="DM359" i="19" s="1"/>
  <c r="DO355" i="19"/>
  <c r="DM355" i="19" s="1"/>
  <c r="DO351" i="19"/>
  <c r="DM351" i="19" s="1"/>
  <c r="DO347" i="19"/>
  <c r="DM347" i="19" s="1"/>
  <c r="DO343" i="19"/>
  <c r="DM343" i="19" s="1"/>
  <c r="DO339" i="19"/>
  <c r="DM339" i="19" s="1"/>
  <c r="DO335" i="19"/>
  <c r="DM335" i="19" s="1"/>
  <c r="DO331" i="19"/>
  <c r="DM331" i="19" s="1"/>
  <c r="DO327" i="19"/>
  <c r="DM327" i="19" s="1"/>
  <c r="DO323" i="19"/>
  <c r="DM323" i="19" s="1"/>
  <c r="DO319" i="19"/>
  <c r="DM319" i="19" s="1"/>
  <c r="DO315" i="19"/>
  <c r="DM315" i="19" s="1"/>
  <c r="DO311" i="19"/>
  <c r="DM311" i="19" s="1"/>
  <c r="DO307" i="19"/>
  <c r="DM307" i="19" s="1"/>
  <c r="DO303" i="19"/>
  <c r="DM303" i="19" s="1"/>
  <c r="DO299" i="19"/>
  <c r="DM299" i="19" s="1"/>
  <c r="DO295" i="19"/>
  <c r="DM295" i="19" s="1"/>
  <c r="DO291" i="19"/>
  <c r="DM291" i="19" s="1"/>
  <c r="DO287" i="19"/>
  <c r="DM287" i="19" s="1"/>
  <c r="DO283" i="19"/>
  <c r="DM283" i="19" s="1"/>
  <c r="DO279" i="19"/>
  <c r="DM279" i="19" s="1"/>
  <c r="DO275" i="19"/>
  <c r="DM275" i="19" s="1"/>
  <c r="DO271" i="19"/>
  <c r="DM271" i="19" s="1"/>
  <c r="DO267" i="19"/>
  <c r="DM267" i="19" s="1"/>
  <c r="DO264" i="19"/>
  <c r="DM264" i="19" s="1"/>
  <c r="DO260" i="19"/>
  <c r="DM260" i="19" s="1"/>
  <c r="DO256" i="19"/>
  <c r="DM256" i="19" s="1"/>
  <c r="DO252" i="19"/>
  <c r="DM252" i="19" s="1"/>
  <c r="DO248" i="19"/>
  <c r="DM248" i="19" s="1"/>
  <c r="DO244" i="19"/>
  <c r="DM244" i="19" s="1"/>
  <c r="DO240" i="19"/>
  <c r="DM240" i="19" s="1"/>
  <c r="DO236" i="19"/>
  <c r="DM236" i="19" s="1"/>
  <c r="DO232" i="19"/>
  <c r="DM232" i="19" s="1"/>
  <c r="DO228" i="19"/>
  <c r="DM228" i="19" s="1"/>
  <c r="DO224" i="19"/>
  <c r="DM224" i="19" s="1"/>
  <c r="DO220" i="19"/>
  <c r="DM220" i="19" s="1"/>
  <c r="DO216" i="19"/>
  <c r="DM216" i="19" s="1"/>
  <c r="DO212" i="19"/>
  <c r="DM212" i="19" s="1"/>
  <c r="DO208" i="19"/>
  <c r="DM208" i="19" s="1"/>
  <c r="DO204" i="19"/>
  <c r="DM204" i="19" s="1"/>
  <c r="DO200" i="19"/>
  <c r="DM200" i="19" s="1"/>
  <c r="DO196" i="19"/>
  <c r="DM196" i="19" s="1"/>
  <c r="DO192" i="19"/>
  <c r="DM192" i="19" s="1"/>
  <c r="DO188" i="19"/>
  <c r="DM188" i="19" s="1"/>
  <c r="DO184" i="19"/>
  <c r="DM184" i="19" s="1"/>
  <c r="DO180" i="19"/>
  <c r="DM180" i="19" s="1"/>
  <c r="DO176" i="19"/>
  <c r="DM176" i="19" s="1"/>
  <c r="DO172" i="19"/>
  <c r="DM172" i="19" s="1"/>
  <c r="DO168" i="19"/>
  <c r="DM168" i="19" s="1"/>
  <c r="DO164" i="19"/>
  <c r="DM164" i="19" s="1"/>
  <c r="DO160" i="19"/>
  <c r="DM160" i="19" s="1"/>
  <c r="DO156" i="19"/>
  <c r="DM156" i="19" s="1"/>
  <c r="DO152" i="19"/>
  <c r="DM152" i="19" s="1"/>
  <c r="DO148" i="19"/>
  <c r="DM148" i="19" s="1"/>
  <c r="DO144" i="19"/>
  <c r="DM144" i="19" s="1"/>
  <c r="DO140" i="19"/>
  <c r="DM140" i="19" s="1"/>
  <c r="DO136" i="19"/>
  <c r="DM136" i="19" s="1"/>
  <c r="DO132" i="19"/>
  <c r="DM132" i="19" s="1"/>
  <c r="DO128" i="19"/>
  <c r="DM128" i="19" s="1"/>
  <c r="DO124" i="19"/>
  <c r="DM124" i="19" s="1"/>
  <c r="DO120" i="19"/>
  <c r="DM120" i="19" s="1"/>
  <c r="DO116" i="19"/>
  <c r="DM116" i="19" s="1"/>
  <c r="DO112" i="19"/>
  <c r="DM112" i="19" s="1"/>
  <c r="DO108" i="19"/>
  <c r="DM108" i="19" s="1"/>
  <c r="DO104" i="19"/>
  <c r="DM104" i="19" s="1"/>
  <c r="DO100" i="19"/>
  <c r="DM100" i="19" s="1"/>
  <c r="DO96" i="19"/>
  <c r="DM96" i="19" s="1"/>
  <c r="DO92" i="19"/>
  <c r="DM92" i="19" s="1"/>
  <c r="DO88" i="19"/>
  <c r="DM88" i="19" s="1"/>
  <c r="DO84" i="19"/>
  <c r="DM84" i="19" s="1"/>
  <c r="DO80" i="19"/>
  <c r="DM80" i="19" s="1"/>
  <c r="DO76" i="19"/>
  <c r="DM76" i="19" s="1"/>
  <c r="DO72" i="19"/>
  <c r="DM72" i="19" s="1"/>
  <c r="DO68" i="19"/>
  <c r="DM68" i="19" s="1"/>
  <c r="DO64" i="19"/>
  <c r="DM64" i="19" s="1"/>
  <c r="DO60" i="19"/>
  <c r="DM60" i="19" s="1"/>
  <c r="DO56" i="19"/>
  <c r="DM56" i="19" s="1"/>
  <c r="DO52" i="19"/>
  <c r="DM52" i="19" s="1"/>
  <c r="DO48" i="19"/>
  <c r="DM48" i="19" s="1"/>
  <c r="DO45" i="19"/>
  <c r="DM45" i="19" s="1"/>
  <c r="DO41" i="19"/>
  <c r="DM41" i="19" s="1"/>
  <c r="DO37" i="19"/>
  <c r="DM37" i="19" s="1"/>
  <c r="DO33" i="19"/>
  <c r="DM33" i="19" s="1"/>
  <c r="DO29" i="19"/>
  <c r="DM29" i="19" s="1"/>
  <c r="DO25" i="19"/>
  <c r="DM25" i="19" s="1"/>
  <c r="DO21" i="19"/>
  <c r="DM21" i="19" s="1"/>
  <c r="DO17" i="19"/>
  <c r="DM17" i="19" s="1"/>
  <c r="DO13" i="19"/>
  <c r="DM13" i="19" s="1"/>
  <c r="DO9" i="19"/>
  <c r="DM9" i="19" s="1"/>
  <c r="DO5" i="19"/>
  <c r="DM5" i="19" s="1"/>
  <c r="DO394" i="19"/>
  <c r="DM394" i="19" s="1"/>
  <c r="DO390" i="19"/>
  <c r="DM390" i="19" s="1"/>
  <c r="DO386" i="19"/>
  <c r="DM386" i="19" s="1"/>
  <c r="DO382" i="19"/>
  <c r="DM382" i="19" s="1"/>
  <c r="DO378" i="19"/>
  <c r="DM378" i="19" s="1"/>
  <c r="DO374" i="19"/>
  <c r="DM374" i="19" s="1"/>
  <c r="DO362" i="19"/>
  <c r="DM362" i="19" s="1"/>
  <c r="DO358" i="19"/>
  <c r="DM358" i="19" s="1"/>
  <c r="DO354" i="19"/>
  <c r="DM354" i="19" s="1"/>
  <c r="DO350" i="19"/>
  <c r="DM350" i="19" s="1"/>
  <c r="DO346" i="19"/>
  <c r="DM346" i="19" s="1"/>
  <c r="DO342" i="19"/>
  <c r="DM342" i="19" s="1"/>
  <c r="DO338" i="19"/>
  <c r="DM338" i="19" s="1"/>
  <c r="DO334" i="19"/>
  <c r="DM334" i="19" s="1"/>
  <c r="DO330" i="19"/>
  <c r="DM330" i="19" s="1"/>
  <c r="DO326" i="19"/>
  <c r="DM326" i="19" s="1"/>
  <c r="DO322" i="19"/>
  <c r="DM322" i="19" s="1"/>
  <c r="DO318" i="19"/>
  <c r="DM318" i="19" s="1"/>
  <c r="DO314" i="19"/>
  <c r="DM314" i="19" s="1"/>
  <c r="DO310" i="19"/>
  <c r="DM310" i="19" s="1"/>
  <c r="DO306" i="19"/>
  <c r="DM306" i="19" s="1"/>
  <c r="DO302" i="19"/>
  <c r="DM302" i="19" s="1"/>
  <c r="DO298" i="19"/>
  <c r="DM298" i="19" s="1"/>
  <c r="DO294" i="19"/>
  <c r="DM294" i="19" s="1"/>
  <c r="DO290" i="19"/>
  <c r="DM290" i="19" s="1"/>
  <c r="DO286" i="19"/>
  <c r="DM286" i="19" s="1"/>
  <c r="DO282" i="19"/>
  <c r="DM282" i="19" s="1"/>
  <c r="DO278" i="19"/>
  <c r="DM278" i="19" s="1"/>
  <c r="DO274" i="19"/>
  <c r="DM274" i="19" s="1"/>
  <c r="DO270" i="19"/>
  <c r="DM270" i="19" s="1"/>
  <c r="DO266" i="19"/>
  <c r="DM266" i="19" s="1"/>
  <c r="DO263" i="19"/>
  <c r="DM263" i="19" s="1"/>
  <c r="DO259" i="19"/>
  <c r="DM259" i="19" s="1"/>
  <c r="DO255" i="19"/>
  <c r="DM255" i="19" s="1"/>
  <c r="DO251" i="19"/>
  <c r="DM251" i="19" s="1"/>
  <c r="DO247" i="19"/>
  <c r="DM247" i="19" s="1"/>
  <c r="DO243" i="19"/>
  <c r="DM243" i="19" s="1"/>
  <c r="DO239" i="19"/>
  <c r="DM239" i="19" s="1"/>
  <c r="DO235" i="19"/>
  <c r="DM235" i="19" s="1"/>
  <c r="DO231" i="19"/>
  <c r="DM231" i="19" s="1"/>
  <c r="DO227" i="19"/>
  <c r="DM227" i="19" s="1"/>
  <c r="DO223" i="19"/>
  <c r="DM223" i="19" s="1"/>
  <c r="DO219" i="19"/>
  <c r="DM219" i="19" s="1"/>
  <c r="DO215" i="19"/>
  <c r="DM215" i="19" s="1"/>
  <c r="DO211" i="19"/>
  <c r="DM211" i="19" s="1"/>
  <c r="DO207" i="19"/>
  <c r="DM207" i="19" s="1"/>
  <c r="DO203" i="19"/>
  <c r="DM203" i="19" s="1"/>
  <c r="DO199" i="19"/>
  <c r="DM199" i="19" s="1"/>
  <c r="DO195" i="19"/>
  <c r="DM195" i="19" s="1"/>
  <c r="DO191" i="19"/>
  <c r="DM191" i="19" s="1"/>
  <c r="DO187" i="19"/>
  <c r="DM187" i="19" s="1"/>
  <c r="DO183" i="19"/>
  <c r="DM183" i="19" s="1"/>
  <c r="DO179" i="19"/>
  <c r="DM179" i="19" s="1"/>
  <c r="DO175" i="19"/>
  <c r="DM175" i="19" s="1"/>
  <c r="DO171" i="19"/>
  <c r="DM171" i="19" s="1"/>
  <c r="DO167" i="19"/>
  <c r="DM167" i="19" s="1"/>
  <c r="DO163" i="19"/>
  <c r="DM163" i="19" s="1"/>
  <c r="DO159" i="19"/>
  <c r="DM159" i="19" s="1"/>
  <c r="DO155" i="19"/>
  <c r="DM155" i="19" s="1"/>
  <c r="DO151" i="19"/>
  <c r="DM151" i="19" s="1"/>
  <c r="DO147" i="19"/>
  <c r="DM147" i="19" s="1"/>
  <c r="DO143" i="19"/>
  <c r="DM143" i="19" s="1"/>
  <c r="DO139" i="19"/>
  <c r="DM139" i="19" s="1"/>
  <c r="DO135" i="19"/>
  <c r="DM135" i="19" s="1"/>
  <c r="DO131" i="19"/>
  <c r="DM131" i="19" s="1"/>
  <c r="DO127" i="19"/>
  <c r="DM127" i="19" s="1"/>
  <c r="DO123" i="19"/>
  <c r="DM123" i="19" s="1"/>
  <c r="DO119" i="19"/>
  <c r="DM119" i="19" s="1"/>
  <c r="DO115" i="19"/>
  <c r="DM115" i="19" s="1"/>
  <c r="DO111" i="19"/>
  <c r="DM111" i="19" s="1"/>
  <c r="DO107" i="19"/>
  <c r="DM107" i="19" s="1"/>
  <c r="DO103" i="19"/>
  <c r="DM103" i="19" s="1"/>
  <c r="DO99" i="19"/>
  <c r="DM99" i="19" s="1"/>
  <c r="DO95" i="19"/>
  <c r="DM95" i="19" s="1"/>
  <c r="DO91" i="19"/>
  <c r="DM91" i="19" s="1"/>
  <c r="DO87" i="19"/>
  <c r="DM87" i="19" s="1"/>
  <c r="DO83" i="19"/>
  <c r="DM83" i="19" s="1"/>
  <c r="DO79" i="19"/>
  <c r="DM79" i="19" s="1"/>
  <c r="DO75" i="19"/>
  <c r="DM75" i="19" s="1"/>
  <c r="DO71" i="19"/>
  <c r="DM71" i="19" s="1"/>
  <c r="DO67" i="19"/>
  <c r="DM67" i="19" s="1"/>
  <c r="DO63" i="19"/>
  <c r="DM63" i="19" s="1"/>
  <c r="DO59" i="19"/>
  <c r="DM59" i="19" s="1"/>
  <c r="DO55" i="19"/>
  <c r="DM55" i="19" s="1"/>
  <c r="DO51" i="19"/>
  <c r="DM51" i="19" s="1"/>
  <c r="DO44" i="19"/>
  <c r="DM44" i="19" s="1"/>
  <c r="DO40" i="19"/>
  <c r="DM40" i="19" s="1"/>
  <c r="DO36" i="19"/>
  <c r="DM36" i="19" s="1"/>
  <c r="DO32" i="19"/>
  <c r="DM32" i="19" s="1"/>
  <c r="DO28" i="19"/>
  <c r="DM28" i="19" s="1"/>
  <c r="DO24" i="19"/>
  <c r="DM24" i="19" s="1"/>
  <c r="DO20" i="19"/>
  <c r="DM20" i="19" s="1"/>
  <c r="DO16" i="19"/>
  <c r="DM16" i="19" s="1"/>
  <c r="DO12" i="19"/>
  <c r="DM12" i="19" s="1"/>
  <c r="DO8" i="19"/>
  <c r="DM8" i="19" s="1"/>
  <c r="DO4" i="19"/>
  <c r="DM4" i="19" s="1"/>
  <c r="DO393" i="19"/>
  <c r="DM393" i="19" s="1"/>
  <c r="DO389" i="19"/>
  <c r="DM389" i="19" s="1"/>
  <c r="DO385" i="19"/>
  <c r="DM385" i="19" s="1"/>
  <c r="DO381" i="19"/>
  <c r="DM381" i="19" s="1"/>
  <c r="DO377" i="19"/>
  <c r="DM377" i="19" s="1"/>
  <c r="DO373" i="19"/>
  <c r="DM373" i="19" s="1"/>
  <c r="DO361" i="19"/>
  <c r="DM361" i="19" s="1"/>
  <c r="DO357" i="19"/>
  <c r="DM357" i="19" s="1"/>
  <c r="DO353" i="19"/>
  <c r="DM353" i="19" s="1"/>
  <c r="DO349" i="19"/>
  <c r="DM349" i="19" s="1"/>
  <c r="DO345" i="19"/>
  <c r="DM345" i="19" s="1"/>
  <c r="DO341" i="19"/>
  <c r="DM341" i="19" s="1"/>
  <c r="DO337" i="19"/>
  <c r="DM337" i="19" s="1"/>
  <c r="DO333" i="19"/>
  <c r="DM333" i="19" s="1"/>
  <c r="DO329" i="19"/>
  <c r="DM329" i="19" s="1"/>
  <c r="DO325" i="19"/>
  <c r="DM325" i="19" s="1"/>
  <c r="DO321" i="19"/>
  <c r="DM321" i="19" s="1"/>
  <c r="DO317" i="19"/>
  <c r="DM317" i="19" s="1"/>
  <c r="DO313" i="19"/>
  <c r="DM313" i="19" s="1"/>
  <c r="DO309" i="19"/>
  <c r="DM309" i="19" s="1"/>
  <c r="DO305" i="19"/>
  <c r="DM305" i="19" s="1"/>
  <c r="DO301" i="19"/>
  <c r="DM301" i="19" s="1"/>
  <c r="DO297" i="19"/>
  <c r="DM297" i="19" s="1"/>
  <c r="DO293" i="19"/>
  <c r="DM293" i="19" s="1"/>
  <c r="DO289" i="19"/>
  <c r="DM289" i="19" s="1"/>
  <c r="DO285" i="19"/>
  <c r="DM285" i="19" s="1"/>
  <c r="DO281" i="19"/>
  <c r="DM281" i="19" s="1"/>
  <c r="DO277" i="19"/>
  <c r="DM277" i="19" s="1"/>
  <c r="DO273" i="19"/>
  <c r="DM273" i="19" s="1"/>
  <c r="DO269" i="19"/>
  <c r="DM269" i="19" s="1"/>
  <c r="DO265" i="19"/>
  <c r="DM265" i="19" s="1"/>
  <c r="DO262" i="19"/>
  <c r="DM262" i="19" s="1"/>
  <c r="DO258" i="19"/>
  <c r="DM258" i="19" s="1"/>
  <c r="DO254" i="19"/>
  <c r="DM254" i="19" s="1"/>
  <c r="DO250" i="19"/>
  <c r="DM250" i="19" s="1"/>
  <c r="DO246" i="19"/>
  <c r="DM246" i="19" s="1"/>
  <c r="DO242" i="19"/>
  <c r="DM242" i="19" s="1"/>
  <c r="DO238" i="19"/>
  <c r="DM238" i="19" s="1"/>
  <c r="DO234" i="19"/>
  <c r="DM234" i="19" s="1"/>
  <c r="DO230" i="19"/>
  <c r="DM230" i="19" s="1"/>
  <c r="DO226" i="19"/>
  <c r="DM226" i="19" s="1"/>
  <c r="DO222" i="19"/>
  <c r="DM222" i="19" s="1"/>
  <c r="DO218" i="19"/>
  <c r="DM218" i="19" s="1"/>
  <c r="DO214" i="19"/>
  <c r="DM214" i="19" s="1"/>
  <c r="DO210" i="19"/>
  <c r="DM210" i="19" s="1"/>
  <c r="DO206" i="19"/>
  <c r="DM206" i="19" s="1"/>
  <c r="DO202" i="19"/>
  <c r="DM202" i="19" s="1"/>
  <c r="DO198" i="19"/>
  <c r="DM198" i="19" s="1"/>
  <c r="DO194" i="19"/>
  <c r="DM194" i="19" s="1"/>
  <c r="DO190" i="19"/>
  <c r="DM190" i="19" s="1"/>
  <c r="DO186" i="19"/>
  <c r="DM186" i="19" s="1"/>
  <c r="DO182" i="19"/>
  <c r="DM182" i="19" s="1"/>
  <c r="DO178" i="19"/>
  <c r="DM178" i="19" s="1"/>
  <c r="DO174" i="19"/>
  <c r="DM174" i="19" s="1"/>
  <c r="DO170" i="19"/>
  <c r="DM170" i="19" s="1"/>
  <c r="DO166" i="19"/>
  <c r="DM166" i="19" s="1"/>
  <c r="DO162" i="19"/>
  <c r="DM162" i="19" s="1"/>
  <c r="DO158" i="19"/>
  <c r="DM158" i="19" s="1"/>
  <c r="DO154" i="19"/>
  <c r="DM154" i="19" s="1"/>
  <c r="DO150" i="19"/>
  <c r="DM150" i="19" s="1"/>
  <c r="DO146" i="19"/>
  <c r="DM146" i="19" s="1"/>
  <c r="DO142" i="19"/>
  <c r="DM142" i="19" s="1"/>
  <c r="DO138" i="19"/>
  <c r="DM138" i="19" s="1"/>
  <c r="DO134" i="19"/>
  <c r="DM134" i="19" s="1"/>
  <c r="DO130" i="19"/>
  <c r="DM130" i="19" s="1"/>
  <c r="DO126" i="19"/>
  <c r="DM126" i="19" s="1"/>
  <c r="DO122" i="19"/>
  <c r="DM122" i="19" s="1"/>
  <c r="DO118" i="19"/>
  <c r="DM118" i="19" s="1"/>
  <c r="DO114" i="19"/>
  <c r="DM114" i="19" s="1"/>
  <c r="DO110" i="19"/>
  <c r="DM110" i="19" s="1"/>
  <c r="DO106" i="19"/>
  <c r="DM106" i="19" s="1"/>
  <c r="DO102" i="19"/>
  <c r="DM102" i="19" s="1"/>
  <c r="DO98" i="19"/>
  <c r="DM98" i="19" s="1"/>
  <c r="DO94" i="19"/>
  <c r="DM94" i="19" s="1"/>
  <c r="DO90" i="19"/>
  <c r="DM90" i="19" s="1"/>
  <c r="DO86" i="19"/>
  <c r="DM86" i="19" s="1"/>
  <c r="DO82" i="19"/>
  <c r="DM82" i="19" s="1"/>
  <c r="DO78" i="19"/>
  <c r="DM78" i="19" s="1"/>
  <c r="DO74" i="19"/>
  <c r="DM74" i="19" s="1"/>
  <c r="DO70" i="19"/>
  <c r="DM70" i="19" s="1"/>
  <c r="DO66" i="19"/>
  <c r="DM66" i="19" s="1"/>
  <c r="DO62" i="19"/>
  <c r="DM62" i="19" s="1"/>
  <c r="DO58" i="19"/>
  <c r="DM58" i="19" s="1"/>
  <c r="DO54" i="19"/>
  <c r="DM54" i="19" s="1"/>
  <c r="DO50" i="19"/>
  <c r="DM50" i="19" s="1"/>
  <c r="DO47" i="19"/>
  <c r="DM47" i="19" s="1"/>
  <c r="DO43" i="19"/>
  <c r="DM43" i="19" s="1"/>
  <c r="DO39" i="19"/>
  <c r="DM39" i="19" s="1"/>
  <c r="DO35" i="19"/>
  <c r="DM35" i="19" s="1"/>
  <c r="DO31" i="19"/>
  <c r="DM31" i="19" s="1"/>
  <c r="DO27" i="19"/>
  <c r="DM27" i="19" s="1"/>
  <c r="DO23" i="19"/>
  <c r="DM23" i="19" s="1"/>
  <c r="DO19" i="19"/>
  <c r="DM19" i="19" s="1"/>
  <c r="DO15" i="19"/>
  <c r="DM15" i="19" s="1"/>
  <c r="DO11" i="19"/>
  <c r="DM11" i="19" s="1"/>
  <c r="DO7" i="19"/>
  <c r="DM7" i="19" s="1"/>
  <c r="DO397" i="19"/>
  <c r="DM397" i="19" s="1"/>
  <c r="X353" i="4"/>
  <c r="Y353" i="4" s="1"/>
  <c r="X349" i="4"/>
  <c r="Y349" i="4" s="1"/>
  <c r="X345" i="4"/>
  <c r="Y345" i="4" s="1"/>
  <c r="X341" i="4"/>
  <c r="Y341" i="4" s="1"/>
  <c r="X337" i="4"/>
  <c r="Y337" i="4" s="1"/>
  <c r="X333" i="4"/>
  <c r="Y333" i="4" s="1"/>
  <c r="X329" i="4"/>
  <c r="Y329" i="4" s="1"/>
  <c r="X325" i="4"/>
  <c r="Y325" i="4" s="1"/>
  <c r="X321" i="4"/>
  <c r="Y321" i="4" s="1"/>
  <c r="X317" i="4"/>
  <c r="Y317" i="4" s="1"/>
  <c r="X313" i="4"/>
  <c r="Y313" i="4" s="1"/>
  <c r="X309" i="4"/>
  <c r="Y309" i="4" s="1"/>
  <c r="X305" i="4"/>
  <c r="Y305" i="4" s="1"/>
  <c r="X301" i="4"/>
  <c r="Y301" i="4" s="1"/>
  <c r="X297" i="4"/>
  <c r="Y297" i="4" s="1"/>
  <c r="X293" i="4"/>
  <c r="Y293" i="4" s="1"/>
  <c r="X289" i="4"/>
  <c r="Y289" i="4" s="1"/>
  <c r="X285" i="4"/>
  <c r="Y285" i="4" s="1"/>
  <c r="X281" i="4"/>
  <c r="Y281" i="4" s="1"/>
  <c r="X277" i="4"/>
  <c r="Y277" i="4" s="1"/>
  <c r="X273" i="4"/>
  <c r="Y273" i="4" s="1"/>
  <c r="X269" i="4"/>
  <c r="Y269" i="4" s="1"/>
  <c r="X265" i="4"/>
  <c r="Y265" i="4" s="1"/>
  <c r="X261" i="4"/>
  <c r="Y261" i="4" s="1"/>
  <c r="X257" i="4"/>
  <c r="Y257" i="4" s="1"/>
  <c r="X253" i="4"/>
  <c r="Y253" i="4" s="1"/>
  <c r="X249" i="4"/>
  <c r="Y249" i="4" s="1"/>
  <c r="X245" i="4"/>
  <c r="Y245" i="4" s="1"/>
  <c r="X241" i="4"/>
  <c r="Y241" i="4" s="1"/>
  <c r="X237" i="4"/>
  <c r="Y237" i="4" s="1"/>
  <c r="X233" i="4"/>
  <c r="Y233" i="4" s="1"/>
  <c r="X229" i="4"/>
  <c r="Y229" i="4" s="1"/>
  <c r="X225" i="4"/>
  <c r="Y225" i="4" s="1"/>
  <c r="X221" i="4"/>
  <c r="Y221" i="4" s="1"/>
  <c r="X217" i="4"/>
  <c r="Y217" i="4" s="1"/>
  <c r="X213" i="4"/>
  <c r="Y213" i="4" s="1"/>
  <c r="X209" i="4"/>
  <c r="Y209" i="4" s="1"/>
  <c r="X205" i="4"/>
  <c r="Y205" i="4" s="1"/>
  <c r="X201" i="4"/>
  <c r="Y201" i="4" s="1"/>
  <c r="X197" i="4"/>
  <c r="Y197" i="4" s="1"/>
  <c r="X193" i="4"/>
  <c r="Y193" i="4" s="1"/>
  <c r="X189" i="4"/>
  <c r="Y189" i="4" s="1"/>
  <c r="X185" i="4"/>
  <c r="Y185" i="4" s="1"/>
  <c r="X181" i="4"/>
  <c r="Y181" i="4" s="1"/>
  <c r="X177" i="4"/>
  <c r="Y177" i="4" s="1"/>
  <c r="X173" i="4"/>
  <c r="Y173" i="4" s="1"/>
  <c r="X169" i="4"/>
  <c r="Y169" i="4" s="1"/>
  <c r="X165" i="4"/>
  <c r="Y165" i="4" s="1"/>
  <c r="X161" i="4"/>
  <c r="Y161" i="4" s="1"/>
  <c r="X157" i="4"/>
  <c r="Y157" i="4" s="1"/>
  <c r="X153" i="4"/>
  <c r="Y153" i="4" s="1"/>
  <c r="X149" i="4"/>
  <c r="Y149" i="4" s="1"/>
  <c r="X145" i="4"/>
  <c r="Y145" i="4" s="1"/>
  <c r="X141" i="4"/>
  <c r="Y141" i="4" s="1"/>
  <c r="X137" i="4"/>
  <c r="Y137" i="4" s="1"/>
  <c r="X133" i="4"/>
  <c r="Y133" i="4" s="1"/>
  <c r="X129" i="4"/>
  <c r="Y129" i="4" s="1"/>
  <c r="X125" i="4"/>
  <c r="Y125" i="4" s="1"/>
  <c r="X121" i="4"/>
  <c r="Y121" i="4" s="1"/>
  <c r="X117" i="4"/>
  <c r="Y117" i="4" s="1"/>
  <c r="X113" i="4"/>
  <c r="Y113" i="4" s="1"/>
  <c r="X109" i="4"/>
  <c r="Y109" i="4" s="1"/>
  <c r="X105" i="4"/>
  <c r="Y105" i="4" s="1"/>
  <c r="X101" i="4"/>
  <c r="Y101" i="4" s="1"/>
  <c r="X97" i="4"/>
  <c r="Y97" i="4" s="1"/>
  <c r="X93" i="4"/>
  <c r="Y93" i="4" s="1"/>
  <c r="X89" i="4"/>
  <c r="Y89" i="4" s="1"/>
  <c r="X85" i="4"/>
  <c r="Y85" i="4" s="1"/>
  <c r="X81" i="4"/>
  <c r="Y81" i="4" s="1"/>
  <c r="X77" i="4"/>
  <c r="Y77" i="4" s="1"/>
  <c r="X73" i="4"/>
  <c r="Y73" i="4" s="1"/>
  <c r="X69" i="4"/>
  <c r="Y69" i="4" s="1"/>
  <c r="X65" i="4"/>
  <c r="Y65" i="4" s="1"/>
  <c r="X61" i="4"/>
  <c r="Y61" i="4" s="1"/>
  <c r="X57" i="4"/>
  <c r="Y57" i="4" s="1"/>
  <c r="X53" i="4"/>
  <c r="Y53" i="4" s="1"/>
  <c r="X49" i="4"/>
  <c r="Y49" i="4" s="1"/>
  <c r="X45" i="4"/>
  <c r="Y45" i="4" s="1"/>
  <c r="X41" i="4"/>
  <c r="Y41" i="4" s="1"/>
  <c r="X37" i="4"/>
  <c r="Y37" i="4" s="1"/>
  <c r="X33" i="4"/>
  <c r="Y33" i="4" s="1"/>
  <c r="X29" i="4"/>
  <c r="Y29" i="4" s="1"/>
  <c r="X25" i="4"/>
  <c r="Y25" i="4" s="1"/>
  <c r="X21" i="4"/>
  <c r="Y21" i="4" s="1"/>
  <c r="X17" i="4"/>
  <c r="Y17" i="4" s="1"/>
  <c r="X13" i="4"/>
  <c r="Y13" i="4" s="1"/>
  <c r="X9" i="4"/>
  <c r="Y9" i="4" s="1"/>
  <c r="X5" i="4"/>
  <c r="Y5" i="4" s="1"/>
  <c r="P353" i="4"/>
  <c r="P349" i="4"/>
  <c r="P345" i="4"/>
  <c r="P341" i="4"/>
  <c r="P337" i="4"/>
  <c r="P333" i="4"/>
  <c r="P329" i="4"/>
  <c r="P325" i="4"/>
  <c r="P321" i="4"/>
  <c r="P317" i="4"/>
  <c r="P313" i="4"/>
  <c r="P309" i="4"/>
  <c r="P305" i="4"/>
  <c r="P301" i="4"/>
  <c r="P297" i="4"/>
  <c r="P293" i="4"/>
  <c r="P289" i="4"/>
  <c r="P285" i="4"/>
  <c r="P281" i="4"/>
  <c r="P277" i="4"/>
  <c r="P273" i="4"/>
  <c r="P269" i="4"/>
  <c r="P265" i="4"/>
  <c r="P261" i="4"/>
  <c r="P257" i="4"/>
  <c r="P253" i="4"/>
  <c r="P249" i="4"/>
  <c r="P245" i="4"/>
  <c r="P241" i="4"/>
  <c r="P237" i="4"/>
  <c r="P233" i="4"/>
  <c r="P229" i="4"/>
  <c r="P225" i="4"/>
  <c r="P221" i="4"/>
  <c r="P217" i="4"/>
  <c r="P213" i="4"/>
  <c r="P209" i="4"/>
  <c r="P205" i="4"/>
  <c r="P201" i="4"/>
  <c r="P197" i="4"/>
  <c r="P193" i="4"/>
  <c r="P189" i="4"/>
  <c r="P185" i="4"/>
  <c r="P181" i="4"/>
  <c r="P177" i="4"/>
  <c r="P173" i="4"/>
  <c r="P169" i="4"/>
  <c r="P165" i="4"/>
  <c r="P161" i="4"/>
  <c r="P157" i="4"/>
  <c r="P153" i="4"/>
  <c r="P149" i="4"/>
  <c r="P145" i="4"/>
  <c r="P141" i="4"/>
  <c r="P137" i="4"/>
  <c r="P133" i="4"/>
  <c r="P129" i="4"/>
  <c r="P125" i="4"/>
  <c r="P121" i="4"/>
  <c r="P117" i="4"/>
  <c r="P113" i="4"/>
  <c r="P109" i="4"/>
  <c r="P105" i="4"/>
  <c r="P101" i="4"/>
  <c r="P97" i="4"/>
  <c r="P93" i="4"/>
  <c r="P89" i="4"/>
  <c r="P85" i="4"/>
  <c r="P81" i="4"/>
  <c r="P77" i="4"/>
  <c r="P73" i="4"/>
  <c r="P69" i="4"/>
  <c r="P65" i="4"/>
  <c r="P61" i="4"/>
  <c r="P57" i="4"/>
  <c r="P53" i="4"/>
  <c r="P49" i="4"/>
  <c r="P45" i="4"/>
  <c r="P41" i="4"/>
  <c r="P37" i="4"/>
  <c r="P33" i="4"/>
  <c r="P29" i="4"/>
  <c r="P25" i="4"/>
  <c r="P21" i="4"/>
  <c r="P17" i="4"/>
  <c r="P13" i="4"/>
  <c r="P9" i="4"/>
  <c r="P5" i="4"/>
  <c r="P356" i="4"/>
  <c r="X356" i="4"/>
  <c r="Y356" i="4" s="1"/>
  <c r="X352" i="4"/>
  <c r="Y352" i="4" s="1"/>
  <c r="X348" i="4"/>
  <c r="Y348" i="4" s="1"/>
  <c r="X344" i="4"/>
  <c r="Y344" i="4" s="1"/>
  <c r="X340" i="4"/>
  <c r="Y340" i="4" s="1"/>
  <c r="X336" i="4"/>
  <c r="Y336" i="4" s="1"/>
  <c r="X332" i="4"/>
  <c r="Y332" i="4" s="1"/>
  <c r="X328" i="4"/>
  <c r="Y328" i="4" s="1"/>
  <c r="X324" i="4"/>
  <c r="Y324" i="4" s="1"/>
  <c r="X320" i="4"/>
  <c r="Y320" i="4" s="1"/>
  <c r="X316" i="4"/>
  <c r="Y316" i="4" s="1"/>
  <c r="X312" i="4"/>
  <c r="Y312" i="4" s="1"/>
  <c r="X308" i="4"/>
  <c r="Y308" i="4" s="1"/>
  <c r="X304" i="4"/>
  <c r="Y304" i="4" s="1"/>
  <c r="X300" i="4"/>
  <c r="Y300" i="4" s="1"/>
  <c r="X296" i="4"/>
  <c r="Y296" i="4" s="1"/>
  <c r="X292" i="4"/>
  <c r="Y292" i="4" s="1"/>
  <c r="X288" i="4"/>
  <c r="Y288" i="4" s="1"/>
  <c r="X284" i="4"/>
  <c r="Y284" i="4" s="1"/>
  <c r="X280" i="4"/>
  <c r="Y280" i="4" s="1"/>
  <c r="X276" i="4"/>
  <c r="Y276" i="4" s="1"/>
  <c r="X272" i="4"/>
  <c r="Y272" i="4" s="1"/>
  <c r="X268" i="4"/>
  <c r="Y268" i="4" s="1"/>
  <c r="X264" i="4"/>
  <c r="Y264" i="4" s="1"/>
  <c r="X260" i="4"/>
  <c r="Y260" i="4" s="1"/>
  <c r="X256" i="4"/>
  <c r="Y256" i="4" s="1"/>
  <c r="X252" i="4"/>
  <c r="Y252" i="4" s="1"/>
  <c r="X248" i="4"/>
  <c r="Y248" i="4" s="1"/>
  <c r="X244" i="4"/>
  <c r="Y244" i="4" s="1"/>
  <c r="X240" i="4"/>
  <c r="Y240" i="4" s="1"/>
  <c r="X236" i="4"/>
  <c r="Y236" i="4" s="1"/>
  <c r="X232" i="4"/>
  <c r="Y232" i="4" s="1"/>
  <c r="X228" i="4"/>
  <c r="Y228" i="4" s="1"/>
  <c r="X224" i="4"/>
  <c r="Y224" i="4" s="1"/>
  <c r="X220" i="4"/>
  <c r="Y220" i="4" s="1"/>
  <c r="X216" i="4"/>
  <c r="Y216" i="4" s="1"/>
  <c r="X212" i="4"/>
  <c r="Y212" i="4" s="1"/>
  <c r="X208" i="4"/>
  <c r="Y208" i="4" s="1"/>
  <c r="X204" i="4"/>
  <c r="Y204" i="4" s="1"/>
  <c r="X200" i="4"/>
  <c r="Y200" i="4" s="1"/>
  <c r="X196" i="4"/>
  <c r="Y196" i="4" s="1"/>
  <c r="X192" i="4"/>
  <c r="Y192" i="4" s="1"/>
  <c r="X188" i="4"/>
  <c r="Y188" i="4" s="1"/>
  <c r="X184" i="4"/>
  <c r="Y184" i="4" s="1"/>
  <c r="X180" i="4"/>
  <c r="Y180" i="4" s="1"/>
  <c r="X176" i="4"/>
  <c r="Y176" i="4" s="1"/>
  <c r="X172" i="4"/>
  <c r="Y172" i="4" s="1"/>
  <c r="X168" i="4"/>
  <c r="Y168" i="4" s="1"/>
  <c r="X164" i="4"/>
  <c r="Y164" i="4" s="1"/>
  <c r="X160" i="4"/>
  <c r="Y160" i="4" s="1"/>
  <c r="X156" i="4"/>
  <c r="Y156" i="4" s="1"/>
  <c r="X152" i="4"/>
  <c r="Y152" i="4" s="1"/>
  <c r="X148" i="4"/>
  <c r="Y148" i="4" s="1"/>
  <c r="X144" i="4"/>
  <c r="Y144" i="4" s="1"/>
  <c r="X140" i="4"/>
  <c r="Y140" i="4" s="1"/>
  <c r="X136" i="4"/>
  <c r="Y136" i="4" s="1"/>
  <c r="X132" i="4"/>
  <c r="Y132" i="4" s="1"/>
  <c r="X128" i="4"/>
  <c r="Y128" i="4" s="1"/>
  <c r="X124" i="4"/>
  <c r="Y124" i="4" s="1"/>
  <c r="X120" i="4"/>
  <c r="Y120" i="4" s="1"/>
  <c r="X116" i="4"/>
  <c r="Y116" i="4" s="1"/>
  <c r="X112" i="4"/>
  <c r="Y112" i="4" s="1"/>
  <c r="X108" i="4"/>
  <c r="Y108" i="4" s="1"/>
  <c r="X104" i="4"/>
  <c r="Y104" i="4" s="1"/>
  <c r="X100" i="4"/>
  <c r="Y100" i="4" s="1"/>
  <c r="X96" i="4"/>
  <c r="Y96" i="4" s="1"/>
  <c r="X92" i="4"/>
  <c r="Y92" i="4" s="1"/>
  <c r="X88" i="4"/>
  <c r="Y88" i="4" s="1"/>
  <c r="X84" i="4"/>
  <c r="Y84" i="4" s="1"/>
  <c r="X80" i="4"/>
  <c r="Y80" i="4" s="1"/>
  <c r="X76" i="4"/>
  <c r="Y76" i="4" s="1"/>
  <c r="X72" i="4"/>
  <c r="Y72" i="4" s="1"/>
  <c r="X68" i="4"/>
  <c r="Y68" i="4" s="1"/>
  <c r="X64" i="4"/>
  <c r="Y64" i="4" s="1"/>
  <c r="X60" i="4"/>
  <c r="Y60" i="4" s="1"/>
  <c r="X56" i="4"/>
  <c r="Y56" i="4" s="1"/>
  <c r="X52" i="4"/>
  <c r="Y52" i="4" s="1"/>
  <c r="X48" i="4"/>
  <c r="Y48" i="4" s="1"/>
  <c r="X44" i="4"/>
  <c r="Y44" i="4" s="1"/>
  <c r="X40" i="4"/>
  <c r="Y40" i="4" s="1"/>
  <c r="X36" i="4"/>
  <c r="Y36" i="4" s="1"/>
  <c r="X32" i="4"/>
  <c r="Y32" i="4" s="1"/>
  <c r="X28" i="4"/>
  <c r="Y28" i="4" s="1"/>
  <c r="X24" i="4"/>
  <c r="Y24" i="4" s="1"/>
  <c r="X20" i="4"/>
  <c r="Y20" i="4" s="1"/>
  <c r="X16" i="4"/>
  <c r="Y16" i="4" s="1"/>
  <c r="X12" i="4"/>
  <c r="Y12" i="4" s="1"/>
  <c r="X8" i="4"/>
  <c r="Y8" i="4" s="1"/>
  <c r="X4" i="4"/>
  <c r="Y4" i="4" s="1"/>
  <c r="P352" i="4"/>
  <c r="P348" i="4"/>
  <c r="P344" i="4"/>
  <c r="P340" i="4"/>
  <c r="P336" i="4"/>
  <c r="P332" i="4"/>
  <c r="P328" i="4"/>
  <c r="P324" i="4"/>
  <c r="P320" i="4"/>
  <c r="P316" i="4"/>
  <c r="P312" i="4"/>
  <c r="P308" i="4"/>
  <c r="P304" i="4"/>
  <c r="P300" i="4"/>
  <c r="P296" i="4"/>
  <c r="P292" i="4"/>
  <c r="P288" i="4"/>
  <c r="P284" i="4"/>
  <c r="P280" i="4"/>
  <c r="P276" i="4"/>
  <c r="P272" i="4"/>
  <c r="P268" i="4"/>
  <c r="P264" i="4"/>
  <c r="P260" i="4"/>
  <c r="P256" i="4"/>
  <c r="P252" i="4"/>
  <c r="P248" i="4"/>
  <c r="P244" i="4"/>
  <c r="P240" i="4"/>
  <c r="P236" i="4"/>
  <c r="P232" i="4"/>
  <c r="P228" i="4"/>
  <c r="P224" i="4"/>
  <c r="P220" i="4"/>
  <c r="P216" i="4"/>
  <c r="P212" i="4"/>
  <c r="P208" i="4"/>
  <c r="P204" i="4"/>
  <c r="P200" i="4"/>
  <c r="P196" i="4"/>
  <c r="P192" i="4"/>
  <c r="P188" i="4"/>
  <c r="P184" i="4"/>
  <c r="P180" i="4"/>
  <c r="P176" i="4"/>
  <c r="P172" i="4"/>
  <c r="P168" i="4"/>
  <c r="P164" i="4"/>
  <c r="P160" i="4"/>
  <c r="P156" i="4"/>
  <c r="P152" i="4"/>
  <c r="P148" i="4"/>
  <c r="P144" i="4"/>
  <c r="P140" i="4"/>
  <c r="P136" i="4"/>
  <c r="P132" i="4"/>
  <c r="P128" i="4"/>
  <c r="P124" i="4"/>
  <c r="P120" i="4"/>
  <c r="P116" i="4"/>
  <c r="P112" i="4"/>
  <c r="P108" i="4"/>
  <c r="P104" i="4"/>
  <c r="P100" i="4"/>
  <c r="P96" i="4"/>
  <c r="P92" i="4"/>
  <c r="P88" i="4"/>
  <c r="P84" i="4"/>
  <c r="P80" i="4"/>
  <c r="P76" i="4"/>
  <c r="P72" i="4"/>
  <c r="P68" i="4"/>
  <c r="P64" i="4"/>
  <c r="P60" i="4"/>
  <c r="P56" i="4"/>
  <c r="P52" i="4"/>
  <c r="P48" i="4"/>
  <c r="P44" i="4"/>
  <c r="P40" i="4"/>
  <c r="P36" i="4"/>
  <c r="P32" i="4"/>
  <c r="P28" i="4"/>
  <c r="P24" i="4"/>
  <c r="P20" i="4"/>
  <c r="P16" i="4"/>
  <c r="P12" i="4"/>
  <c r="P8" i="4"/>
  <c r="P4" i="4"/>
  <c r="X355" i="4"/>
  <c r="Y355" i="4" s="1"/>
  <c r="X351" i="4"/>
  <c r="Y351" i="4" s="1"/>
  <c r="X347" i="4"/>
  <c r="Y347" i="4" s="1"/>
  <c r="X343" i="4"/>
  <c r="Y343" i="4" s="1"/>
  <c r="X339" i="4"/>
  <c r="Y339" i="4" s="1"/>
  <c r="X335" i="4"/>
  <c r="Y335" i="4" s="1"/>
  <c r="X331" i="4"/>
  <c r="Y331" i="4" s="1"/>
  <c r="X327" i="4"/>
  <c r="Y327" i="4" s="1"/>
  <c r="X323" i="4"/>
  <c r="Y323" i="4" s="1"/>
  <c r="X319" i="4"/>
  <c r="Y319" i="4" s="1"/>
  <c r="X315" i="4"/>
  <c r="Y315" i="4" s="1"/>
  <c r="X311" i="4"/>
  <c r="Y311" i="4" s="1"/>
  <c r="X307" i="4"/>
  <c r="Y307" i="4" s="1"/>
  <c r="X303" i="4"/>
  <c r="Y303" i="4" s="1"/>
  <c r="X299" i="4"/>
  <c r="Y299" i="4" s="1"/>
  <c r="X295" i="4"/>
  <c r="Y295" i="4" s="1"/>
  <c r="X291" i="4"/>
  <c r="Y291" i="4" s="1"/>
  <c r="X287" i="4"/>
  <c r="Y287" i="4" s="1"/>
  <c r="X283" i="4"/>
  <c r="Y283" i="4" s="1"/>
  <c r="X279" i="4"/>
  <c r="Y279" i="4" s="1"/>
  <c r="X275" i="4"/>
  <c r="Y275" i="4" s="1"/>
  <c r="X271" i="4"/>
  <c r="Y271" i="4" s="1"/>
  <c r="X267" i="4"/>
  <c r="Y267" i="4" s="1"/>
  <c r="X263" i="4"/>
  <c r="Y263" i="4" s="1"/>
  <c r="X259" i="4"/>
  <c r="Y259" i="4" s="1"/>
  <c r="X255" i="4"/>
  <c r="Y255" i="4" s="1"/>
  <c r="X251" i="4"/>
  <c r="Y251" i="4" s="1"/>
  <c r="X247" i="4"/>
  <c r="Y247" i="4" s="1"/>
  <c r="X243" i="4"/>
  <c r="Y243" i="4" s="1"/>
  <c r="X239" i="4"/>
  <c r="Y239" i="4" s="1"/>
  <c r="X235" i="4"/>
  <c r="Y235" i="4" s="1"/>
  <c r="X231" i="4"/>
  <c r="Y231" i="4" s="1"/>
  <c r="X227" i="4"/>
  <c r="Y227" i="4" s="1"/>
  <c r="X223" i="4"/>
  <c r="Y223" i="4" s="1"/>
  <c r="X219" i="4"/>
  <c r="Y219" i="4" s="1"/>
  <c r="X215" i="4"/>
  <c r="Y215" i="4" s="1"/>
  <c r="X211" i="4"/>
  <c r="Y211" i="4" s="1"/>
  <c r="X207" i="4"/>
  <c r="Y207" i="4" s="1"/>
  <c r="X203" i="4"/>
  <c r="Y203" i="4" s="1"/>
  <c r="X199" i="4"/>
  <c r="Y199" i="4" s="1"/>
  <c r="X195" i="4"/>
  <c r="Y195" i="4" s="1"/>
  <c r="X191" i="4"/>
  <c r="Y191" i="4" s="1"/>
  <c r="X187" i="4"/>
  <c r="Y187" i="4" s="1"/>
  <c r="X183" i="4"/>
  <c r="Y183" i="4" s="1"/>
  <c r="X179" i="4"/>
  <c r="Y179" i="4" s="1"/>
  <c r="X175" i="4"/>
  <c r="Y175" i="4" s="1"/>
  <c r="X171" i="4"/>
  <c r="Y171" i="4" s="1"/>
  <c r="X167" i="4"/>
  <c r="Y167" i="4" s="1"/>
  <c r="X163" i="4"/>
  <c r="Y163" i="4" s="1"/>
  <c r="X159" i="4"/>
  <c r="Y159" i="4" s="1"/>
  <c r="X155" i="4"/>
  <c r="Y155" i="4" s="1"/>
  <c r="X151" i="4"/>
  <c r="Y151" i="4" s="1"/>
  <c r="X147" i="4"/>
  <c r="Y147" i="4" s="1"/>
  <c r="X143" i="4"/>
  <c r="Y143" i="4" s="1"/>
  <c r="X139" i="4"/>
  <c r="Y139" i="4" s="1"/>
  <c r="X135" i="4"/>
  <c r="Y135" i="4" s="1"/>
  <c r="X131" i="4"/>
  <c r="Y131" i="4" s="1"/>
  <c r="X127" i="4"/>
  <c r="Y127" i="4" s="1"/>
  <c r="X123" i="4"/>
  <c r="Y123" i="4" s="1"/>
  <c r="X119" i="4"/>
  <c r="Y119" i="4" s="1"/>
  <c r="X115" i="4"/>
  <c r="Y115" i="4" s="1"/>
  <c r="X111" i="4"/>
  <c r="Y111" i="4" s="1"/>
  <c r="X107" i="4"/>
  <c r="Y107" i="4" s="1"/>
  <c r="X103" i="4"/>
  <c r="Y103" i="4" s="1"/>
  <c r="X99" i="4"/>
  <c r="Y99" i="4" s="1"/>
  <c r="X95" i="4"/>
  <c r="Y95" i="4" s="1"/>
  <c r="X91" i="4"/>
  <c r="Y91" i="4" s="1"/>
  <c r="X87" i="4"/>
  <c r="Y87" i="4" s="1"/>
  <c r="X83" i="4"/>
  <c r="Y83" i="4" s="1"/>
  <c r="X79" i="4"/>
  <c r="Y79" i="4" s="1"/>
  <c r="X75" i="4"/>
  <c r="Y75" i="4" s="1"/>
  <c r="X71" i="4"/>
  <c r="Y71" i="4" s="1"/>
  <c r="X67" i="4"/>
  <c r="Y67" i="4" s="1"/>
  <c r="X63" i="4"/>
  <c r="Y63" i="4" s="1"/>
  <c r="X59" i="4"/>
  <c r="Y59" i="4" s="1"/>
  <c r="X55" i="4"/>
  <c r="Y55" i="4" s="1"/>
  <c r="X51" i="4"/>
  <c r="Y51" i="4" s="1"/>
  <c r="X47" i="4"/>
  <c r="Y47" i="4" s="1"/>
  <c r="X43" i="4"/>
  <c r="Y43" i="4" s="1"/>
  <c r="X39" i="4"/>
  <c r="Y39" i="4" s="1"/>
  <c r="X35" i="4"/>
  <c r="Y35" i="4" s="1"/>
  <c r="X31" i="4"/>
  <c r="Y31" i="4" s="1"/>
  <c r="X27" i="4"/>
  <c r="Y27" i="4" s="1"/>
  <c r="X23" i="4"/>
  <c r="Y23" i="4" s="1"/>
  <c r="X19" i="4"/>
  <c r="Y19" i="4" s="1"/>
  <c r="X15" i="4"/>
  <c r="Y15" i="4" s="1"/>
  <c r="X11" i="4"/>
  <c r="Y11" i="4" s="1"/>
  <c r="X7" i="4"/>
  <c r="Y7" i="4" s="1"/>
  <c r="X3" i="4"/>
  <c r="Y3" i="4" s="1"/>
  <c r="P355" i="4"/>
  <c r="P351" i="4"/>
  <c r="P347" i="4"/>
  <c r="P343" i="4"/>
  <c r="P339" i="4"/>
  <c r="P335" i="4"/>
  <c r="P331" i="4"/>
  <c r="P327" i="4"/>
  <c r="P323" i="4"/>
  <c r="P319" i="4"/>
  <c r="P315" i="4"/>
  <c r="P311" i="4"/>
  <c r="P307" i="4"/>
  <c r="P303" i="4"/>
  <c r="P299" i="4"/>
  <c r="P295" i="4"/>
  <c r="P291" i="4"/>
  <c r="P287" i="4"/>
  <c r="P283" i="4"/>
  <c r="P279" i="4"/>
  <c r="P275" i="4"/>
  <c r="P271" i="4"/>
  <c r="P267" i="4"/>
  <c r="P263" i="4"/>
  <c r="P259" i="4"/>
  <c r="P255" i="4"/>
  <c r="P251" i="4"/>
  <c r="P247" i="4"/>
  <c r="P243" i="4"/>
  <c r="P239" i="4"/>
  <c r="P235" i="4"/>
  <c r="P231" i="4"/>
  <c r="P227" i="4"/>
  <c r="P223" i="4"/>
  <c r="P219" i="4"/>
  <c r="P215" i="4"/>
  <c r="P211" i="4"/>
  <c r="P207" i="4"/>
  <c r="P203" i="4"/>
  <c r="P199" i="4"/>
  <c r="P195" i="4"/>
  <c r="P191" i="4"/>
  <c r="P187" i="4"/>
  <c r="P183" i="4"/>
  <c r="P179" i="4"/>
  <c r="P175" i="4"/>
  <c r="P171" i="4"/>
  <c r="P167" i="4"/>
  <c r="P163" i="4"/>
  <c r="P159" i="4"/>
  <c r="P155" i="4"/>
  <c r="P151" i="4"/>
  <c r="P147" i="4"/>
  <c r="P143" i="4"/>
  <c r="P139" i="4"/>
  <c r="P135" i="4"/>
  <c r="P131" i="4"/>
  <c r="P127" i="4"/>
  <c r="P123" i="4"/>
  <c r="P119" i="4"/>
  <c r="P115" i="4"/>
  <c r="P111" i="4"/>
  <c r="P107" i="4"/>
  <c r="P103" i="4"/>
  <c r="P99" i="4"/>
  <c r="P95" i="4"/>
  <c r="P91" i="4"/>
  <c r="P87" i="4"/>
  <c r="P83" i="4"/>
  <c r="P79" i="4"/>
  <c r="P75" i="4"/>
  <c r="P71" i="4"/>
  <c r="P67" i="4"/>
  <c r="P63" i="4"/>
  <c r="P59" i="4"/>
  <c r="P55" i="4"/>
  <c r="P51" i="4"/>
  <c r="P47" i="4"/>
  <c r="P43" i="4"/>
  <c r="P39" i="4"/>
  <c r="P35" i="4"/>
  <c r="P31" i="4"/>
  <c r="P27" i="4"/>
  <c r="P23" i="4"/>
  <c r="P19" i="4"/>
  <c r="P15" i="4"/>
  <c r="P11" i="4"/>
  <c r="P7" i="4"/>
  <c r="P3" i="4"/>
  <c r="Q3" i="4" s="1"/>
  <c r="X354" i="4"/>
  <c r="Y354" i="4" s="1"/>
  <c r="X350" i="4"/>
  <c r="Y350" i="4" s="1"/>
  <c r="X346" i="4"/>
  <c r="Y346" i="4" s="1"/>
  <c r="X342" i="4"/>
  <c r="Y342" i="4" s="1"/>
  <c r="X338" i="4"/>
  <c r="Y338" i="4" s="1"/>
  <c r="X334" i="4"/>
  <c r="Y334" i="4" s="1"/>
  <c r="X330" i="4"/>
  <c r="Y330" i="4" s="1"/>
  <c r="X326" i="4"/>
  <c r="Y326" i="4" s="1"/>
  <c r="X322" i="4"/>
  <c r="Y322" i="4" s="1"/>
  <c r="X318" i="4"/>
  <c r="Y318" i="4" s="1"/>
  <c r="X314" i="4"/>
  <c r="Y314" i="4" s="1"/>
  <c r="X310" i="4"/>
  <c r="Y310" i="4" s="1"/>
  <c r="X306" i="4"/>
  <c r="Y306" i="4" s="1"/>
  <c r="X302" i="4"/>
  <c r="Y302" i="4" s="1"/>
  <c r="X298" i="4"/>
  <c r="Y298" i="4" s="1"/>
  <c r="X294" i="4"/>
  <c r="Y294" i="4" s="1"/>
  <c r="X290" i="4"/>
  <c r="Y290" i="4" s="1"/>
  <c r="X286" i="4"/>
  <c r="Y286" i="4" s="1"/>
  <c r="X282" i="4"/>
  <c r="Y282" i="4" s="1"/>
  <c r="X278" i="4"/>
  <c r="Y278" i="4" s="1"/>
  <c r="X274" i="4"/>
  <c r="Y274" i="4" s="1"/>
  <c r="X270" i="4"/>
  <c r="Y270" i="4" s="1"/>
  <c r="X266" i="4"/>
  <c r="Y266" i="4" s="1"/>
  <c r="X262" i="4"/>
  <c r="Y262" i="4" s="1"/>
  <c r="X258" i="4"/>
  <c r="Y258" i="4" s="1"/>
  <c r="X254" i="4"/>
  <c r="Y254" i="4" s="1"/>
  <c r="X250" i="4"/>
  <c r="Y250" i="4" s="1"/>
  <c r="X246" i="4"/>
  <c r="Y246" i="4" s="1"/>
  <c r="X242" i="4"/>
  <c r="Y242" i="4" s="1"/>
  <c r="X238" i="4"/>
  <c r="Y238" i="4" s="1"/>
  <c r="X234" i="4"/>
  <c r="Y234" i="4" s="1"/>
  <c r="X230" i="4"/>
  <c r="Y230" i="4" s="1"/>
  <c r="X226" i="4"/>
  <c r="Y226" i="4" s="1"/>
  <c r="X222" i="4"/>
  <c r="Y222" i="4" s="1"/>
  <c r="X218" i="4"/>
  <c r="Y218" i="4" s="1"/>
  <c r="X214" i="4"/>
  <c r="Y214" i="4" s="1"/>
  <c r="X210" i="4"/>
  <c r="Y210" i="4" s="1"/>
  <c r="X206" i="4"/>
  <c r="Y206" i="4" s="1"/>
  <c r="X202" i="4"/>
  <c r="Y202" i="4" s="1"/>
  <c r="X198" i="4"/>
  <c r="Y198" i="4" s="1"/>
  <c r="X194" i="4"/>
  <c r="Y194" i="4" s="1"/>
  <c r="X190" i="4"/>
  <c r="Y190" i="4" s="1"/>
  <c r="X186" i="4"/>
  <c r="Y186" i="4" s="1"/>
  <c r="X182" i="4"/>
  <c r="Y182" i="4" s="1"/>
  <c r="X178" i="4"/>
  <c r="Y178" i="4" s="1"/>
  <c r="X174" i="4"/>
  <c r="Y174" i="4" s="1"/>
  <c r="X170" i="4"/>
  <c r="Y170" i="4" s="1"/>
  <c r="X166" i="4"/>
  <c r="Y166" i="4" s="1"/>
  <c r="X162" i="4"/>
  <c r="Y162" i="4" s="1"/>
  <c r="X158" i="4"/>
  <c r="Y158" i="4" s="1"/>
  <c r="X154" i="4"/>
  <c r="Y154" i="4" s="1"/>
  <c r="X150" i="4"/>
  <c r="Y150" i="4" s="1"/>
  <c r="X146" i="4"/>
  <c r="Y146" i="4" s="1"/>
  <c r="X142" i="4"/>
  <c r="Y142" i="4" s="1"/>
  <c r="X138" i="4"/>
  <c r="Y138" i="4" s="1"/>
  <c r="X134" i="4"/>
  <c r="Y134" i="4" s="1"/>
  <c r="X130" i="4"/>
  <c r="Y130" i="4" s="1"/>
  <c r="X126" i="4"/>
  <c r="Y126" i="4" s="1"/>
  <c r="X122" i="4"/>
  <c r="Y122" i="4" s="1"/>
  <c r="X118" i="4"/>
  <c r="Y118" i="4" s="1"/>
  <c r="X114" i="4"/>
  <c r="Y114" i="4" s="1"/>
  <c r="X110" i="4"/>
  <c r="Y110" i="4" s="1"/>
  <c r="X106" i="4"/>
  <c r="Y106" i="4" s="1"/>
  <c r="X102" i="4"/>
  <c r="Y102" i="4" s="1"/>
  <c r="X98" i="4"/>
  <c r="Y98" i="4" s="1"/>
  <c r="X94" i="4"/>
  <c r="Y94" i="4" s="1"/>
  <c r="X90" i="4"/>
  <c r="Y90" i="4" s="1"/>
  <c r="X86" i="4"/>
  <c r="Y86" i="4" s="1"/>
  <c r="X82" i="4"/>
  <c r="Y82" i="4" s="1"/>
  <c r="X78" i="4"/>
  <c r="Y78" i="4" s="1"/>
  <c r="X74" i="4"/>
  <c r="Y74" i="4" s="1"/>
  <c r="X70" i="4"/>
  <c r="Y70" i="4" s="1"/>
  <c r="X66" i="4"/>
  <c r="Y66" i="4" s="1"/>
  <c r="X62" i="4"/>
  <c r="Y62" i="4" s="1"/>
  <c r="X58" i="4"/>
  <c r="Y58" i="4" s="1"/>
  <c r="X54" i="4"/>
  <c r="Y54" i="4" s="1"/>
  <c r="X50" i="4"/>
  <c r="Y50" i="4" s="1"/>
  <c r="X46" i="4"/>
  <c r="Y46" i="4" s="1"/>
  <c r="X42" i="4"/>
  <c r="Y42" i="4" s="1"/>
  <c r="X38" i="4"/>
  <c r="Y38" i="4" s="1"/>
  <c r="X34" i="4"/>
  <c r="Y34" i="4" s="1"/>
  <c r="X30" i="4"/>
  <c r="Y30" i="4" s="1"/>
  <c r="X26" i="4"/>
  <c r="Y26" i="4" s="1"/>
  <c r="X22" i="4"/>
  <c r="Y22" i="4" s="1"/>
  <c r="X18" i="4"/>
  <c r="Y18" i="4" s="1"/>
  <c r="X14" i="4"/>
  <c r="Y14" i="4" s="1"/>
  <c r="X10" i="4"/>
  <c r="Y10" i="4" s="1"/>
  <c r="X6" i="4"/>
  <c r="Y6" i="4" s="1"/>
  <c r="X2" i="4"/>
  <c r="Y2" i="4" s="1"/>
  <c r="P354" i="4"/>
  <c r="P350" i="4"/>
  <c r="P346" i="4"/>
  <c r="P342" i="4"/>
  <c r="P338" i="4"/>
  <c r="P334" i="4"/>
  <c r="P330" i="4"/>
  <c r="P326" i="4"/>
  <c r="P322" i="4"/>
  <c r="P318" i="4"/>
  <c r="P314" i="4"/>
  <c r="P310" i="4"/>
  <c r="P306" i="4"/>
  <c r="P302" i="4"/>
  <c r="P298" i="4"/>
  <c r="P294" i="4"/>
  <c r="P290" i="4"/>
  <c r="P286" i="4"/>
  <c r="P282" i="4"/>
  <c r="P278" i="4"/>
  <c r="P274" i="4"/>
  <c r="P270" i="4"/>
  <c r="P266" i="4"/>
  <c r="P262" i="4"/>
  <c r="P258" i="4"/>
  <c r="P254" i="4"/>
  <c r="P250" i="4"/>
  <c r="P246" i="4"/>
  <c r="P242" i="4"/>
  <c r="P238" i="4"/>
  <c r="P234" i="4"/>
  <c r="P230" i="4"/>
  <c r="P226" i="4"/>
  <c r="P222" i="4"/>
  <c r="P218" i="4"/>
  <c r="P214" i="4"/>
  <c r="P210" i="4"/>
  <c r="P206" i="4"/>
  <c r="P202" i="4"/>
  <c r="P198" i="4"/>
  <c r="P194" i="4"/>
  <c r="P190" i="4"/>
  <c r="P186" i="4"/>
  <c r="P182" i="4"/>
  <c r="P178" i="4"/>
  <c r="P174" i="4"/>
  <c r="P170" i="4"/>
  <c r="P166" i="4"/>
  <c r="P162" i="4"/>
  <c r="P158" i="4"/>
  <c r="P154" i="4"/>
  <c r="P150" i="4"/>
  <c r="P146" i="4"/>
  <c r="P142" i="4"/>
  <c r="P138" i="4"/>
  <c r="P134" i="4"/>
  <c r="P130" i="4"/>
  <c r="P126" i="4"/>
  <c r="P122" i="4"/>
  <c r="P118" i="4"/>
  <c r="P114" i="4"/>
  <c r="P110" i="4"/>
  <c r="P106" i="4"/>
  <c r="P102" i="4"/>
  <c r="P98" i="4"/>
  <c r="P94" i="4"/>
  <c r="P90" i="4"/>
  <c r="P86" i="4"/>
  <c r="P82" i="4"/>
  <c r="P78" i="4"/>
  <c r="P74" i="4"/>
  <c r="P70" i="4"/>
  <c r="P66" i="4"/>
  <c r="P62" i="4"/>
  <c r="P58" i="4"/>
  <c r="P54" i="4"/>
  <c r="P50" i="4"/>
  <c r="P46" i="4"/>
  <c r="P42" i="4"/>
  <c r="P38" i="4"/>
  <c r="P34" i="4"/>
  <c r="P30" i="4"/>
  <c r="P26" i="4"/>
  <c r="P22" i="4"/>
  <c r="P18" i="4"/>
  <c r="P14" i="4"/>
  <c r="P10" i="4"/>
  <c r="P6" i="4"/>
  <c r="P2" i="4"/>
  <c r="P375" i="9"/>
  <c r="P373" i="9"/>
  <c r="P371" i="9"/>
  <c r="P369" i="9"/>
  <c r="P367" i="9"/>
  <c r="P365" i="9"/>
  <c r="P363" i="9"/>
  <c r="P361" i="9"/>
  <c r="P359" i="9"/>
  <c r="P357" i="9"/>
  <c r="P355" i="9"/>
  <c r="P353" i="9"/>
  <c r="P351" i="9"/>
  <c r="P349" i="9"/>
  <c r="P347" i="9"/>
  <c r="P345" i="9"/>
  <c r="P343" i="9"/>
  <c r="P341" i="9"/>
  <c r="P339" i="9"/>
  <c r="P337" i="9"/>
  <c r="X335" i="9"/>
  <c r="Y335" i="9" s="1"/>
  <c r="P332" i="9"/>
  <c r="P330" i="9"/>
  <c r="P328" i="9"/>
  <c r="X326" i="9"/>
  <c r="Y326" i="9" s="1"/>
  <c r="X324" i="9"/>
  <c r="Y324" i="9" s="1"/>
  <c r="X322" i="9"/>
  <c r="Y322" i="9" s="1"/>
  <c r="X320" i="9"/>
  <c r="Y320" i="9" s="1"/>
  <c r="P319" i="9"/>
  <c r="X317" i="9"/>
  <c r="Y317" i="9" s="1"/>
  <c r="P314" i="9"/>
  <c r="X312" i="9"/>
  <c r="Y312" i="9" s="1"/>
  <c r="X310" i="9"/>
  <c r="Y310" i="9" s="1"/>
  <c r="P309" i="9"/>
  <c r="X307" i="9"/>
  <c r="Y307" i="9" s="1"/>
  <c r="X305" i="9"/>
  <c r="Y305" i="9" s="1"/>
  <c r="P304" i="9"/>
  <c r="P302" i="9"/>
  <c r="P300" i="9"/>
  <c r="P298" i="9"/>
  <c r="P296" i="9"/>
  <c r="P294" i="9"/>
  <c r="X292" i="9"/>
  <c r="Y292" i="9" s="1"/>
  <c r="P291" i="9"/>
  <c r="P289" i="9"/>
  <c r="P287" i="9"/>
  <c r="X285" i="9"/>
  <c r="Y285" i="9" s="1"/>
  <c r="X283" i="9"/>
  <c r="Y283" i="9" s="1"/>
  <c r="X281" i="9"/>
  <c r="Y281" i="9" s="1"/>
  <c r="X279" i="9"/>
  <c r="Y279" i="9" s="1"/>
  <c r="P276" i="9"/>
  <c r="X274" i="9"/>
  <c r="Y274" i="9" s="1"/>
  <c r="X272" i="9"/>
  <c r="Y272" i="9" s="1"/>
  <c r="P271" i="9"/>
  <c r="X269" i="9"/>
  <c r="Y269" i="9" s="1"/>
  <c r="X267" i="9"/>
  <c r="Y267" i="9" s="1"/>
  <c r="X265" i="9"/>
  <c r="Y265" i="9" s="1"/>
  <c r="P262" i="9"/>
  <c r="X260" i="9"/>
  <c r="Y260" i="9" s="1"/>
  <c r="X258" i="9"/>
  <c r="Y258" i="9" s="1"/>
  <c r="X256" i="9"/>
  <c r="Y256" i="9" s="1"/>
  <c r="P255" i="9"/>
  <c r="P253" i="9"/>
  <c r="X251" i="9"/>
  <c r="Y251" i="9" s="1"/>
  <c r="P250" i="9"/>
  <c r="P248" i="9"/>
  <c r="P246" i="9"/>
  <c r="X244" i="9"/>
  <c r="Y244" i="9" s="1"/>
  <c r="P241" i="9"/>
  <c r="P239" i="9"/>
  <c r="P237" i="9"/>
  <c r="X235" i="9"/>
  <c r="Y235" i="9" s="1"/>
  <c r="P234" i="9"/>
  <c r="X232" i="9"/>
  <c r="Y232" i="9" s="1"/>
  <c r="X230" i="9"/>
  <c r="Y230" i="9" s="1"/>
  <c r="P227" i="9"/>
  <c r="P224" i="9"/>
  <c r="X222" i="9"/>
  <c r="Y222" i="9" s="1"/>
  <c r="P221" i="9"/>
  <c r="P219" i="9"/>
  <c r="P217" i="9"/>
  <c r="X215" i="9"/>
  <c r="Y215" i="9" s="1"/>
  <c r="X213" i="9"/>
  <c r="Y213" i="9" s="1"/>
  <c r="X211" i="9"/>
  <c r="Y211" i="9" s="1"/>
  <c r="X209" i="9"/>
  <c r="Y209" i="9" s="1"/>
  <c r="P206" i="9"/>
  <c r="X204" i="9"/>
  <c r="Y204" i="9" s="1"/>
  <c r="P203" i="9"/>
  <c r="P201" i="9"/>
  <c r="X199" i="9"/>
  <c r="Y199" i="9" s="1"/>
  <c r="X197" i="9"/>
  <c r="Y197" i="9" s="1"/>
  <c r="X195" i="9"/>
  <c r="Y195" i="9" s="1"/>
  <c r="X193" i="9"/>
  <c r="Y193" i="9" s="1"/>
  <c r="P190" i="9"/>
  <c r="P188" i="9"/>
  <c r="P186" i="9"/>
  <c r="P184" i="9"/>
  <c r="X182" i="9"/>
  <c r="Y182" i="9" s="1"/>
  <c r="X180" i="9"/>
  <c r="Y180" i="9" s="1"/>
  <c r="X178" i="9"/>
  <c r="Y178" i="9" s="1"/>
  <c r="X176" i="9"/>
  <c r="Y176" i="9" s="1"/>
  <c r="P175" i="9"/>
  <c r="P173" i="9"/>
  <c r="P171" i="9"/>
  <c r="P169" i="9"/>
  <c r="X167" i="9"/>
  <c r="Y167" i="9" s="1"/>
  <c r="X165" i="9"/>
  <c r="Y165" i="9" s="1"/>
  <c r="X163" i="9"/>
  <c r="Y163" i="9" s="1"/>
  <c r="P160" i="9"/>
  <c r="X158" i="9"/>
  <c r="Y158" i="9" s="1"/>
  <c r="X156" i="9"/>
  <c r="Y156" i="9" s="1"/>
  <c r="X154" i="9"/>
  <c r="Y154" i="9" s="1"/>
  <c r="P153" i="9"/>
  <c r="X151" i="9"/>
  <c r="Y151" i="9" s="1"/>
  <c r="X149" i="9"/>
  <c r="Y149" i="9" s="1"/>
  <c r="X147" i="9"/>
  <c r="Y147" i="9" s="1"/>
  <c r="P144" i="9"/>
  <c r="X142" i="9"/>
  <c r="Y142" i="9" s="1"/>
  <c r="X140" i="9"/>
  <c r="Y140" i="9" s="1"/>
  <c r="X138" i="9"/>
  <c r="Y138" i="9" s="1"/>
  <c r="P137" i="9"/>
  <c r="X135" i="9"/>
  <c r="Y135" i="9" s="1"/>
  <c r="X133" i="9"/>
  <c r="Y133" i="9" s="1"/>
  <c r="X131" i="9"/>
  <c r="Y131" i="9" s="1"/>
  <c r="P128" i="9"/>
  <c r="X126" i="9"/>
  <c r="Y126" i="9" s="1"/>
  <c r="P123" i="9"/>
  <c r="X121" i="9"/>
  <c r="Y121" i="9" s="1"/>
  <c r="P120" i="9"/>
  <c r="X118" i="9"/>
  <c r="Y118" i="9" s="1"/>
  <c r="P115" i="9"/>
  <c r="X113" i="9"/>
  <c r="Y113" i="9" s="1"/>
  <c r="P112" i="9"/>
  <c r="X110" i="9"/>
  <c r="Y110" i="9" s="1"/>
  <c r="P107" i="9"/>
  <c r="X105" i="9"/>
  <c r="Y105" i="9" s="1"/>
  <c r="P104" i="9"/>
  <c r="X102" i="9"/>
  <c r="Y102" i="9" s="1"/>
  <c r="P99" i="9"/>
  <c r="X97" i="9"/>
  <c r="Y97" i="9" s="1"/>
  <c r="P96" i="9"/>
  <c r="X94" i="9"/>
  <c r="Y94" i="9" s="1"/>
  <c r="P91" i="9"/>
  <c r="X89" i="9"/>
  <c r="Y89" i="9" s="1"/>
  <c r="P88" i="9"/>
  <c r="X86" i="9"/>
  <c r="Y86" i="9" s="1"/>
  <c r="P83" i="9"/>
  <c r="X81" i="9"/>
  <c r="Y81" i="9" s="1"/>
  <c r="P80" i="9"/>
  <c r="X78" i="9"/>
  <c r="Y78" i="9" s="1"/>
  <c r="P75" i="9"/>
  <c r="X73" i="9"/>
  <c r="Y73" i="9" s="1"/>
  <c r="P72" i="9"/>
  <c r="X70" i="9"/>
  <c r="Y70" i="9" s="1"/>
  <c r="P67" i="9"/>
  <c r="X65" i="9"/>
  <c r="Y65" i="9" s="1"/>
  <c r="P64" i="9"/>
  <c r="X62" i="9"/>
  <c r="Y62" i="9" s="1"/>
  <c r="P59" i="9"/>
  <c r="X57" i="9"/>
  <c r="Y57" i="9" s="1"/>
  <c r="P56" i="9"/>
  <c r="X54" i="9"/>
  <c r="Y54" i="9" s="1"/>
  <c r="X52" i="9"/>
  <c r="Y52" i="9" s="1"/>
  <c r="P49" i="9"/>
  <c r="X47" i="9"/>
  <c r="Y47" i="9" s="1"/>
  <c r="X45" i="9"/>
  <c r="Y45" i="9" s="1"/>
  <c r="X43" i="9"/>
  <c r="Y43" i="9" s="1"/>
  <c r="P42" i="9"/>
  <c r="X40" i="9"/>
  <c r="Y40" i="9" s="1"/>
  <c r="X38" i="9"/>
  <c r="Y38" i="9" s="1"/>
  <c r="X36" i="9"/>
  <c r="Y36" i="9" s="1"/>
  <c r="P33" i="9"/>
  <c r="X31" i="9"/>
  <c r="Y31" i="9" s="1"/>
  <c r="X29" i="9"/>
  <c r="Y29" i="9" s="1"/>
  <c r="X27" i="9"/>
  <c r="Y27" i="9" s="1"/>
  <c r="P26" i="9"/>
  <c r="X24" i="9"/>
  <c r="Y24" i="9" s="1"/>
  <c r="X22" i="9"/>
  <c r="Y22" i="9" s="1"/>
  <c r="X20" i="9"/>
  <c r="Y20" i="9" s="1"/>
  <c r="P17" i="9"/>
  <c r="X15" i="9"/>
  <c r="Y15" i="9" s="1"/>
  <c r="X13" i="9"/>
  <c r="Y13" i="9" s="1"/>
  <c r="X11" i="9"/>
  <c r="Y11" i="9" s="1"/>
  <c r="P10" i="9"/>
  <c r="X7" i="9"/>
  <c r="Y7" i="9" s="1"/>
  <c r="X6" i="9"/>
  <c r="Y6" i="9" s="1"/>
  <c r="X5" i="9"/>
  <c r="Y5" i="9" s="1"/>
  <c r="X4" i="9"/>
  <c r="Y4" i="9" s="1"/>
  <c r="X374" i="9"/>
  <c r="Y374" i="9" s="1"/>
  <c r="X372" i="9"/>
  <c r="Y372" i="9" s="1"/>
  <c r="X370" i="9"/>
  <c r="Y370" i="9" s="1"/>
  <c r="X368" i="9"/>
  <c r="Y368" i="9" s="1"/>
  <c r="X366" i="9"/>
  <c r="Y366" i="9" s="1"/>
  <c r="X364" i="9"/>
  <c r="Y364" i="9" s="1"/>
  <c r="X362" i="9"/>
  <c r="Y362" i="9" s="1"/>
  <c r="X360" i="9"/>
  <c r="Y360" i="9" s="1"/>
  <c r="X358" i="9"/>
  <c r="Y358" i="9" s="1"/>
  <c r="X356" i="9"/>
  <c r="Y356" i="9" s="1"/>
  <c r="X354" i="9"/>
  <c r="Y354" i="9" s="1"/>
  <c r="X352" i="9"/>
  <c r="Y352" i="9" s="1"/>
  <c r="X350" i="9"/>
  <c r="Y350" i="9" s="1"/>
  <c r="X348" i="9"/>
  <c r="Y348" i="9" s="1"/>
  <c r="X346" i="9"/>
  <c r="Y346" i="9" s="1"/>
  <c r="X344" i="9"/>
  <c r="Y344" i="9" s="1"/>
  <c r="X342" i="9"/>
  <c r="Y342" i="9" s="1"/>
  <c r="X340" i="9"/>
  <c r="Y340" i="9" s="1"/>
  <c r="X338" i="9"/>
  <c r="Y338" i="9" s="1"/>
  <c r="X336" i="9"/>
  <c r="Y336" i="9" s="1"/>
  <c r="P335" i="9"/>
  <c r="X333" i="9"/>
  <c r="Y333" i="9" s="1"/>
  <c r="X331" i="9"/>
  <c r="Y331" i="9" s="1"/>
  <c r="X329" i="9"/>
  <c r="Y329" i="9" s="1"/>
  <c r="P326" i="9"/>
  <c r="P324" i="9"/>
  <c r="P322" i="9"/>
  <c r="P320" i="9"/>
  <c r="X318" i="9"/>
  <c r="Y318" i="9" s="1"/>
  <c r="P317" i="9"/>
  <c r="X315" i="9"/>
  <c r="Y315" i="9" s="1"/>
  <c r="P312" i="9"/>
  <c r="P310" i="9"/>
  <c r="X308" i="9"/>
  <c r="Y308" i="9" s="1"/>
  <c r="P307" i="9"/>
  <c r="P305" i="9"/>
  <c r="X303" i="9"/>
  <c r="Y303" i="9" s="1"/>
  <c r="X301" i="9"/>
  <c r="Y301" i="9" s="1"/>
  <c r="X299" i="9"/>
  <c r="Y299" i="9" s="1"/>
  <c r="X297" i="9"/>
  <c r="Y297" i="9" s="1"/>
  <c r="X295" i="9"/>
  <c r="Y295" i="9" s="1"/>
  <c r="P292" i="9"/>
  <c r="X290" i="9"/>
  <c r="Y290" i="9" s="1"/>
  <c r="X288" i="9"/>
  <c r="Y288" i="9" s="1"/>
  <c r="X286" i="9"/>
  <c r="Y286" i="9" s="1"/>
  <c r="P285" i="9"/>
  <c r="P283" i="9"/>
  <c r="P281" i="9"/>
  <c r="P279" i="9"/>
  <c r="X277" i="9"/>
  <c r="Y277" i="9" s="1"/>
  <c r="P274" i="9"/>
  <c r="P272" i="9"/>
  <c r="X270" i="9"/>
  <c r="Y270" i="9" s="1"/>
  <c r="P269" i="9"/>
  <c r="P267" i="9"/>
  <c r="P265" i="9"/>
  <c r="X263" i="9"/>
  <c r="Y263" i="9" s="1"/>
  <c r="P260" i="9"/>
  <c r="P258" i="9"/>
  <c r="P256" i="9"/>
  <c r="X254" i="9"/>
  <c r="Y254" i="9" s="1"/>
  <c r="P251" i="9"/>
  <c r="X249" i="9"/>
  <c r="Y249" i="9" s="1"/>
  <c r="X247" i="9"/>
  <c r="Y247" i="9" s="1"/>
  <c r="X245" i="9"/>
  <c r="Y245" i="9" s="1"/>
  <c r="P244" i="9"/>
  <c r="X242" i="9"/>
  <c r="Y242" i="9" s="1"/>
  <c r="X240" i="9"/>
  <c r="Y240" i="9" s="1"/>
  <c r="X238" i="9"/>
  <c r="Y238" i="9" s="1"/>
  <c r="P235" i="9"/>
  <c r="X233" i="9"/>
  <c r="Y233" i="9" s="1"/>
  <c r="P232" i="9"/>
  <c r="P230" i="9"/>
  <c r="X228" i="9"/>
  <c r="Y228" i="9" s="1"/>
  <c r="X225" i="9"/>
  <c r="Y225" i="9" s="1"/>
  <c r="P222" i="9"/>
  <c r="X220" i="9"/>
  <c r="Y220" i="9" s="1"/>
  <c r="X218" i="9"/>
  <c r="Y218" i="9" s="1"/>
  <c r="X216" i="9"/>
  <c r="Y216" i="9" s="1"/>
  <c r="P215" i="9"/>
  <c r="P213" i="9"/>
  <c r="P211" i="9"/>
  <c r="P209" i="9"/>
  <c r="X207" i="9"/>
  <c r="Y207" i="9" s="1"/>
  <c r="P204" i="9"/>
  <c r="X202" i="9"/>
  <c r="Y202" i="9" s="1"/>
  <c r="X200" i="9"/>
  <c r="Y200" i="9" s="1"/>
  <c r="P199" i="9"/>
  <c r="P197" i="9"/>
  <c r="P195" i="9"/>
  <c r="P193" i="9"/>
  <c r="X191" i="9"/>
  <c r="Y191" i="9" s="1"/>
  <c r="X189" i="9"/>
  <c r="Y189" i="9" s="1"/>
  <c r="X187" i="9"/>
  <c r="Y187" i="9" s="1"/>
  <c r="X185" i="9"/>
  <c r="Y185" i="9" s="1"/>
  <c r="P182" i="9"/>
  <c r="P180" i="9"/>
  <c r="P178" i="9"/>
  <c r="P176" i="9"/>
  <c r="X174" i="9"/>
  <c r="Y174" i="9" s="1"/>
  <c r="X172" i="9"/>
  <c r="Y172" i="9" s="1"/>
  <c r="X170" i="9"/>
  <c r="Y170" i="9" s="1"/>
  <c r="X168" i="9"/>
  <c r="Y168" i="9" s="1"/>
  <c r="P167" i="9"/>
  <c r="P165" i="9"/>
  <c r="P163" i="9"/>
  <c r="X161" i="9"/>
  <c r="Y161" i="9" s="1"/>
  <c r="P158" i="9"/>
  <c r="P156" i="9"/>
  <c r="P154" i="9"/>
  <c r="X152" i="9"/>
  <c r="Y152" i="9" s="1"/>
  <c r="P151" i="9"/>
  <c r="P149" i="9"/>
  <c r="P147" i="9"/>
  <c r="X145" i="9"/>
  <c r="Y145" i="9" s="1"/>
  <c r="P142" i="9"/>
  <c r="P140" i="9"/>
  <c r="P138" i="9"/>
  <c r="X136" i="9"/>
  <c r="Y136" i="9" s="1"/>
  <c r="P135" i="9"/>
  <c r="P133" i="9"/>
  <c r="P131" i="9"/>
  <c r="X129" i="9"/>
  <c r="Y129" i="9" s="1"/>
  <c r="P126" i="9"/>
  <c r="X124" i="9"/>
  <c r="Y124" i="9" s="1"/>
  <c r="P121" i="9"/>
  <c r="X119" i="9"/>
  <c r="Y119" i="9" s="1"/>
  <c r="P118" i="9"/>
  <c r="X116" i="9"/>
  <c r="Y116" i="9" s="1"/>
  <c r="P113" i="9"/>
  <c r="X111" i="9"/>
  <c r="Y111" i="9" s="1"/>
  <c r="P110" i="9"/>
  <c r="X108" i="9"/>
  <c r="Y108" i="9" s="1"/>
  <c r="P105" i="9"/>
  <c r="X103" i="9"/>
  <c r="Y103" i="9" s="1"/>
  <c r="P102" i="9"/>
  <c r="X100" i="9"/>
  <c r="Y100" i="9" s="1"/>
  <c r="P97" i="9"/>
  <c r="X95" i="9"/>
  <c r="Y95" i="9" s="1"/>
  <c r="P94" i="9"/>
  <c r="X92" i="9"/>
  <c r="Y92" i="9" s="1"/>
  <c r="P89" i="9"/>
  <c r="X87" i="9"/>
  <c r="Y87" i="9" s="1"/>
  <c r="P86" i="9"/>
  <c r="X84" i="9"/>
  <c r="Y84" i="9" s="1"/>
  <c r="P81" i="9"/>
  <c r="X79" i="9"/>
  <c r="Y79" i="9" s="1"/>
  <c r="P78" i="9"/>
  <c r="X76" i="9"/>
  <c r="Y76" i="9" s="1"/>
  <c r="P73" i="9"/>
  <c r="X71" i="9"/>
  <c r="Y71" i="9" s="1"/>
  <c r="P70" i="9"/>
  <c r="X68" i="9"/>
  <c r="Y68" i="9" s="1"/>
  <c r="P65" i="9"/>
  <c r="X63" i="9"/>
  <c r="Y63" i="9" s="1"/>
  <c r="P62" i="9"/>
  <c r="X60" i="9"/>
  <c r="Y60" i="9" s="1"/>
  <c r="P57" i="9"/>
  <c r="X55" i="9"/>
  <c r="Y55" i="9" s="1"/>
  <c r="P54" i="9"/>
  <c r="P52" i="9"/>
  <c r="X50" i="9"/>
  <c r="Y50" i="9" s="1"/>
  <c r="P47" i="9"/>
  <c r="P45" i="9"/>
  <c r="P43" i="9"/>
  <c r="X41" i="9"/>
  <c r="Y41" i="9" s="1"/>
  <c r="P40" i="9"/>
  <c r="P38" i="9"/>
  <c r="P36" i="9"/>
  <c r="X34" i="9"/>
  <c r="Y34" i="9" s="1"/>
  <c r="P31" i="9"/>
  <c r="P29" i="9"/>
  <c r="P27" i="9"/>
  <c r="X25" i="9"/>
  <c r="Y25" i="9" s="1"/>
  <c r="P24" i="9"/>
  <c r="P22" i="9"/>
  <c r="P20" i="9"/>
  <c r="X18" i="9"/>
  <c r="Y18" i="9" s="1"/>
  <c r="P15" i="9"/>
  <c r="P13" i="9"/>
  <c r="P11" i="9"/>
  <c r="X9" i="9"/>
  <c r="Y9" i="9" s="1"/>
  <c r="X8" i="9"/>
  <c r="Y8" i="9" s="1"/>
  <c r="P374" i="9"/>
  <c r="P372" i="9"/>
  <c r="P370" i="9"/>
  <c r="P368" i="9"/>
  <c r="P366" i="9"/>
  <c r="P364" i="9"/>
  <c r="P362" i="9"/>
  <c r="P360" i="9"/>
  <c r="P358" i="9"/>
  <c r="P356" i="9"/>
  <c r="P354" i="9"/>
  <c r="P352" i="9"/>
  <c r="P350" i="9"/>
  <c r="P348" i="9"/>
  <c r="P346" i="9"/>
  <c r="P344" i="9"/>
  <c r="P342" i="9"/>
  <c r="P340" i="9"/>
  <c r="P338" i="9"/>
  <c r="P336" i="9"/>
  <c r="X334" i="9"/>
  <c r="Y334" i="9" s="1"/>
  <c r="P333" i="9"/>
  <c r="P331" i="9"/>
  <c r="P329" i="9"/>
  <c r="X327" i="9"/>
  <c r="Y327" i="9" s="1"/>
  <c r="X325" i="9"/>
  <c r="Y325" i="9" s="1"/>
  <c r="X323" i="9"/>
  <c r="Y323" i="9" s="1"/>
  <c r="X321" i="9"/>
  <c r="Y321" i="9" s="1"/>
  <c r="P318" i="9"/>
  <c r="X316" i="9"/>
  <c r="Y316" i="9" s="1"/>
  <c r="P315" i="9"/>
  <c r="X313" i="9"/>
  <c r="Y313" i="9" s="1"/>
  <c r="X311" i="9"/>
  <c r="Y311" i="9" s="1"/>
  <c r="P308" i="9"/>
  <c r="X306" i="9"/>
  <c r="Y306" i="9" s="1"/>
  <c r="P303" i="9"/>
  <c r="P301" i="9"/>
  <c r="P299" i="9"/>
  <c r="P297" i="9"/>
  <c r="P295" i="9"/>
  <c r="X293" i="9"/>
  <c r="Y293" i="9" s="1"/>
  <c r="P290" i="9"/>
  <c r="P288" i="9"/>
  <c r="P286" i="9"/>
  <c r="X284" i="9"/>
  <c r="Y284" i="9" s="1"/>
  <c r="X282" i="9"/>
  <c r="Y282" i="9" s="1"/>
  <c r="X280" i="9"/>
  <c r="Y280" i="9" s="1"/>
  <c r="X278" i="9"/>
  <c r="Y278" i="9" s="1"/>
  <c r="P277" i="9"/>
  <c r="X275" i="9"/>
  <c r="Y275" i="9" s="1"/>
  <c r="X273" i="9"/>
  <c r="Y273" i="9" s="1"/>
  <c r="P270" i="9"/>
  <c r="X268" i="9"/>
  <c r="Y268" i="9" s="1"/>
  <c r="X266" i="9"/>
  <c r="Y266" i="9" s="1"/>
  <c r="X264" i="9"/>
  <c r="Y264" i="9" s="1"/>
  <c r="P263" i="9"/>
  <c r="X261" i="9"/>
  <c r="Y261" i="9" s="1"/>
  <c r="X259" i="9"/>
  <c r="Y259" i="9" s="1"/>
  <c r="X257" i="9"/>
  <c r="Y257" i="9" s="1"/>
  <c r="P254" i="9"/>
  <c r="X252" i="9"/>
  <c r="Y252" i="9" s="1"/>
  <c r="P249" i="9"/>
  <c r="P247" i="9"/>
  <c r="P245" i="9"/>
  <c r="X243" i="9"/>
  <c r="Y243" i="9" s="1"/>
  <c r="P242" i="9"/>
  <c r="P240" i="9"/>
  <c r="P238" i="9"/>
  <c r="X236" i="9"/>
  <c r="Y236" i="9" s="1"/>
  <c r="P233" i="9"/>
  <c r="X231" i="9"/>
  <c r="Y231" i="9" s="1"/>
  <c r="X229" i="9"/>
  <c r="Y229" i="9" s="1"/>
  <c r="P228" i="9"/>
  <c r="X226" i="9"/>
  <c r="Y226" i="9" s="1"/>
  <c r="P225" i="9"/>
  <c r="X223" i="9"/>
  <c r="Y223" i="9" s="1"/>
  <c r="P220" i="9"/>
  <c r="P218" i="9"/>
  <c r="P216" i="9"/>
  <c r="X214" i="9"/>
  <c r="Y214" i="9" s="1"/>
  <c r="X212" i="9"/>
  <c r="Y212" i="9" s="1"/>
  <c r="X210" i="9"/>
  <c r="Y210" i="9" s="1"/>
  <c r="X208" i="9"/>
  <c r="Y208" i="9" s="1"/>
  <c r="P207" i="9"/>
  <c r="X205" i="9"/>
  <c r="Y205" i="9" s="1"/>
  <c r="P202" i="9"/>
  <c r="P200" i="9"/>
  <c r="X198" i="9"/>
  <c r="Y198" i="9" s="1"/>
  <c r="X196" i="9"/>
  <c r="Y196" i="9" s="1"/>
  <c r="X194" i="9"/>
  <c r="Y194" i="9" s="1"/>
  <c r="X192" i="9"/>
  <c r="Y192" i="9" s="1"/>
  <c r="P191" i="9"/>
  <c r="P189" i="9"/>
  <c r="P187" i="9"/>
  <c r="P185" i="9"/>
  <c r="X183" i="9"/>
  <c r="Y183" i="9" s="1"/>
  <c r="X181" i="9"/>
  <c r="Y181" i="9" s="1"/>
  <c r="X179" i="9"/>
  <c r="Y179" i="9" s="1"/>
  <c r="X177" i="9"/>
  <c r="Y177" i="9" s="1"/>
  <c r="P174" i="9"/>
  <c r="P172" i="9"/>
  <c r="P170" i="9"/>
  <c r="P168" i="9"/>
  <c r="X166" i="9"/>
  <c r="Y166" i="9" s="1"/>
  <c r="X164" i="9"/>
  <c r="Y164" i="9" s="1"/>
  <c r="X162" i="9"/>
  <c r="Y162" i="9" s="1"/>
  <c r="P161" i="9"/>
  <c r="X159" i="9"/>
  <c r="Y159" i="9" s="1"/>
  <c r="X157" i="9"/>
  <c r="Y157" i="9" s="1"/>
  <c r="X155" i="9"/>
  <c r="Y155" i="9" s="1"/>
  <c r="P152" i="9"/>
  <c r="X150" i="9"/>
  <c r="Y150" i="9" s="1"/>
  <c r="X148" i="9"/>
  <c r="Y148" i="9" s="1"/>
  <c r="X146" i="9"/>
  <c r="Y146" i="9" s="1"/>
  <c r="P145" i="9"/>
  <c r="X143" i="9"/>
  <c r="Y143" i="9" s="1"/>
  <c r="X141" i="9"/>
  <c r="Y141" i="9" s="1"/>
  <c r="X139" i="9"/>
  <c r="Y139" i="9" s="1"/>
  <c r="P136" i="9"/>
  <c r="X134" i="9"/>
  <c r="Y134" i="9" s="1"/>
  <c r="X132" i="9"/>
  <c r="Y132" i="9" s="1"/>
  <c r="X130" i="9"/>
  <c r="Y130" i="9" s="1"/>
  <c r="P129" i="9"/>
  <c r="X127" i="9"/>
  <c r="Y127" i="9" s="1"/>
  <c r="X125" i="9"/>
  <c r="Y125" i="9" s="1"/>
  <c r="P124" i="9"/>
  <c r="X122" i="9"/>
  <c r="Y122" i="9" s="1"/>
  <c r="P119" i="9"/>
  <c r="X117" i="9"/>
  <c r="Y117" i="9" s="1"/>
  <c r="P116" i="9"/>
  <c r="X114" i="9"/>
  <c r="Y114" i="9" s="1"/>
  <c r="P111" i="9"/>
  <c r="X109" i="9"/>
  <c r="Y109" i="9" s="1"/>
  <c r="P108" i="9"/>
  <c r="X106" i="9"/>
  <c r="Y106" i="9" s="1"/>
  <c r="P103" i="9"/>
  <c r="X101" i="9"/>
  <c r="Y101" i="9" s="1"/>
  <c r="P100" i="9"/>
  <c r="X98" i="9"/>
  <c r="Y98" i="9" s="1"/>
  <c r="P95" i="9"/>
  <c r="X93" i="9"/>
  <c r="Y93" i="9" s="1"/>
  <c r="P92" i="9"/>
  <c r="X90" i="9"/>
  <c r="Y90" i="9" s="1"/>
  <c r="P87" i="9"/>
  <c r="X85" i="9"/>
  <c r="Y85" i="9" s="1"/>
  <c r="P84" i="9"/>
  <c r="X82" i="9"/>
  <c r="Y82" i="9" s="1"/>
  <c r="P79" i="9"/>
  <c r="X77" i="9"/>
  <c r="Y77" i="9" s="1"/>
  <c r="P76" i="9"/>
  <c r="X74" i="9"/>
  <c r="Y74" i="9" s="1"/>
  <c r="P71" i="9"/>
  <c r="X69" i="9"/>
  <c r="Y69" i="9" s="1"/>
  <c r="P68" i="9"/>
  <c r="X66" i="9"/>
  <c r="Y66" i="9" s="1"/>
  <c r="P63" i="9"/>
  <c r="X61" i="9"/>
  <c r="Y61" i="9" s="1"/>
  <c r="P60" i="9"/>
  <c r="X58" i="9"/>
  <c r="Y58" i="9" s="1"/>
  <c r="P55" i="9"/>
  <c r="X53" i="9"/>
  <c r="Y53" i="9" s="1"/>
  <c r="X51" i="9"/>
  <c r="Y51" i="9" s="1"/>
  <c r="P50" i="9"/>
  <c r="X48" i="9"/>
  <c r="Y48" i="9" s="1"/>
  <c r="X46" i="9"/>
  <c r="Y46" i="9" s="1"/>
  <c r="X44" i="9"/>
  <c r="Y44" i="9" s="1"/>
  <c r="P41" i="9"/>
  <c r="X39" i="9"/>
  <c r="Y39" i="9" s="1"/>
  <c r="X37" i="9"/>
  <c r="Y37" i="9" s="1"/>
  <c r="X35" i="9"/>
  <c r="Y35" i="9" s="1"/>
  <c r="P34" i="9"/>
  <c r="X32" i="9"/>
  <c r="Y32" i="9" s="1"/>
  <c r="X30" i="9"/>
  <c r="Y30" i="9" s="1"/>
  <c r="X28" i="9"/>
  <c r="Y28" i="9" s="1"/>
  <c r="P25" i="9"/>
  <c r="X23" i="9"/>
  <c r="Y23" i="9" s="1"/>
  <c r="X21" i="9"/>
  <c r="Y21" i="9" s="1"/>
  <c r="X19" i="9"/>
  <c r="Y19" i="9" s="1"/>
  <c r="P18" i="9"/>
  <c r="X16" i="9"/>
  <c r="Y16" i="9" s="1"/>
  <c r="X14" i="9"/>
  <c r="Y14" i="9" s="1"/>
  <c r="X12" i="9"/>
  <c r="Y12" i="9" s="1"/>
  <c r="P4" i="9"/>
  <c r="X375" i="9"/>
  <c r="Y375" i="9" s="1"/>
  <c r="X373" i="9"/>
  <c r="Y373" i="9" s="1"/>
  <c r="X371" i="9"/>
  <c r="Y371" i="9" s="1"/>
  <c r="X369" i="9"/>
  <c r="Y369" i="9" s="1"/>
  <c r="X367" i="9"/>
  <c r="Y367" i="9" s="1"/>
  <c r="X365" i="9"/>
  <c r="Y365" i="9" s="1"/>
  <c r="X363" i="9"/>
  <c r="Y363" i="9" s="1"/>
  <c r="X361" i="9"/>
  <c r="Y361" i="9" s="1"/>
  <c r="X359" i="9"/>
  <c r="Y359" i="9" s="1"/>
  <c r="X357" i="9"/>
  <c r="Y357" i="9" s="1"/>
  <c r="X355" i="9"/>
  <c r="Y355" i="9" s="1"/>
  <c r="X353" i="9"/>
  <c r="Y353" i="9" s="1"/>
  <c r="X351" i="9"/>
  <c r="Y351" i="9" s="1"/>
  <c r="X349" i="9"/>
  <c r="Y349" i="9" s="1"/>
  <c r="X347" i="9"/>
  <c r="Y347" i="9" s="1"/>
  <c r="X345" i="9"/>
  <c r="Y345" i="9" s="1"/>
  <c r="X343" i="9"/>
  <c r="Y343" i="9" s="1"/>
  <c r="X341" i="9"/>
  <c r="Y341" i="9" s="1"/>
  <c r="X339" i="9"/>
  <c r="Y339" i="9" s="1"/>
  <c r="X337" i="9"/>
  <c r="Y337" i="9" s="1"/>
  <c r="P334" i="9"/>
  <c r="X332" i="9"/>
  <c r="Y332" i="9" s="1"/>
  <c r="X330" i="9"/>
  <c r="Y330" i="9" s="1"/>
  <c r="X328" i="9"/>
  <c r="Y328" i="9" s="1"/>
  <c r="P327" i="9"/>
  <c r="P325" i="9"/>
  <c r="P323" i="9"/>
  <c r="P321" i="9"/>
  <c r="X319" i="9"/>
  <c r="Y319" i="9" s="1"/>
  <c r="P316" i="9"/>
  <c r="X314" i="9"/>
  <c r="Y314" i="9" s="1"/>
  <c r="P313" i="9"/>
  <c r="P311" i="9"/>
  <c r="X309" i="9"/>
  <c r="Y309" i="9" s="1"/>
  <c r="P306" i="9"/>
  <c r="X304" i="9"/>
  <c r="Y304" i="9" s="1"/>
  <c r="X302" i="9"/>
  <c r="Y302" i="9" s="1"/>
  <c r="X300" i="9"/>
  <c r="Y300" i="9" s="1"/>
  <c r="X298" i="9"/>
  <c r="Y298" i="9" s="1"/>
  <c r="X296" i="9"/>
  <c r="Y296" i="9" s="1"/>
  <c r="X294" i="9"/>
  <c r="Y294" i="9" s="1"/>
  <c r="P293" i="9"/>
  <c r="X291" i="9"/>
  <c r="Y291" i="9" s="1"/>
  <c r="X289" i="9"/>
  <c r="Y289" i="9" s="1"/>
  <c r="X287" i="9"/>
  <c r="Y287" i="9" s="1"/>
  <c r="P284" i="9"/>
  <c r="P282" i="9"/>
  <c r="P280" i="9"/>
  <c r="P278" i="9"/>
  <c r="X276" i="9"/>
  <c r="Y276" i="9" s="1"/>
  <c r="P275" i="9"/>
  <c r="P273" i="9"/>
  <c r="X271" i="9"/>
  <c r="Y271" i="9" s="1"/>
  <c r="P268" i="9"/>
  <c r="P266" i="9"/>
  <c r="P264" i="9"/>
  <c r="X262" i="9"/>
  <c r="Y262" i="9" s="1"/>
  <c r="P261" i="9"/>
  <c r="P259" i="9"/>
  <c r="P257" i="9"/>
  <c r="X255" i="9"/>
  <c r="Y255" i="9" s="1"/>
  <c r="X253" i="9"/>
  <c r="Y253" i="9" s="1"/>
  <c r="P252" i="9"/>
  <c r="X250" i="9"/>
  <c r="Y250" i="9" s="1"/>
  <c r="X248" i="9"/>
  <c r="Y248" i="9" s="1"/>
  <c r="X246" i="9"/>
  <c r="Y246" i="9" s="1"/>
  <c r="P243" i="9"/>
  <c r="X241" i="9"/>
  <c r="Y241" i="9" s="1"/>
  <c r="X239" i="9"/>
  <c r="Y239" i="9" s="1"/>
  <c r="X237" i="9"/>
  <c r="Y237" i="9" s="1"/>
  <c r="P236" i="9"/>
  <c r="X234" i="9"/>
  <c r="Y234" i="9" s="1"/>
  <c r="P231" i="9"/>
  <c r="P229" i="9"/>
  <c r="X227" i="9"/>
  <c r="Y227" i="9" s="1"/>
  <c r="P226" i="9"/>
  <c r="X224" i="9"/>
  <c r="Y224" i="9" s="1"/>
  <c r="P223" i="9"/>
  <c r="X221" i="9"/>
  <c r="Y221" i="9" s="1"/>
  <c r="X219" i="9"/>
  <c r="Y219" i="9" s="1"/>
  <c r="X217" i="9"/>
  <c r="Y217" i="9" s="1"/>
  <c r="P214" i="9"/>
  <c r="P212" i="9"/>
  <c r="P210" i="9"/>
  <c r="P208" i="9"/>
  <c r="X206" i="9"/>
  <c r="Y206" i="9" s="1"/>
  <c r="P205" i="9"/>
  <c r="X203" i="9"/>
  <c r="Y203" i="9" s="1"/>
  <c r="X201" i="9"/>
  <c r="Y201" i="9" s="1"/>
  <c r="P198" i="9"/>
  <c r="P196" i="9"/>
  <c r="P194" i="9"/>
  <c r="P192" i="9"/>
  <c r="X190" i="9"/>
  <c r="Y190" i="9" s="1"/>
  <c r="X188" i="9"/>
  <c r="Y188" i="9" s="1"/>
  <c r="X186" i="9"/>
  <c r="Y186" i="9" s="1"/>
  <c r="X184" i="9"/>
  <c r="Y184" i="9" s="1"/>
  <c r="P183" i="9"/>
  <c r="P181" i="9"/>
  <c r="P179" i="9"/>
  <c r="P177" i="9"/>
  <c r="X175" i="9"/>
  <c r="Y175" i="9" s="1"/>
  <c r="X173" i="9"/>
  <c r="Y173" i="9" s="1"/>
  <c r="X171" i="9"/>
  <c r="Y171" i="9" s="1"/>
  <c r="X169" i="9"/>
  <c r="Y169" i="9" s="1"/>
  <c r="P166" i="9"/>
  <c r="P164" i="9"/>
  <c r="P162" i="9"/>
  <c r="X160" i="9"/>
  <c r="Y160" i="9" s="1"/>
  <c r="P159" i="9"/>
  <c r="P157" i="9"/>
  <c r="P155" i="9"/>
  <c r="X153" i="9"/>
  <c r="Y153" i="9" s="1"/>
  <c r="P150" i="9"/>
  <c r="P148" i="9"/>
  <c r="P146" i="9"/>
  <c r="X144" i="9"/>
  <c r="Y144" i="9" s="1"/>
  <c r="P143" i="9"/>
  <c r="P141" i="9"/>
  <c r="P139" i="9"/>
  <c r="X137" i="9"/>
  <c r="Y137" i="9" s="1"/>
  <c r="P134" i="9"/>
  <c r="P132" i="9"/>
  <c r="P130" i="9"/>
  <c r="X128" i="9"/>
  <c r="Y128" i="9" s="1"/>
  <c r="P127" i="9"/>
  <c r="P125" i="9"/>
  <c r="X123" i="9"/>
  <c r="Y123" i="9" s="1"/>
  <c r="P122" i="9"/>
  <c r="X120" i="9"/>
  <c r="Y120" i="9" s="1"/>
  <c r="P117" i="9"/>
  <c r="X115" i="9"/>
  <c r="Y115" i="9" s="1"/>
  <c r="P114" i="9"/>
  <c r="X112" i="9"/>
  <c r="Y112" i="9" s="1"/>
  <c r="P109" i="9"/>
  <c r="X107" i="9"/>
  <c r="Y107" i="9" s="1"/>
  <c r="P106" i="9"/>
  <c r="X104" i="9"/>
  <c r="Y104" i="9" s="1"/>
  <c r="P101" i="9"/>
  <c r="X99" i="9"/>
  <c r="Y99" i="9" s="1"/>
  <c r="P98" i="9"/>
  <c r="X96" i="9"/>
  <c r="Y96" i="9" s="1"/>
  <c r="P93" i="9"/>
  <c r="X91" i="9"/>
  <c r="Y91" i="9" s="1"/>
  <c r="P90" i="9"/>
  <c r="X88" i="9"/>
  <c r="Y88" i="9" s="1"/>
  <c r="P85" i="9"/>
  <c r="X83" i="9"/>
  <c r="Y83" i="9" s="1"/>
  <c r="P82" i="9"/>
  <c r="X80" i="9"/>
  <c r="Y80" i="9" s="1"/>
  <c r="P77" i="9"/>
  <c r="X75" i="9"/>
  <c r="Y75" i="9" s="1"/>
  <c r="P74" i="9"/>
  <c r="X72" i="9"/>
  <c r="Y72" i="9" s="1"/>
  <c r="P69" i="9"/>
  <c r="X67" i="9"/>
  <c r="Y67" i="9" s="1"/>
  <c r="P66" i="9"/>
  <c r="X64" i="9"/>
  <c r="Y64" i="9" s="1"/>
  <c r="P61" i="9"/>
  <c r="X59" i="9"/>
  <c r="Y59" i="9" s="1"/>
  <c r="P58" i="9"/>
  <c r="X56" i="9"/>
  <c r="Y56" i="9" s="1"/>
  <c r="P53" i="9"/>
  <c r="P51" i="9"/>
  <c r="X49" i="9"/>
  <c r="Y49" i="9" s="1"/>
  <c r="P48" i="9"/>
  <c r="P46" i="9"/>
  <c r="P44" i="9"/>
  <c r="X42" i="9"/>
  <c r="Y42" i="9" s="1"/>
  <c r="P39" i="9"/>
  <c r="P37" i="9"/>
  <c r="P35" i="9"/>
  <c r="X33" i="9"/>
  <c r="Y33" i="9" s="1"/>
  <c r="P32" i="9"/>
  <c r="P30" i="9"/>
  <c r="P28" i="9"/>
  <c r="X26" i="9"/>
  <c r="Y26" i="9" s="1"/>
  <c r="P23" i="9"/>
  <c r="P21" i="9"/>
  <c r="P19" i="9"/>
  <c r="X17" i="9"/>
  <c r="Y17" i="9" s="1"/>
  <c r="P16" i="9"/>
  <c r="P14" i="9"/>
  <c r="P12" i="9"/>
  <c r="X10" i="9"/>
  <c r="Y10" i="9" s="1"/>
  <c r="P9" i="9"/>
  <c r="P8" i="9"/>
  <c r="P7" i="9"/>
  <c r="P6" i="9"/>
  <c r="P5" i="9"/>
  <c r="X2" i="9"/>
  <c r="Y2" i="9" s="1"/>
  <c r="P2" i="9"/>
  <c r="X3" i="9"/>
  <c r="Y3" i="9" s="1"/>
  <c r="P3" i="9"/>
  <c r="Q3" i="9" s="1"/>
  <c r="X391" i="13"/>
  <c r="Y391" i="13" s="1"/>
  <c r="X389" i="13"/>
  <c r="Y389" i="13" s="1"/>
  <c r="X387" i="13"/>
  <c r="Y387" i="13" s="1"/>
  <c r="X385" i="13"/>
  <c r="Y385" i="13" s="1"/>
  <c r="X383" i="13"/>
  <c r="Y383" i="13" s="1"/>
  <c r="X381" i="13"/>
  <c r="Y381" i="13" s="1"/>
  <c r="X379" i="13"/>
  <c r="Y379" i="13" s="1"/>
  <c r="X377" i="13"/>
  <c r="Y377" i="13" s="1"/>
  <c r="X375" i="13"/>
  <c r="Y375" i="13" s="1"/>
  <c r="X373" i="13"/>
  <c r="Y373" i="13" s="1"/>
  <c r="X371" i="13"/>
  <c r="Y371" i="13" s="1"/>
  <c r="X369" i="13"/>
  <c r="Y369" i="13" s="1"/>
  <c r="X367" i="13"/>
  <c r="Y367" i="13" s="1"/>
  <c r="X365" i="13"/>
  <c r="Y365" i="13" s="1"/>
  <c r="X363" i="13"/>
  <c r="Y363" i="13" s="1"/>
  <c r="X361" i="13"/>
  <c r="Y361" i="13" s="1"/>
  <c r="X359" i="13"/>
  <c r="Y359" i="13" s="1"/>
  <c r="P356" i="13"/>
  <c r="P354" i="13"/>
  <c r="P352" i="13"/>
  <c r="P350" i="13"/>
  <c r="P348" i="13"/>
  <c r="P346" i="13"/>
  <c r="P344" i="13"/>
  <c r="P342" i="13"/>
  <c r="P340" i="13"/>
  <c r="P338" i="13"/>
  <c r="P336" i="13"/>
  <c r="P334" i="13"/>
  <c r="P332" i="13"/>
  <c r="P330" i="13"/>
  <c r="P328" i="13"/>
  <c r="P326" i="13"/>
  <c r="P324" i="13"/>
  <c r="P322" i="13"/>
  <c r="P320" i="13"/>
  <c r="P318" i="13"/>
  <c r="P316" i="13"/>
  <c r="P314" i="13"/>
  <c r="P312" i="13"/>
  <c r="P310" i="13"/>
  <c r="P308" i="13"/>
  <c r="P306" i="13"/>
  <c r="P304" i="13"/>
  <c r="P302" i="13"/>
  <c r="P300" i="13"/>
  <c r="P298" i="13"/>
  <c r="P296" i="13"/>
  <c r="P294" i="13"/>
  <c r="P292" i="13"/>
  <c r="P290" i="13"/>
  <c r="P288" i="13"/>
  <c r="P286" i="13"/>
  <c r="P284" i="13"/>
  <c r="P282" i="13"/>
  <c r="P280" i="13"/>
  <c r="P278" i="13"/>
  <c r="P276" i="13"/>
  <c r="P274" i="13"/>
  <c r="P272" i="13"/>
  <c r="P270" i="13"/>
  <c r="P268" i="13"/>
  <c r="P266" i="13"/>
  <c r="P391" i="13"/>
  <c r="P389" i="13"/>
  <c r="P387" i="13"/>
  <c r="P385" i="13"/>
  <c r="P383" i="13"/>
  <c r="P381" i="13"/>
  <c r="P379" i="13"/>
  <c r="P377" i="13"/>
  <c r="P375" i="13"/>
  <c r="P373" i="13"/>
  <c r="P371" i="13"/>
  <c r="P369" i="13"/>
  <c r="P367" i="13"/>
  <c r="P365" i="13"/>
  <c r="P363" i="13"/>
  <c r="P361" i="13"/>
  <c r="P359" i="13"/>
  <c r="X357" i="13"/>
  <c r="Y357" i="13" s="1"/>
  <c r="X355" i="13"/>
  <c r="Y355" i="13" s="1"/>
  <c r="X353" i="13"/>
  <c r="Y353" i="13" s="1"/>
  <c r="X351" i="13"/>
  <c r="Y351" i="13" s="1"/>
  <c r="X349" i="13"/>
  <c r="Y349" i="13" s="1"/>
  <c r="X347" i="13"/>
  <c r="Y347" i="13" s="1"/>
  <c r="X345" i="13"/>
  <c r="Y345" i="13" s="1"/>
  <c r="X343" i="13"/>
  <c r="Y343" i="13" s="1"/>
  <c r="X341" i="13"/>
  <c r="Y341" i="13" s="1"/>
  <c r="X339" i="13"/>
  <c r="Y339" i="13" s="1"/>
  <c r="X337" i="13"/>
  <c r="Y337" i="13" s="1"/>
  <c r="X335" i="13"/>
  <c r="Y335" i="13" s="1"/>
  <c r="X333" i="13"/>
  <c r="Y333" i="13" s="1"/>
  <c r="X331" i="13"/>
  <c r="Y331" i="13" s="1"/>
  <c r="X329" i="13"/>
  <c r="Y329" i="13" s="1"/>
  <c r="X327" i="13"/>
  <c r="Y327" i="13" s="1"/>
  <c r="X325" i="13"/>
  <c r="Y325" i="13" s="1"/>
  <c r="X323" i="13"/>
  <c r="Y323" i="13" s="1"/>
  <c r="X321" i="13"/>
  <c r="Y321" i="13" s="1"/>
  <c r="X319" i="13"/>
  <c r="Y319" i="13" s="1"/>
  <c r="X317" i="13"/>
  <c r="Y317" i="13" s="1"/>
  <c r="X315" i="13"/>
  <c r="Y315" i="13" s="1"/>
  <c r="X313" i="13"/>
  <c r="Y313" i="13" s="1"/>
  <c r="X311" i="13"/>
  <c r="Y311" i="13" s="1"/>
  <c r="X309" i="13"/>
  <c r="Y309" i="13" s="1"/>
  <c r="X307" i="13"/>
  <c r="Y307" i="13" s="1"/>
  <c r="X305" i="13"/>
  <c r="Y305" i="13" s="1"/>
  <c r="X303" i="13"/>
  <c r="Y303" i="13" s="1"/>
  <c r="X301" i="13"/>
  <c r="Y301" i="13" s="1"/>
  <c r="X299" i="13"/>
  <c r="Y299" i="13" s="1"/>
  <c r="X297" i="13"/>
  <c r="Y297" i="13" s="1"/>
  <c r="X295" i="13"/>
  <c r="Y295" i="13" s="1"/>
  <c r="X293" i="13"/>
  <c r="Y293" i="13" s="1"/>
  <c r="X291" i="13"/>
  <c r="Y291" i="13" s="1"/>
  <c r="X289" i="13"/>
  <c r="Y289" i="13" s="1"/>
  <c r="X287" i="13"/>
  <c r="Y287" i="13" s="1"/>
  <c r="X285" i="13"/>
  <c r="Y285" i="13" s="1"/>
  <c r="X283" i="13"/>
  <c r="Y283" i="13" s="1"/>
  <c r="X281" i="13"/>
  <c r="Y281" i="13" s="1"/>
  <c r="X279" i="13"/>
  <c r="Y279" i="13" s="1"/>
  <c r="X277" i="13"/>
  <c r="Y277" i="13" s="1"/>
  <c r="X275" i="13"/>
  <c r="Y275" i="13" s="1"/>
  <c r="X273" i="13"/>
  <c r="Y273" i="13" s="1"/>
  <c r="X271" i="13"/>
  <c r="Y271" i="13" s="1"/>
  <c r="X269" i="13"/>
  <c r="Y269" i="13" s="1"/>
  <c r="X267" i="13"/>
  <c r="Y267" i="13" s="1"/>
  <c r="X265" i="13"/>
  <c r="Y265" i="13" s="1"/>
  <c r="X390" i="13"/>
  <c r="Y390" i="13" s="1"/>
  <c r="X388" i="13"/>
  <c r="Y388" i="13" s="1"/>
  <c r="X386" i="13"/>
  <c r="Y386" i="13" s="1"/>
  <c r="X384" i="13"/>
  <c r="Y384" i="13" s="1"/>
  <c r="X382" i="13"/>
  <c r="Y382" i="13" s="1"/>
  <c r="X380" i="13"/>
  <c r="Y380" i="13" s="1"/>
  <c r="X378" i="13"/>
  <c r="Y378" i="13" s="1"/>
  <c r="X376" i="13"/>
  <c r="Y376" i="13" s="1"/>
  <c r="X374" i="13"/>
  <c r="Y374" i="13" s="1"/>
  <c r="X372" i="13"/>
  <c r="Y372" i="13" s="1"/>
  <c r="X370" i="13"/>
  <c r="Y370" i="13" s="1"/>
  <c r="X368" i="13"/>
  <c r="Y368" i="13" s="1"/>
  <c r="X366" i="13"/>
  <c r="Y366" i="13" s="1"/>
  <c r="X364" i="13"/>
  <c r="Y364" i="13" s="1"/>
  <c r="X362" i="13"/>
  <c r="Y362" i="13" s="1"/>
  <c r="X360" i="13"/>
  <c r="Y360" i="13" s="1"/>
  <c r="X358" i="13"/>
  <c r="Y358" i="13" s="1"/>
  <c r="P357" i="13"/>
  <c r="P355" i="13"/>
  <c r="P353" i="13"/>
  <c r="P351" i="13"/>
  <c r="P349" i="13"/>
  <c r="P347" i="13"/>
  <c r="P345" i="13"/>
  <c r="P343" i="13"/>
  <c r="P341" i="13"/>
  <c r="P339" i="13"/>
  <c r="P337" i="13"/>
  <c r="P335" i="13"/>
  <c r="P333" i="13"/>
  <c r="P331" i="13"/>
  <c r="P329" i="13"/>
  <c r="P327" i="13"/>
  <c r="P325" i="13"/>
  <c r="P323" i="13"/>
  <c r="P321" i="13"/>
  <c r="P319" i="13"/>
  <c r="P317" i="13"/>
  <c r="P315" i="13"/>
  <c r="P313" i="13"/>
  <c r="P311" i="13"/>
  <c r="P309" i="13"/>
  <c r="P307" i="13"/>
  <c r="P305" i="13"/>
  <c r="P303" i="13"/>
  <c r="P301" i="13"/>
  <c r="P299" i="13"/>
  <c r="P297" i="13"/>
  <c r="P295" i="13"/>
  <c r="P293" i="13"/>
  <c r="P291" i="13"/>
  <c r="P289" i="13"/>
  <c r="P287" i="13"/>
  <c r="P285" i="13"/>
  <c r="P283" i="13"/>
  <c r="P281" i="13"/>
  <c r="P279" i="13"/>
  <c r="P277" i="13"/>
  <c r="P275" i="13"/>
  <c r="P273" i="13"/>
  <c r="P271" i="13"/>
  <c r="P269" i="13"/>
  <c r="P267" i="13"/>
  <c r="P265" i="13"/>
  <c r="P390" i="13"/>
  <c r="P388" i="13"/>
  <c r="P386" i="13"/>
  <c r="P384" i="13"/>
  <c r="P382" i="13"/>
  <c r="P380" i="13"/>
  <c r="P378" i="13"/>
  <c r="P376" i="13"/>
  <c r="P374" i="13"/>
  <c r="P372" i="13"/>
  <c r="P370" i="13"/>
  <c r="P368" i="13"/>
  <c r="P366" i="13"/>
  <c r="P364" i="13"/>
  <c r="P362" i="13"/>
  <c r="P360" i="13"/>
  <c r="P358" i="13"/>
  <c r="X356" i="13"/>
  <c r="Y356" i="13" s="1"/>
  <c r="X354" i="13"/>
  <c r="Y354" i="13" s="1"/>
  <c r="X352" i="13"/>
  <c r="Y352" i="13" s="1"/>
  <c r="X350" i="13"/>
  <c r="Y350" i="13" s="1"/>
  <c r="X348" i="13"/>
  <c r="Y348" i="13" s="1"/>
  <c r="X346" i="13"/>
  <c r="Y346" i="13" s="1"/>
  <c r="X344" i="13"/>
  <c r="Y344" i="13" s="1"/>
  <c r="X342" i="13"/>
  <c r="Y342" i="13" s="1"/>
  <c r="X340" i="13"/>
  <c r="Y340" i="13" s="1"/>
  <c r="X338" i="13"/>
  <c r="Y338" i="13" s="1"/>
  <c r="X336" i="13"/>
  <c r="Y336" i="13" s="1"/>
  <c r="X334" i="13"/>
  <c r="Y334" i="13" s="1"/>
  <c r="X332" i="13"/>
  <c r="Y332" i="13" s="1"/>
  <c r="X330" i="13"/>
  <c r="Y330" i="13" s="1"/>
  <c r="X328" i="13"/>
  <c r="Y328" i="13" s="1"/>
  <c r="X326" i="13"/>
  <c r="Y326" i="13" s="1"/>
  <c r="X324" i="13"/>
  <c r="Y324" i="13" s="1"/>
  <c r="X322" i="13"/>
  <c r="Y322" i="13" s="1"/>
  <c r="X320" i="13"/>
  <c r="Y320" i="13" s="1"/>
  <c r="X318" i="13"/>
  <c r="Y318" i="13" s="1"/>
  <c r="X316" i="13"/>
  <c r="Y316" i="13" s="1"/>
  <c r="X314" i="13"/>
  <c r="Y314" i="13" s="1"/>
  <c r="X312" i="13"/>
  <c r="Y312" i="13" s="1"/>
  <c r="X310" i="13"/>
  <c r="Y310" i="13" s="1"/>
  <c r="X308" i="13"/>
  <c r="Y308" i="13" s="1"/>
  <c r="X306" i="13"/>
  <c r="Y306" i="13" s="1"/>
  <c r="X304" i="13"/>
  <c r="Y304" i="13" s="1"/>
  <c r="X302" i="13"/>
  <c r="Y302" i="13" s="1"/>
  <c r="X300" i="13"/>
  <c r="Y300" i="13" s="1"/>
  <c r="X298" i="13"/>
  <c r="Y298" i="13" s="1"/>
  <c r="X296" i="13"/>
  <c r="Y296" i="13" s="1"/>
  <c r="X294" i="13"/>
  <c r="Y294" i="13" s="1"/>
  <c r="X292" i="13"/>
  <c r="Y292" i="13" s="1"/>
  <c r="X290" i="13"/>
  <c r="Y290" i="13" s="1"/>
  <c r="X288" i="13"/>
  <c r="Y288" i="13" s="1"/>
  <c r="X286" i="13"/>
  <c r="Y286" i="13" s="1"/>
  <c r="X284" i="13"/>
  <c r="Y284" i="13" s="1"/>
  <c r="X282" i="13"/>
  <c r="Y282" i="13" s="1"/>
  <c r="X280" i="13"/>
  <c r="Y280" i="13" s="1"/>
  <c r="X278" i="13"/>
  <c r="Y278" i="13" s="1"/>
  <c r="X276" i="13"/>
  <c r="Y276" i="13" s="1"/>
  <c r="X274" i="13"/>
  <c r="Y274" i="13" s="1"/>
  <c r="X272" i="13"/>
  <c r="Y272" i="13" s="1"/>
  <c r="X270" i="13"/>
  <c r="Y270" i="13" s="1"/>
  <c r="X268" i="13"/>
  <c r="Y268" i="13" s="1"/>
  <c r="X266" i="13"/>
  <c r="Y266" i="13" s="1"/>
  <c r="X264" i="13"/>
  <c r="Y264" i="13" s="1"/>
  <c r="X262" i="13"/>
  <c r="Y262" i="13" s="1"/>
  <c r="X260" i="13"/>
  <c r="Y260" i="13" s="1"/>
  <c r="X258" i="13"/>
  <c r="Y258" i="13" s="1"/>
  <c r="X256" i="13"/>
  <c r="Y256" i="13" s="1"/>
  <c r="X254" i="13"/>
  <c r="Y254" i="13" s="1"/>
  <c r="X252" i="13"/>
  <c r="Y252" i="13" s="1"/>
  <c r="X250" i="13"/>
  <c r="Y250" i="13" s="1"/>
  <c r="X248" i="13"/>
  <c r="Y248" i="13" s="1"/>
  <c r="X246" i="13"/>
  <c r="Y246" i="13" s="1"/>
  <c r="X244" i="13"/>
  <c r="Y244" i="13" s="1"/>
  <c r="X242" i="13"/>
  <c r="Y242" i="13" s="1"/>
  <c r="X240" i="13"/>
  <c r="Y240" i="13" s="1"/>
  <c r="X238" i="13"/>
  <c r="Y238" i="13" s="1"/>
  <c r="X236" i="13"/>
  <c r="Y236" i="13" s="1"/>
  <c r="X234" i="13"/>
  <c r="Y234" i="13" s="1"/>
  <c r="X232" i="13"/>
  <c r="Y232" i="13" s="1"/>
  <c r="X230" i="13"/>
  <c r="Y230" i="13" s="1"/>
  <c r="X228" i="13"/>
  <c r="Y228" i="13" s="1"/>
  <c r="X226" i="13"/>
  <c r="Y226" i="13" s="1"/>
  <c r="X224" i="13"/>
  <c r="Y224" i="13" s="1"/>
  <c r="X222" i="13"/>
  <c r="Y222" i="13" s="1"/>
  <c r="X220" i="13"/>
  <c r="Y220" i="13" s="1"/>
  <c r="X218" i="13"/>
  <c r="Y218" i="13" s="1"/>
  <c r="X216" i="13"/>
  <c r="Y216" i="13" s="1"/>
  <c r="X214" i="13"/>
  <c r="Y214" i="13" s="1"/>
  <c r="X212" i="13"/>
  <c r="Y212" i="13" s="1"/>
  <c r="X210" i="13"/>
  <c r="Y210" i="13" s="1"/>
  <c r="X208" i="13"/>
  <c r="Y208" i="13" s="1"/>
  <c r="X206" i="13"/>
  <c r="Y206" i="13" s="1"/>
  <c r="X204" i="13"/>
  <c r="Y204" i="13" s="1"/>
  <c r="X202" i="13"/>
  <c r="Y202" i="13" s="1"/>
  <c r="X200" i="13"/>
  <c r="Y200" i="13" s="1"/>
  <c r="X198" i="13"/>
  <c r="Y198" i="13" s="1"/>
  <c r="X196" i="13"/>
  <c r="Y196" i="13" s="1"/>
  <c r="X194" i="13"/>
  <c r="Y194" i="13" s="1"/>
  <c r="X192" i="13"/>
  <c r="Y192" i="13" s="1"/>
  <c r="X190" i="13"/>
  <c r="Y190" i="13" s="1"/>
  <c r="X188" i="13"/>
  <c r="Y188" i="13" s="1"/>
  <c r="X186" i="13"/>
  <c r="Y186" i="13" s="1"/>
  <c r="X184" i="13"/>
  <c r="Y184" i="13" s="1"/>
  <c r="X182" i="13"/>
  <c r="Y182" i="13" s="1"/>
  <c r="X180" i="13"/>
  <c r="Y180" i="13" s="1"/>
  <c r="X178" i="13"/>
  <c r="Y178" i="13" s="1"/>
  <c r="X176" i="13"/>
  <c r="Y176" i="13" s="1"/>
  <c r="X174" i="13"/>
  <c r="Y174" i="13" s="1"/>
  <c r="X172" i="13"/>
  <c r="Y172" i="13" s="1"/>
  <c r="X170" i="13"/>
  <c r="Y170" i="13" s="1"/>
  <c r="X168" i="13"/>
  <c r="Y168" i="13" s="1"/>
  <c r="X166" i="13"/>
  <c r="Y166" i="13" s="1"/>
  <c r="X164" i="13"/>
  <c r="Y164" i="13" s="1"/>
  <c r="X162" i="13"/>
  <c r="Y162" i="13" s="1"/>
  <c r="X160" i="13"/>
  <c r="Y160" i="13" s="1"/>
  <c r="X158" i="13"/>
  <c r="Y158" i="13" s="1"/>
  <c r="X156" i="13"/>
  <c r="Y156" i="13" s="1"/>
  <c r="X154" i="13"/>
  <c r="Y154" i="13" s="1"/>
  <c r="X152" i="13"/>
  <c r="Y152" i="13" s="1"/>
  <c r="X150" i="13"/>
  <c r="Y150" i="13" s="1"/>
  <c r="X148" i="13"/>
  <c r="Y148" i="13" s="1"/>
  <c r="X146" i="13"/>
  <c r="Y146" i="13" s="1"/>
  <c r="X144" i="13"/>
  <c r="Y144" i="13" s="1"/>
  <c r="X142" i="13"/>
  <c r="Y142" i="13" s="1"/>
  <c r="X140" i="13"/>
  <c r="Y140" i="13" s="1"/>
  <c r="X138" i="13"/>
  <c r="Y138" i="13" s="1"/>
  <c r="X136" i="13"/>
  <c r="Y136" i="13" s="1"/>
  <c r="X134" i="13"/>
  <c r="Y134" i="13" s="1"/>
  <c r="X132" i="13"/>
  <c r="Y132" i="13" s="1"/>
  <c r="X130" i="13"/>
  <c r="Y130" i="13" s="1"/>
  <c r="X128" i="13"/>
  <c r="Y128" i="13" s="1"/>
  <c r="X126" i="13"/>
  <c r="Y126" i="13" s="1"/>
  <c r="X124" i="13"/>
  <c r="Y124" i="13" s="1"/>
  <c r="X122" i="13"/>
  <c r="Y122" i="13" s="1"/>
  <c r="X120" i="13"/>
  <c r="Y120" i="13" s="1"/>
  <c r="X118" i="13"/>
  <c r="Y118" i="13" s="1"/>
  <c r="X116" i="13"/>
  <c r="Y116" i="13" s="1"/>
  <c r="X114" i="13"/>
  <c r="Y114" i="13" s="1"/>
  <c r="X112" i="13"/>
  <c r="Y112" i="13" s="1"/>
  <c r="X110" i="13"/>
  <c r="Y110" i="13" s="1"/>
  <c r="X108" i="13"/>
  <c r="Y108" i="13" s="1"/>
  <c r="X106" i="13"/>
  <c r="Y106" i="13" s="1"/>
  <c r="X104" i="13"/>
  <c r="Y104" i="13" s="1"/>
  <c r="X102" i="13"/>
  <c r="Y102" i="13" s="1"/>
  <c r="X100" i="13"/>
  <c r="Y100" i="13" s="1"/>
  <c r="X98" i="13"/>
  <c r="Y98" i="13" s="1"/>
  <c r="X96" i="13"/>
  <c r="Y96" i="13" s="1"/>
  <c r="X94" i="13"/>
  <c r="Y94" i="13" s="1"/>
  <c r="X92" i="13"/>
  <c r="Y92" i="13" s="1"/>
  <c r="X90" i="13"/>
  <c r="Y90" i="13" s="1"/>
  <c r="X88" i="13"/>
  <c r="Y88" i="13" s="1"/>
  <c r="X86" i="13"/>
  <c r="Y86" i="13" s="1"/>
  <c r="X84" i="13"/>
  <c r="Y84" i="13" s="1"/>
  <c r="X82" i="13"/>
  <c r="Y82" i="13" s="1"/>
  <c r="X80" i="13"/>
  <c r="Y80" i="13" s="1"/>
  <c r="X78" i="13"/>
  <c r="Y78" i="13" s="1"/>
  <c r="X76" i="13"/>
  <c r="Y76" i="13" s="1"/>
  <c r="X74" i="13"/>
  <c r="Y74" i="13" s="1"/>
  <c r="X72" i="13"/>
  <c r="Y72" i="13" s="1"/>
  <c r="X70" i="13"/>
  <c r="Y70" i="13" s="1"/>
  <c r="X68" i="13"/>
  <c r="Y68" i="13" s="1"/>
  <c r="X66" i="13"/>
  <c r="Y66" i="13" s="1"/>
  <c r="X64" i="13"/>
  <c r="Y64" i="13" s="1"/>
  <c r="X62" i="13"/>
  <c r="Y62" i="13" s="1"/>
  <c r="X60" i="13"/>
  <c r="Y60" i="13" s="1"/>
  <c r="X58" i="13"/>
  <c r="Y58" i="13" s="1"/>
  <c r="X56" i="13"/>
  <c r="Y56" i="13" s="1"/>
  <c r="X54" i="13"/>
  <c r="Y54" i="13" s="1"/>
  <c r="X52" i="13"/>
  <c r="Y52" i="13" s="1"/>
  <c r="X50" i="13"/>
  <c r="Y50" i="13" s="1"/>
  <c r="X48" i="13"/>
  <c r="Y48" i="13" s="1"/>
  <c r="X46" i="13"/>
  <c r="Y46" i="13" s="1"/>
  <c r="X44" i="13"/>
  <c r="Y44" i="13" s="1"/>
  <c r="X42" i="13"/>
  <c r="Y42" i="13" s="1"/>
  <c r="X40" i="13"/>
  <c r="Y40" i="13" s="1"/>
  <c r="X38" i="13"/>
  <c r="Y38" i="13" s="1"/>
  <c r="X36" i="13"/>
  <c r="Y36" i="13" s="1"/>
  <c r="X34" i="13"/>
  <c r="Y34" i="13" s="1"/>
  <c r="X32" i="13"/>
  <c r="Y32" i="13" s="1"/>
  <c r="X30" i="13"/>
  <c r="Y30" i="13" s="1"/>
  <c r="X28" i="13"/>
  <c r="Y28" i="13" s="1"/>
  <c r="X26" i="13"/>
  <c r="Y26" i="13" s="1"/>
  <c r="X24" i="13"/>
  <c r="Y24" i="13" s="1"/>
  <c r="X22" i="13"/>
  <c r="Y22" i="13" s="1"/>
  <c r="X20" i="13"/>
  <c r="Y20" i="13" s="1"/>
  <c r="X18" i="13"/>
  <c r="Y18" i="13" s="1"/>
  <c r="X16" i="13"/>
  <c r="Y16" i="13" s="1"/>
  <c r="X14" i="13"/>
  <c r="Y14" i="13" s="1"/>
  <c r="X12" i="13"/>
  <c r="Y12" i="13" s="1"/>
  <c r="X10" i="13"/>
  <c r="Y10" i="13" s="1"/>
  <c r="X8" i="13"/>
  <c r="Y8" i="13" s="1"/>
  <c r="X6" i="13"/>
  <c r="Y6" i="13" s="1"/>
  <c r="X4" i="13"/>
  <c r="Y4" i="13" s="1"/>
  <c r="P264" i="13"/>
  <c r="P262" i="13"/>
  <c r="P260" i="13"/>
  <c r="P258" i="13"/>
  <c r="P256" i="13"/>
  <c r="P254" i="13"/>
  <c r="P252" i="13"/>
  <c r="P250" i="13"/>
  <c r="P248" i="13"/>
  <c r="P246" i="13"/>
  <c r="P244" i="13"/>
  <c r="P242" i="13"/>
  <c r="P240" i="13"/>
  <c r="P238" i="13"/>
  <c r="P236" i="13"/>
  <c r="P234" i="13"/>
  <c r="P232" i="13"/>
  <c r="P230" i="13"/>
  <c r="P228" i="13"/>
  <c r="P226" i="13"/>
  <c r="P224" i="13"/>
  <c r="P222" i="13"/>
  <c r="P220" i="13"/>
  <c r="P218" i="13"/>
  <c r="P216" i="13"/>
  <c r="P214" i="13"/>
  <c r="P212" i="13"/>
  <c r="P210" i="13"/>
  <c r="P208" i="13"/>
  <c r="P206" i="13"/>
  <c r="P204" i="13"/>
  <c r="P202" i="13"/>
  <c r="P200" i="13"/>
  <c r="P198" i="13"/>
  <c r="P196" i="13"/>
  <c r="P194" i="13"/>
  <c r="P192" i="13"/>
  <c r="P190" i="13"/>
  <c r="P188" i="13"/>
  <c r="P186" i="13"/>
  <c r="P184" i="13"/>
  <c r="P182" i="13"/>
  <c r="P180" i="13"/>
  <c r="P178" i="13"/>
  <c r="P176" i="13"/>
  <c r="P174" i="13"/>
  <c r="P172" i="13"/>
  <c r="P170" i="13"/>
  <c r="P168" i="13"/>
  <c r="P166" i="13"/>
  <c r="P164" i="13"/>
  <c r="P162" i="13"/>
  <c r="P160" i="13"/>
  <c r="P158" i="13"/>
  <c r="P156" i="13"/>
  <c r="P154" i="13"/>
  <c r="P152" i="13"/>
  <c r="P150" i="13"/>
  <c r="P148" i="13"/>
  <c r="P146" i="13"/>
  <c r="P144" i="13"/>
  <c r="P142" i="13"/>
  <c r="P140" i="13"/>
  <c r="P138" i="13"/>
  <c r="P136" i="13"/>
  <c r="P134" i="13"/>
  <c r="P132" i="13"/>
  <c r="P130" i="13"/>
  <c r="P128" i="13"/>
  <c r="P126" i="13"/>
  <c r="P124" i="13"/>
  <c r="P122" i="13"/>
  <c r="P120" i="13"/>
  <c r="P118" i="13"/>
  <c r="P116" i="13"/>
  <c r="P114" i="13"/>
  <c r="P112" i="13"/>
  <c r="P110" i="13"/>
  <c r="P108" i="13"/>
  <c r="P106" i="13"/>
  <c r="P104" i="13"/>
  <c r="P102" i="13"/>
  <c r="P100" i="13"/>
  <c r="P98" i="13"/>
  <c r="P96" i="13"/>
  <c r="P94" i="13"/>
  <c r="P92" i="13"/>
  <c r="P90" i="13"/>
  <c r="P88" i="13"/>
  <c r="P86" i="13"/>
  <c r="P84" i="13"/>
  <c r="P82" i="13"/>
  <c r="P80" i="13"/>
  <c r="P78" i="13"/>
  <c r="P76" i="13"/>
  <c r="P74" i="13"/>
  <c r="P72" i="13"/>
  <c r="P70" i="13"/>
  <c r="P68" i="13"/>
  <c r="P66" i="13"/>
  <c r="P64" i="13"/>
  <c r="P62" i="13"/>
  <c r="P60" i="13"/>
  <c r="P58" i="13"/>
  <c r="P56" i="13"/>
  <c r="P54" i="13"/>
  <c r="P52" i="13"/>
  <c r="P50" i="13"/>
  <c r="P48" i="13"/>
  <c r="P46" i="13"/>
  <c r="P44" i="13"/>
  <c r="P42" i="13"/>
  <c r="P40" i="13"/>
  <c r="P38" i="13"/>
  <c r="P36" i="13"/>
  <c r="P34" i="13"/>
  <c r="P32" i="13"/>
  <c r="P30" i="13"/>
  <c r="P28" i="13"/>
  <c r="P26" i="13"/>
  <c r="P24" i="13"/>
  <c r="P22" i="13"/>
  <c r="P20" i="13"/>
  <c r="P18" i="13"/>
  <c r="P16" i="13"/>
  <c r="P14" i="13"/>
  <c r="P12" i="13"/>
  <c r="P10" i="13"/>
  <c r="P8" i="13"/>
  <c r="P6" i="13"/>
  <c r="P4" i="13"/>
  <c r="X263" i="13"/>
  <c r="Y263" i="13" s="1"/>
  <c r="X261" i="13"/>
  <c r="Y261" i="13" s="1"/>
  <c r="X259" i="13"/>
  <c r="Y259" i="13" s="1"/>
  <c r="X257" i="13"/>
  <c r="Y257" i="13" s="1"/>
  <c r="X255" i="13"/>
  <c r="Y255" i="13" s="1"/>
  <c r="X253" i="13"/>
  <c r="Y253" i="13" s="1"/>
  <c r="X251" i="13"/>
  <c r="Y251" i="13" s="1"/>
  <c r="X249" i="13"/>
  <c r="Y249" i="13" s="1"/>
  <c r="X247" i="13"/>
  <c r="Y247" i="13" s="1"/>
  <c r="X245" i="13"/>
  <c r="Y245" i="13" s="1"/>
  <c r="X243" i="13"/>
  <c r="Y243" i="13" s="1"/>
  <c r="X241" i="13"/>
  <c r="Y241" i="13" s="1"/>
  <c r="X239" i="13"/>
  <c r="Y239" i="13" s="1"/>
  <c r="X237" i="13"/>
  <c r="Y237" i="13" s="1"/>
  <c r="X235" i="13"/>
  <c r="Y235" i="13" s="1"/>
  <c r="X233" i="13"/>
  <c r="Y233" i="13" s="1"/>
  <c r="X231" i="13"/>
  <c r="Y231" i="13" s="1"/>
  <c r="X229" i="13"/>
  <c r="Y229" i="13" s="1"/>
  <c r="X227" i="13"/>
  <c r="Y227" i="13" s="1"/>
  <c r="X225" i="13"/>
  <c r="Y225" i="13" s="1"/>
  <c r="X223" i="13"/>
  <c r="Y223" i="13" s="1"/>
  <c r="X221" i="13"/>
  <c r="Y221" i="13" s="1"/>
  <c r="X219" i="13"/>
  <c r="Y219" i="13" s="1"/>
  <c r="X217" i="13"/>
  <c r="Y217" i="13" s="1"/>
  <c r="X215" i="13"/>
  <c r="Y215" i="13" s="1"/>
  <c r="X213" i="13"/>
  <c r="Y213" i="13" s="1"/>
  <c r="X211" i="13"/>
  <c r="Y211" i="13" s="1"/>
  <c r="X209" i="13"/>
  <c r="Y209" i="13" s="1"/>
  <c r="X207" i="13"/>
  <c r="Y207" i="13" s="1"/>
  <c r="X205" i="13"/>
  <c r="Y205" i="13" s="1"/>
  <c r="X203" i="13"/>
  <c r="Y203" i="13" s="1"/>
  <c r="X201" i="13"/>
  <c r="Y201" i="13" s="1"/>
  <c r="X199" i="13"/>
  <c r="Y199" i="13" s="1"/>
  <c r="X197" i="13"/>
  <c r="Y197" i="13" s="1"/>
  <c r="X195" i="13"/>
  <c r="Y195" i="13" s="1"/>
  <c r="X193" i="13"/>
  <c r="Y193" i="13" s="1"/>
  <c r="X191" i="13"/>
  <c r="Y191" i="13" s="1"/>
  <c r="X189" i="13"/>
  <c r="Y189" i="13" s="1"/>
  <c r="X187" i="13"/>
  <c r="Y187" i="13" s="1"/>
  <c r="X185" i="13"/>
  <c r="Y185" i="13" s="1"/>
  <c r="X183" i="13"/>
  <c r="Y183" i="13" s="1"/>
  <c r="X181" i="13"/>
  <c r="Y181" i="13" s="1"/>
  <c r="X179" i="13"/>
  <c r="Y179" i="13" s="1"/>
  <c r="X177" i="13"/>
  <c r="Y177" i="13" s="1"/>
  <c r="X175" i="13"/>
  <c r="Y175" i="13" s="1"/>
  <c r="X173" i="13"/>
  <c r="Y173" i="13" s="1"/>
  <c r="X171" i="13"/>
  <c r="Y171" i="13" s="1"/>
  <c r="X169" i="13"/>
  <c r="Y169" i="13" s="1"/>
  <c r="X167" i="13"/>
  <c r="Y167" i="13" s="1"/>
  <c r="X165" i="13"/>
  <c r="Y165" i="13" s="1"/>
  <c r="X163" i="13"/>
  <c r="Y163" i="13" s="1"/>
  <c r="X161" i="13"/>
  <c r="Y161" i="13" s="1"/>
  <c r="X159" i="13"/>
  <c r="Y159" i="13" s="1"/>
  <c r="X157" i="13"/>
  <c r="Y157" i="13" s="1"/>
  <c r="X155" i="13"/>
  <c r="Y155" i="13" s="1"/>
  <c r="X153" i="13"/>
  <c r="Y153" i="13" s="1"/>
  <c r="X151" i="13"/>
  <c r="Y151" i="13" s="1"/>
  <c r="X149" i="13"/>
  <c r="Y149" i="13" s="1"/>
  <c r="X147" i="13"/>
  <c r="Y147" i="13" s="1"/>
  <c r="X145" i="13"/>
  <c r="Y145" i="13" s="1"/>
  <c r="X143" i="13"/>
  <c r="Y143" i="13" s="1"/>
  <c r="X141" i="13"/>
  <c r="Y141" i="13" s="1"/>
  <c r="X139" i="13"/>
  <c r="Y139" i="13" s="1"/>
  <c r="X137" i="13"/>
  <c r="Y137" i="13" s="1"/>
  <c r="X135" i="13"/>
  <c r="Y135" i="13" s="1"/>
  <c r="X133" i="13"/>
  <c r="Y133" i="13" s="1"/>
  <c r="X131" i="13"/>
  <c r="Y131" i="13" s="1"/>
  <c r="X129" i="13"/>
  <c r="Y129" i="13" s="1"/>
  <c r="X127" i="13"/>
  <c r="Y127" i="13" s="1"/>
  <c r="X125" i="13"/>
  <c r="Y125" i="13" s="1"/>
  <c r="X123" i="13"/>
  <c r="Y123" i="13" s="1"/>
  <c r="X121" i="13"/>
  <c r="Y121" i="13" s="1"/>
  <c r="X119" i="13"/>
  <c r="Y119" i="13" s="1"/>
  <c r="X117" i="13"/>
  <c r="Y117" i="13" s="1"/>
  <c r="X115" i="13"/>
  <c r="Y115" i="13" s="1"/>
  <c r="X113" i="13"/>
  <c r="Y113" i="13" s="1"/>
  <c r="X111" i="13"/>
  <c r="Y111" i="13" s="1"/>
  <c r="X109" i="13"/>
  <c r="Y109" i="13" s="1"/>
  <c r="X107" i="13"/>
  <c r="Y107" i="13" s="1"/>
  <c r="X105" i="13"/>
  <c r="Y105" i="13" s="1"/>
  <c r="X103" i="13"/>
  <c r="Y103" i="13" s="1"/>
  <c r="X101" i="13"/>
  <c r="Y101" i="13" s="1"/>
  <c r="X99" i="13"/>
  <c r="Y99" i="13" s="1"/>
  <c r="X97" i="13"/>
  <c r="Y97" i="13" s="1"/>
  <c r="X95" i="13"/>
  <c r="Y95" i="13" s="1"/>
  <c r="X93" i="13"/>
  <c r="Y93" i="13" s="1"/>
  <c r="X91" i="13"/>
  <c r="Y91" i="13" s="1"/>
  <c r="X89" i="13"/>
  <c r="Y89" i="13" s="1"/>
  <c r="X87" i="13"/>
  <c r="Y87" i="13" s="1"/>
  <c r="X85" i="13"/>
  <c r="Y85" i="13" s="1"/>
  <c r="X83" i="13"/>
  <c r="Y83" i="13" s="1"/>
  <c r="X81" i="13"/>
  <c r="Y81" i="13" s="1"/>
  <c r="X79" i="13"/>
  <c r="Y79" i="13" s="1"/>
  <c r="X77" i="13"/>
  <c r="Y77" i="13" s="1"/>
  <c r="X75" i="13"/>
  <c r="Y75" i="13" s="1"/>
  <c r="X73" i="13"/>
  <c r="Y73" i="13" s="1"/>
  <c r="X71" i="13"/>
  <c r="Y71" i="13" s="1"/>
  <c r="X69" i="13"/>
  <c r="Y69" i="13" s="1"/>
  <c r="X67" i="13"/>
  <c r="Y67" i="13" s="1"/>
  <c r="X65" i="13"/>
  <c r="Y65" i="13" s="1"/>
  <c r="X63" i="13"/>
  <c r="Y63" i="13" s="1"/>
  <c r="X61" i="13"/>
  <c r="Y61" i="13" s="1"/>
  <c r="X59" i="13"/>
  <c r="Y59" i="13" s="1"/>
  <c r="X57" i="13"/>
  <c r="Y57" i="13" s="1"/>
  <c r="X55" i="13"/>
  <c r="Y55" i="13" s="1"/>
  <c r="X53" i="13"/>
  <c r="Y53" i="13" s="1"/>
  <c r="X51" i="13"/>
  <c r="Y51" i="13" s="1"/>
  <c r="X49" i="13"/>
  <c r="Y49" i="13" s="1"/>
  <c r="X47" i="13"/>
  <c r="Y47" i="13" s="1"/>
  <c r="X45" i="13"/>
  <c r="Y45" i="13" s="1"/>
  <c r="X43" i="13"/>
  <c r="Y43" i="13" s="1"/>
  <c r="X41" i="13"/>
  <c r="Y41" i="13" s="1"/>
  <c r="X39" i="13"/>
  <c r="Y39" i="13" s="1"/>
  <c r="X37" i="13"/>
  <c r="Y37" i="13" s="1"/>
  <c r="X35" i="13"/>
  <c r="Y35" i="13" s="1"/>
  <c r="X33" i="13"/>
  <c r="Y33" i="13" s="1"/>
  <c r="X31" i="13"/>
  <c r="Y31" i="13" s="1"/>
  <c r="X29" i="13"/>
  <c r="Y29" i="13" s="1"/>
  <c r="X27" i="13"/>
  <c r="Y27" i="13" s="1"/>
  <c r="X25" i="13"/>
  <c r="Y25" i="13" s="1"/>
  <c r="X23" i="13"/>
  <c r="Y23" i="13" s="1"/>
  <c r="X21" i="13"/>
  <c r="Y21" i="13" s="1"/>
  <c r="X19" i="13"/>
  <c r="Y19" i="13" s="1"/>
  <c r="X17" i="13"/>
  <c r="Y17" i="13" s="1"/>
  <c r="X15" i="13"/>
  <c r="Y15" i="13" s="1"/>
  <c r="X13" i="13"/>
  <c r="Y13" i="13" s="1"/>
  <c r="X11" i="13"/>
  <c r="Y11" i="13" s="1"/>
  <c r="X9" i="13"/>
  <c r="Y9" i="13" s="1"/>
  <c r="X7" i="13"/>
  <c r="Y7" i="13" s="1"/>
  <c r="X5" i="13"/>
  <c r="Y5" i="13" s="1"/>
  <c r="P263" i="13"/>
  <c r="P261" i="13"/>
  <c r="P259" i="13"/>
  <c r="P257" i="13"/>
  <c r="P255" i="13"/>
  <c r="P253" i="13"/>
  <c r="P251" i="13"/>
  <c r="P249" i="13"/>
  <c r="P247" i="13"/>
  <c r="P245" i="13"/>
  <c r="P243" i="13"/>
  <c r="P241" i="13"/>
  <c r="P239" i="13"/>
  <c r="P237" i="13"/>
  <c r="P235" i="13"/>
  <c r="P233" i="13"/>
  <c r="P231" i="13"/>
  <c r="P229" i="13"/>
  <c r="P227" i="13"/>
  <c r="P225" i="13"/>
  <c r="P223" i="13"/>
  <c r="P221" i="13"/>
  <c r="P219" i="13"/>
  <c r="P217" i="13"/>
  <c r="P215" i="13"/>
  <c r="P213" i="13"/>
  <c r="P211" i="13"/>
  <c r="P209" i="13"/>
  <c r="P207" i="13"/>
  <c r="P205" i="13"/>
  <c r="P203" i="13"/>
  <c r="P201" i="13"/>
  <c r="P199" i="13"/>
  <c r="P197" i="13"/>
  <c r="P195" i="13"/>
  <c r="P193" i="13"/>
  <c r="P191" i="13"/>
  <c r="P189" i="13"/>
  <c r="P187" i="13"/>
  <c r="P185" i="13"/>
  <c r="P183" i="13"/>
  <c r="P181" i="13"/>
  <c r="P179" i="13"/>
  <c r="P177" i="13"/>
  <c r="P175" i="13"/>
  <c r="P173" i="13"/>
  <c r="P171" i="13"/>
  <c r="P169" i="13"/>
  <c r="P167" i="13"/>
  <c r="P165" i="13"/>
  <c r="P163" i="13"/>
  <c r="P161" i="13"/>
  <c r="P159" i="13"/>
  <c r="P157" i="13"/>
  <c r="P155" i="13"/>
  <c r="P153" i="13"/>
  <c r="P151" i="13"/>
  <c r="P149" i="13"/>
  <c r="P147" i="13"/>
  <c r="P145" i="13"/>
  <c r="P143" i="13"/>
  <c r="P141" i="13"/>
  <c r="P139" i="13"/>
  <c r="P137" i="13"/>
  <c r="P135" i="13"/>
  <c r="P133" i="13"/>
  <c r="P131" i="13"/>
  <c r="P129" i="13"/>
  <c r="P127" i="13"/>
  <c r="P125" i="13"/>
  <c r="P123" i="13"/>
  <c r="P121" i="13"/>
  <c r="P119" i="13"/>
  <c r="P117" i="13"/>
  <c r="P115" i="13"/>
  <c r="P113" i="13"/>
  <c r="P111" i="13"/>
  <c r="P109" i="13"/>
  <c r="P107" i="13"/>
  <c r="P105" i="13"/>
  <c r="P103" i="13"/>
  <c r="P101" i="13"/>
  <c r="P99" i="13"/>
  <c r="P97" i="13"/>
  <c r="P95" i="13"/>
  <c r="P93" i="13"/>
  <c r="P91" i="13"/>
  <c r="P89" i="13"/>
  <c r="P87" i="13"/>
  <c r="P85" i="13"/>
  <c r="P83" i="13"/>
  <c r="P81" i="13"/>
  <c r="P79" i="13"/>
  <c r="P77" i="13"/>
  <c r="P75" i="13"/>
  <c r="P73" i="13"/>
  <c r="P71" i="13"/>
  <c r="P69" i="13"/>
  <c r="P67" i="13"/>
  <c r="P65" i="13"/>
  <c r="P63" i="13"/>
  <c r="P61" i="13"/>
  <c r="P59" i="13"/>
  <c r="P57" i="13"/>
  <c r="P55" i="13"/>
  <c r="P53" i="13"/>
  <c r="P51" i="13"/>
  <c r="P49" i="13"/>
  <c r="P47" i="13"/>
  <c r="P45" i="13"/>
  <c r="P43" i="13"/>
  <c r="P41" i="13"/>
  <c r="P39" i="13"/>
  <c r="P37" i="13"/>
  <c r="P35" i="13"/>
  <c r="P33" i="13"/>
  <c r="P31" i="13"/>
  <c r="P29" i="13"/>
  <c r="P27" i="13"/>
  <c r="P25" i="13"/>
  <c r="P23" i="13"/>
  <c r="P21" i="13"/>
  <c r="P19" i="13"/>
  <c r="P17" i="13"/>
  <c r="P15" i="13"/>
  <c r="P13" i="13"/>
  <c r="P11" i="13"/>
  <c r="P9" i="13"/>
  <c r="P7" i="13"/>
  <c r="P5" i="13"/>
  <c r="X2" i="13"/>
  <c r="Y2" i="13" s="1"/>
  <c r="P2" i="13"/>
  <c r="X3" i="13"/>
  <c r="Y3" i="13" s="1"/>
  <c r="P3" i="13"/>
  <c r="Q3" i="13" s="1"/>
  <c r="P365" i="5"/>
  <c r="P363" i="5"/>
  <c r="P361" i="5"/>
  <c r="P359" i="5"/>
  <c r="X357" i="5"/>
  <c r="Y357" i="5" s="1"/>
  <c r="X355" i="5"/>
  <c r="Y355" i="5" s="1"/>
  <c r="X353" i="5"/>
  <c r="Y353" i="5" s="1"/>
  <c r="X351" i="5"/>
  <c r="Y351" i="5" s="1"/>
  <c r="P350" i="5"/>
  <c r="P348" i="5"/>
  <c r="P346" i="5"/>
  <c r="P344" i="5"/>
  <c r="X342" i="5"/>
  <c r="Y342" i="5" s="1"/>
  <c r="P339" i="5"/>
  <c r="P337" i="5"/>
  <c r="P335" i="5"/>
  <c r="X333" i="5"/>
  <c r="Y333" i="5" s="1"/>
  <c r="X331" i="5"/>
  <c r="Y331" i="5" s="1"/>
  <c r="X329" i="5"/>
  <c r="Y329" i="5" s="1"/>
  <c r="P326" i="5"/>
  <c r="P324" i="5"/>
  <c r="P322" i="5"/>
  <c r="P320" i="5"/>
  <c r="X318" i="5"/>
  <c r="Y318" i="5" s="1"/>
  <c r="P315" i="5"/>
  <c r="X313" i="5"/>
  <c r="Y313" i="5" s="1"/>
  <c r="X311" i="5"/>
  <c r="Y311" i="5" s="1"/>
  <c r="P310" i="5"/>
  <c r="P308" i="5"/>
  <c r="X306" i="5"/>
  <c r="Y306" i="5" s="1"/>
  <c r="X304" i="5"/>
  <c r="Y304" i="5" s="1"/>
  <c r="P301" i="5"/>
  <c r="P299" i="5"/>
  <c r="X297" i="5"/>
  <c r="Y297" i="5" s="1"/>
  <c r="X295" i="5"/>
  <c r="Y295" i="5" s="1"/>
  <c r="X293" i="5"/>
  <c r="Y293" i="5" s="1"/>
  <c r="X291" i="5"/>
  <c r="Y291" i="5" s="1"/>
  <c r="P290" i="5"/>
  <c r="P288" i="5"/>
  <c r="P286" i="5"/>
  <c r="P284" i="5"/>
  <c r="X282" i="5"/>
  <c r="Y282" i="5" s="1"/>
  <c r="X280" i="5"/>
  <c r="Y280" i="5" s="1"/>
  <c r="P277" i="5"/>
  <c r="P275" i="5"/>
  <c r="X273" i="5"/>
  <c r="Y273" i="5" s="1"/>
  <c r="X271" i="5"/>
  <c r="Y271" i="5" s="1"/>
  <c r="P270" i="5"/>
  <c r="P268" i="5"/>
  <c r="X266" i="5"/>
  <c r="Y266" i="5" s="1"/>
  <c r="X264" i="5"/>
  <c r="Y264" i="5" s="1"/>
  <c r="X262" i="5"/>
  <c r="Y262" i="5" s="1"/>
  <c r="P261" i="5"/>
  <c r="X259" i="5"/>
  <c r="Y259" i="5" s="1"/>
  <c r="X257" i="5"/>
  <c r="Y257" i="5" s="1"/>
  <c r="X255" i="5"/>
  <c r="Y255" i="5" s="1"/>
  <c r="P252" i="5"/>
  <c r="X250" i="5"/>
  <c r="Y250" i="5" s="1"/>
  <c r="X248" i="5"/>
  <c r="Y248" i="5" s="1"/>
  <c r="X246" i="5"/>
  <c r="Y246" i="5" s="1"/>
  <c r="P245" i="5"/>
  <c r="X243" i="5"/>
  <c r="Y243" i="5" s="1"/>
  <c r="X241" i="5"/>
  <c r="Y241" i="5" s="1"/>
  <c r="X239" i="5"/>
  <c r="Y239" i="5" s="1"/>
  <c r="P236" i="5"/>
  <c r="P233" i="5"/>
  <c r="X231" i="5"/>
  <c r="Y231" i="5" s="1"/>
  <c r="X229" i="5"/>
  <c r="Y229" i="5" s="1"/>
  <c r="X227" i="5"/>
  <c r="Y227" i="5" s="1"/>
  <c r="X225" i="5"/>
  <c r="Y225" i="5" s="1"/>
  <c r="P224" i="5"/>
  <c r="X222" i="5"/>
  <c r="Y222" i="5" s="1"/>
  <c r="X220" i="5"/>
  <c r="Y220" i="5" s="1"/>
  <c r="X218" i="5"/>
  <c r="Y218" i="5" s="1"/>
  <c r="P215" i="5"/>
  <c r="X213" i="5"/>
  <c r="Y213" i="5" s="1"/>
  <c r="X211" i="5"/>
  <c r="Y211" i="5" s="1"/>
  <c r="X209" i="5"/>
  <c r="Y209" i="5" s="1"/>
  <c r="P208" i="5"/>
  <c r="X206" i="5"/>
  <c r="Y206" i="5" s="1"/>
  <c r="X204" i="5"/>
  <c r="Y204" i="5" s="1"/>
  <c r="X202" i="5"/>
  <c r="Y202" i="5" s="1"/>
  <c r="P199" i="5"/>
  <c r="X197" i="5"/>
  <c r="Y197" i="5" s="1"/>
  <c r="X195" i="5"/>
  <c r="Y195" i="5" s="1"/>
  <c r="X193" i="5"/>
  <c r="Y193" i="5" s="1"/>
  <c r="P192" i="5"/>
  <c r="X190" i="5"/>
  <c r="Y190" i="5" s="1"/>
  <c r="X188" i="5"/>
  <c r="Y188" i="5" s="1"/>
  <c r="X186" i="5"/>
  <c r="Y186" i="5" s="1"/>
  <c r="P183" i="5"/>
  <c r="X181" i="5"/>
  <c r="Y181" i="5" s="1"/>
  <c r="X179" i="5"/>
  <c r="Y179" i="5" s="1"/>
  <c r="X177" i="5"/>
  <c r="Y177" i="5" s="1"/>
  <c r="P176" i="5"/>
  <c r="X174" i="5"/>
  <c r="Y174" i="5" s="1"/>
  <c r="X172" i="5"/>
  <c r="Y172" i="5" s="1"/>
  <c r="X170" i="5"/>
  <c r="Y170" i="5" s="1"/>
  <c r="P167" i="5"/>
  <c r="X165" i="5"/>
  <c r="Y165" i="5" s="1"/>
  <c r="X163" i="5"/>
  <c r="Y163" i="5" s="1"/>
  <c r="X161" i="5"/>
  <c r="Y161" i="5" s="1"/>
  <c r="P160" i="5"/>
  <c r="X158" i="5"/>
  <c r="Y158" i="5" s="1"/>
  <c r="X156" i="5"/>
  <c r="Y156" i="5" s="1"/>
  <c r="X154" i="5"/>
  <c r="Y154" i="5" s="1"/>
  <c r="X152" i="5"/>
  <c r="Y152" i="5" s="1"/>
  <c r="P151" i="5"/>
  <c r="X149" i="5"/>
  <c r="Y149" i="5" s="1"/>
  <c r="X147" i="5"/>
  <c r="Y147" i="5" s="1"/>
  <c r="X145" i="5"/>
  <c r="Y145" i="5" s="1"/>
  <c r="P142" i="5"/>
  <c r="P140" i="5"/>
  <c r="P138" i="5"/>
  <c r="P136" i="5"/>
  <c r="X134" i="5"/>
  <c r="Y134" i="5" s="1"/>
  <c r="X132" i="5"/>
  <c r="Y132" i="5" s="1"/>
  <c r="X130" i="5"/>
  <c r="Y130" i="5" s="1"/>
  <c r="X128" i="5"/>
  <c r="Y128" i="5" s="1"/>
  <c r="P127" i="5"/>
  <c r="P125" i="5"/>
  <c r="P123" i="5"/>
  <c r="P121" i="5"/>
  <c r="X119" i="5"/>
  <c r="Y119" i="5" s="1"/>
  <c r="X117" i="5"/>
  <c r="Y117" i="5" s="1"/>
  <c r="X115" i="5"/>
  <c r="Y115" i="5" s="1"/>
  <c r="X113" i="5"/>
  <c r="Y113" i="5" s="1"/>
  <c r="P110" i="5"/>
  <c r="P108" i="5"/>
  <c r="P106" i="5"/>
  <c r="P104" i="5"/>
  <c r="X102" i="5"/>
  <c r="Y102" i="5" s="1"/>
  <c r="X100" i="5"/>
  <c r="Y100" i="5" s="1"/>
  <c r="X98" i="5"/>
  <c r="Y98" i="5" s="1"/>
  <c r="X96" i="5"/>
  <c r="Y96" i="5" s="1"/>
  <c r="P95" i="5"/>
  <c r="P93" i="5"/>
  <c r="P91" i="5"/>
  <c r="P89" i="5"/>
  <c r="X87" i="5"/>
  <c r="Y87" i="5" s="1"/>
  <c r="P86" i="5"/>
  <c r="P84" i="5"/>
  <c r="P82" i="5"/>
  <c r="X77" i="5"/>
  <c r="Y77" i="5" s="1"/>
  <c r="X75" i="5"/>
  <c r="Y75" i="5" s="1"/>
  <c r="X73" i="5"/>
  <c r="Y73" i="5" s="1"/>
  <c r="P70" i="5"/>
  <c r="X68" i="5"/>
  <c r="Y68" i="5" s="1"/>
  <c r="P67" i="5"/>
  <c r="P64" i="5"/>
  <c r="X62" i="5"/>
  <c r="Y62" i="5" s="1"/>
  <c r="P61" i="5"/>
  <c r="X59" i="5"/>
  <c r="Y59" i="5" s="1"/>
  <c r="P58" i="5"/>
  <c r="X56" i="5"/>
  <c r="Y56" i="5" s="1"/>
  <c r="P55" i="5"/>
  <c r="X53" i="5"/>
  <c r="Y53" i="5" s="1"/>
  <c r="P49" i="5"/>
  <c r="X47" i="5"/>
  <c r="Y47" i="5" s="1"/>
  <c r="P44" i="5"/>
  <c r="X42" i="5"/>
  <c r="Y42" i="5" s="1"/>
  <c r="X41" i="5"/>
  <c r="Y41" i="5" s="1"/>
  <c r="P38" i="5"/>
  <c r="X36" i="5"/>
  <c r="Y36" i="5" s="1"/>
  <c r="X35" i="5"/>
  <c r="Y35" i="5" s="1"/>
  <c r="P34" i="5"/>
  <c r="X32" i="5"/>
  <c r="Y32" i="5" s="1"/>
  <c r="X31" i="5"/>
  <c r="Y31" i="5" s="1"/>
  <c r="P30" i="5"/>
  <c r="X28" i="5"/>
  <c r="Y28" i="5" s="1"/>
  <c r="X27" i="5"/>
  <c r="Y27" i="5" s="1"/>
  <c r="P26" i="5"/>
  <c r="X24" i="5"/>
  <c r="Y24" i="5" s="1"/>
  <c r="X23" i="5"/>
  <c r="Y23" i="5" s="1"/>
  <c r="P22" i="5"/>
  <c r="X20" i="5"/>
  <c r="Y20" i="5" s="1"/>
  <c r="X19" i="5"/>
  <c r="Y19" i="5" s="1"/>
  <c r="P18" i="5"/>
  <c r="X16" i="5"/>
  <c r="Y16" i="5" s="1"/>
  <c r="X15" i="5"/>
  <c r="Y15" i="5" s="1"/>
  <c r="P14" i="5"/>
  <c r="X12" i="5"/>
  <c r="Y12" i="5" s="1"/>
  <c r="X11" i="5"/>
  <c r="Y11" i="5" s="1"/>
  <c r="P10" i="5"/>
  <c r="X8" i="5"/>
  <c r="Y8" i="5" s="1"/>
  <c r="X7" i="5"/>
  <c r="Y7" i="5" s="1"/>
  <c r="P6" i="5"/>
  <c r="X4" i="5"/>
  <c r="Y4" i="5" s="1"/>
  <c r="X2" i="5"/>
  <c r="Y2" i="5" s="1"/>
  <c r="P3" i="5"/>
  <c r="Q3" i="5" s="1"/>
  <c r="X366" i="5"/>
  <c r="Y366" i="5" s="1"/>
  <c r="X364" i="5"/>
  <c r="Y364" i="5" s="1"/>
  <c r="X362" i="5"/>
  <c r="Y362" i="5" s="1"/>
  <c r="X360" i="5"/>
  <c r="Y360" i="5" s="1"/>
  <c r="P357" i="5"/>
  <c r="P355" i="5"/>
  <c r="P353" i="5"/>
  <c r="P351" i="5"/>
  <c r="X349" i="5"/>
  <c r="Y349" i="5" s="1"/>
  <c r="X347" i="5"/>
  <c r="Y347" i="5" s="1"/>
  <c r="X345" i="5"/>
  <c r="Y345" i="5" s="1"/>
  <c r="X343" i="5"/>
  <c r="Y343" i="5" s="1"/>
  <c r="P342" i="5"/>
  <c r="X340" i="5"/>
  <c r="Y340" i="5" s="1"/>
  <c r="X338" i="5"/>
  <c r="Y338" i="5" s="1"/>
  <c r="X336" i="5"/>
  <c r="Y336" i="5" s="1"/>
  <c r="P333" i="5"/>
  <c r="P331" i="5"/>
  <c r="P329" i="5"/>
  <c r="X327" i="5"/>
  <c r="Y327" i="5" s="1"/>
  <c r="X325" i="5"/>
  <c r="Y325" i="5" s="1"/>
  <c r="X323" i="5"/>
  <c r="Y323" i="5" s="1"/>
  <c r="X321" i="5"/>
  <c r="Y321" i="5" s="1"/>
  <c r="X319" i="5"/>
  <c r="Y319" i="5" s="1"/>
  <c r="P318" i="5"/>
  <c r="X316" i="5"/>
  <c r="Y316" i="5" s="1"/>
  <c r="P313" i="5"/>
  <c r="P311" i="5"/>
  <c r="X309" i="5"/>
  <c r="Y309" i="5" s="1"/>
  <c r="X307" i="5"/>
  <c r="Y307" i="5" s="1"/>
  <c r="P306" i="5"/>
  <c r="P304" i="5"/>
  <c r="X302" i="5"/>
  <c r="Y302" i="5" s="1"/>
  <c r="X300" i="5"/>
  <c r="Y300" i="5" s="1"/>
  <c r="P297" i="5"/>
  <c r="P295" i="5"/>
  <c r="P293" i="5"/>
  <c r="P291" i="5"/>
  <c r="X289" i="5"/>
  <c r="Y289" i="5" s="1"/>
  <c r="X287" i="5"/>
  <c r="Y287" i="5" s="1"/>
  <c r="X285" i="5"/>
  <c r="Y285" i="5" s="1"/>
  <c r="X283" i="5"/>
  <c r="Y283" i="5" s="1"/>
  <c r="P282" i="5"/>
  <c r="P280" i="5"/>
  <c r="X278" i="5"/>
  <c r="Y278" i="5" s="1"/>
  <c r="X276" i="5"/>
  <c r="Y276" i="5" s="1"/>
  <c r="P273" i="5"/>
  <c r="P271" i="5"/>
  <c r="X269" i="5"/>
  <c r="Y269" i="5" s="1"/>
  <c r="P266" i="5"/>
  <c r="P264" i="5"/>
  <c r="P262" i="5"/>
  <c r="X260" i="5"/>
  <c r="Y260" i="5" s="1"/>
  <c r="P259" i="5"/>
  <c r="P257" i="5"/>
  <c r="P255" i="5"/>
  <c r="X253" i="5"/>
  <c r="Y253" i="5" s="1"/>
  <c r="P250" i="5"/>
  <c r="P248" i="5"/>
  <c r="P246" i="5"/>
  <c r="X244" i="5"/>
  <c r="Y244" i="5" s="1"/>
  <c r="P243" i="5"/>
  <c r="P241" i="5"/>
  <c r="P239" i="5"/>
  <c r="X237" i="5"/>
  <c r="Y237" i="5" s="1"/>
  <c r="X234" i="5"/>
  <c r="Y234" i="5" s="1"/>
  <c r="P231" i="5"/>
  <c r="P229" i="5"/>
  <c r="P227" i="5"/>
  <c r="P225" i="5"/>
  <c r="X223" i="5"/>
  <c r="Y223" i="5" s="1"/>
  <c r="P222" i="5"/>
  <c r="P220" i="5"/>
  <c r="P218" i="5"/>
  <c r="X216" i="5"/>
  <c r="Y216" i="5" s="1"/>
  <c r="P213" i="5"/>
  <c r="P211" i="5"/>
  <c r="P209" i="5"/>
  <c r="X207" i="5"/>
  <c r="Y207" i="5" s="1"/>
  <c r="P206" i="5"/>
  <c r="P204" i="5"/>
  <c r="P202" i="5"/>
  <c r="X200" i="5"/>
  <c r="Y200" i="5" s="1"/>
  <c r="P197" i="5"/>
  <c r="P195" i="5"/>
  <c r="P193" i="5"/>
  <c r="X191" i="5"/>
  <c r="Y191" i="5" s="1"/>
  <c r="P190" i="5"/>
  <c r="P188" i="5"/>
  <c r="P186" i="5"/>
  <c r="X184" i="5"/>
  <c r="Y184" i="5" s="1"/>
  <c r="P181" i="5"/>
  <c r="P179" i="5"/>
  <c r="P177" i="5"/>
  <c r="X175" i="5"/>
  <c r="Y175" i="5" s="1"/>
  <c r="P174" i="5"/>
  <c r="P172" i="5"/>
  <c r="P170" i="5"/>
  <c r="X168" i="5"/>
  <c r="Y168" i="5" s="1"/>
  <c r="P165" i="5"/>
  <c r="P163" i="5"/>
  <c r="P161" i="5"/>
  <c r="X159" i="5"/>
  <c r="Y159" i="5" s="1"/>
  <c r="P158" i="5"/>
  <c r="P156" i="5"/>
  <c r="P154" i="5"/>
  <c r="P152" i="5"/>
  <c r="X150" i="5"/>
  <c r="Y150" i="5" s="1"/>
  <c r="P149" i="5"/>
  <c r="P147" i="5"/>
  <c r="P145" i="5"/>
  <c r="X143" i="5"/>
  <c r="Y143" i="5" s="1"/>
  <c r="X141" i="5"/>
  <c r="Y141" i="5" s="1"/>
  <c r="X139" i="5"/>
  <c r="Y139" i="5" s="1"/>
  <c r="X137" i="5"/>
  <c r="Y137" i="5" s="1"/>
  <c r="P134" i="5"/>
  <c r="P132" i="5"/>
  <c r="P130" i="5"/>
  <c r="P128" i="5"/>
  <c r="X126" i="5"/>
  <c r="Y126" i="5" s="1"/>
  <c r="X124" i="5"/>
  <c r="Y124" i="5" s="1"/>
  <c r="X122" i="5"/>
  <c r="Y122" i="5" s="1"/>
  <c r="X120" i="5"/>
  <c r="Y120" i="5" s="1"/>
  <c r="P119" i="5"/>
  <c r="P117" i="5"/>
  <c r="P115" i="5"/>
  <c r="P113" i="5"/>
  <c r="X111" i="5"/>
  <c r="Y111" i="5" s="1"/>
  <c r="X109" i="5"/>
  <c r="Y109" i="5" s="1"/>
  <c r="X107" i="5"/>
  <c r="Y107" i="5" s="1"/>
  <c r="X105" i="5"/>
  <c r="Y105" i="5" s="1"/>
  <c r="P102" i="5"/>
  <c r="P100" i="5"/>
  <c r="P98" i="5"/>
  <c r="P96" i="5"/>
  <c r="X94" i="5"/>
  <c r="Y94" i="5" s="1"/>
  <c r="X92" i="5"/>
  <c r="Y92" i="5" s="1"/>
  <c r="X90" i="5"/>
  <c r="Y90" i="5" s="1"/>
  <c r="X88" i="5"/>
  <c r="Y88" i="5" s="1"/>
  <c r="P87" i="5"/>
  <c r="X85" i="5"/>
  <c r="Y85" i="5" s="1"/>
  <c r="X83" i="5"/>
  <c r="Y83" i="5" s="1"/>
  <c r="X81" i="5"/>
  <c r="Y81" i="5" s="1"/>
  <c r="P80" i="5"/>
  <c r="P79" i="5"/>
  <c r="P77" i="5"/>
  <c r="P75" i="5"/>
  <c r="P73" i="5"/>
  <c r="X71" i="5"/>
  <c r="Y71" i="5" s="1"/>
  <c r="P68" i="5"/>
  <c r="X66" i="5"/>
  <c r="Y66" i="5" s="1"/>
  <c r="X65" i="5"/>
  <c r="Y65" i="5" s="1"/>
  <c r="P62" i="5"/>
  <c r="X60" i="5"/>
  <c r="Y60" i="5" s="1"/>
  <c r="P59" i="5"/>
  <c r="P56" i="5"/>
  <c r="X54" i="5"/>
  <c r="Y54" i="5" s="1"/>
  <c r="P53" i="5"/>
  <c r="X51" i="5"/>
  <c r="Y51" i="5" s="1"/>
  <c r="P50" i="5"/>
  <c r="X48" i="5"/>
  <c r="Y48" i="5" s="1"/>
  <c r="P47" i="5"/>
  <c r="X45" i="5"/>
  <c r="Y45" i="5" s="1"/>
  <c r="P41" i="5"/>
  <c r="X39" i="5"/>
  <c r="Y39" i="5" s="1"/>
  <c r="P35" i="5"/>
  <c r="P31" i="5"/>
  <c r="P27" i="5"/>
  <c r="P23" i="5"/>
  <c r="P19" i="5"/>
  <c r="P15" i="5"/>
  <c r="P11" i="5"/>
  <c r="P7" i="5"/>
  <c r="P2" i="5"/>
  <c r="X367" i="5"/>
  <c r="Y367" i="5" s="1"/>
  <c r="P366" i="5"/>
  <c r="P364" i="5"/>
  <c r="P362" i="5"/>
  <c r="P360" i="5"/>
  <c r="X358" i="5"/>
  <c r="Y358" i="5" s="1"/>
  <c r="X356" i="5"/>
  <c r="Y356" i="5" s="1"/>
  <c r="X354" i="5"/>
  <c r="Y354" i="5" s="1"/>
  <c r="X352" i="5"/>
  <c r="Y352" i="5" s="1"/>
  <c r="P349" i="5"/>
  <c r="P347" i="5"/>
  <c r="P345" i="5"/>
  <c r="P343" i="5"/>
  <c r="X341" i="5"/>
  <c r="Y341" i="5" s="1"/>
  <c r="P340" i="5"/>
  <c r="P338" i="5"/>
  <c r="P336" i="5"/>
  <c r="X334" i="5"/>
  <c r="Y334" i="5" s="1"/>
  <c r="X332" i="5"/>
  <c r="Y332" i="5" s="1"/>
  <c r="X330" i="5"/>
  <c r="Y330" i="5" s="1"/>
  <c r="X328" i="5"/>
  <c r="Y328" i="5" s="1"/>
  <c r="P327" i="5"/>
  <c r="P325" i="5"/>
  <c r="P323" i="5"/>
  <c r="P321" i="5"/>
  <c r="P319" i="5"/>
  <c r="X317" i="5"/>
  <c r="Y317" i="5" s="1"/>
  <c r="P316" i="5"/>
  <c r="X314" i="5"/>
  <c r="Y314" i="5" s="1"/>
  <c r="X312" i="5"/>
  <c r="Y312" i="5" s="1"/>
  <c r="P309" i="5"/>
  <c r="P307" i="5"/>
  <c r="X305" i="5"/>
  <c r="Y305" i="5" s="1"/>
  <c r="X303" i="5"/>
  <c r="Y303" i="5" s="1"/>
  <c r="P302" i="5"/>
  <c r="P300" i="5"/>
  <c r="X298" i="5"/>
  <c r="Y298" i="5" s="1"/>
  <c r="X296" i="5"/>
  <c r="Y296" i="5" s="1"/>
  <c r="X294" i="5"/>
  <c r="Y294" i="5" s="1"/>
  <c r="X292" i="5"/>
  <c r="Y292" i="5" s="1"/>
  <c r="P289" i="5"/>
  <c r="P287" i="5"/>
  <c r="P285" i="5"/>
  <c r="P283" i="5"/>
  <c r="X281" i="5"/>
  <c r="Y281" i="5" s="1"/>
  <c r="X279" i="5"/>
  <c r="Y279" i="5" s="1"/>
  <c r="P278" i="5"/>
  <c r="P276" i="5"/>
  <c r="X274" i="5"/>
  <c r="Y274" i="5" s="1"/>
  <c r="X272" i="5"/>
  <c r="Y272" i="5" s="1"/>
  <c r="P269" i="5"/>
  <c r="X267" i="5"/>
  <c r="Y267" i="5" s="1"/>
  <c r="X265" i="5"/>
  <c r="Y265" i="5" s="1"/>
  <c r="X263" i="5"/>
  <c r="Y263" i="5" s="1"/>
  <c r="P260" i="5"/>
  <c r="X258" i="5"/>
  <c r="Y258" i="5" s="1"/>
  <c r="X256" i="5"/>
  <c r="Y256" i="5" s="1"/>
  <c r="X254" i="5"/>
  <c r="Y254" i="5" s="1"/>
  <c r="P253" i="5"/>
  <c r="X251" i="5"/>
  <c r="Y251" i="5" s="1"/>
  <c r="X249" i="5"/>
  <c r="Y249" i="5" s="1"/>
  <c r="X247" i="5"/>
  <c r="Y247" i="5" s="1"/>
  <c r="P244" i="5"/>
  <c r="X242" i="5"/>
  <c r="Y242" i="5" s="1"/>
  <c r="X240" i="5"/>
  <c r="Y240" i="5" s="1"/>
  <c r="X238" i="5"/>
  <c r="Y238" i="5" s="1"/>
  <c r="P237" i="5"/>
  <c r="X235" i="5"/>
  <c r="Y235" i="5" s="1"/>
  <c r="P234" i="5"/>
  <c r="X232" i="5"/>
  <c r="Y232" i="5" s="1"/>
  <c r="X230" i="5"/>
  <c r="Y230" i="5" s="1"/>
  <c r="X228" i="5"/>
  <c r="Y228" i="5" s="1"/>
  <c r="X226" i="5"/>
  <c r="Y226" i="5" s="1"/>
  <c r="P223" i="5"/>
  <c r="X221" i="5"/>
  <c r="Y221" i="5" s="1"/>
  <c r="X219" i="5"/>
  <c r="Y219" i="5" s="1"/>
  <c r="X217" i="5"/>
  <c r="Y217" i="5" s="1"/>
  <c r="P216" i="5"/>
  <c r="X214" i="5"/>
  <c r="Y214" i="5" s="1"/>
  <c r="X212" i="5"/>
  <c r="Y212" i="5" s="1"/>
  <c r="X210" i="5"/>
  <c r="Y210" i="5" s="1"/>
  <c r="P207" i="5"/>
  <c r="X205" i="5"/>
  <c r="Y205" i="5" s="1"/>
  <c r="X203" i="5"/>
  <c r="Y203" i="5" s="1"/>
  <c r="X201" i="5"/>
  <c r="Y201" i="5" s="1"/>
  <c r="P200" i="5"/>
  <c r="X198" i="5"/>
  <c r="Y198" i="5" s="1"/>
  <c r="X196" i="5"/>
  <c r="Y196" i="5" s="1"/>
  <c r="X194" i="5"/>
  <c r="Y194" i="5" s="1"/>
  <c r="P191" i="5"/>
  <c r="X189" i="5"/>
  <c r="Y189" i="5" s="1"/>
  <c r="X187" i="5"/>
  <c r="Y187" i="5" s="1"/>
  <c r="X185" i="5"/>
  <c r="Y185" i="5" s="1"/>
  <c r="P184" i="5"/>
  <c r="X182" i="5"/>
  <c r="Y182" i="5" s="1"/>
  <c r="X180" i="5"/>
  <c r="Y180" i="5" s="1"/>
  <c r="X178" i="5"/>
  <c r="Y178" i="5" s="1"/>
  <c r="P175" i="5"/>
  <c r="X173" i="5"/>
  <c r="Y173" i="5" s="1"/>
  <c r="X171" i="5"/>
  <c r="Y171" i="5" s="1"/>
  <c r="X169" i="5"/>
  <c r="Y169" i="5" s="1"/>
  <c r="P168" i="5"/>
  <c r="X166" i="5"/>
  <c r="Y166" i="5" s="1"/>
  <c r="X164" i="5"/>
  <c r="Y164" i="5" s="1"/>
  <c r="X162" i="5"/>
  <c r="Y162" i="5" s="1"/>
  <c r="P159" i="5"/>
  <c r="X157" i="5"/>
  <c r="Y157" i="5" s="1"/>
  <c r="X155" i="5"/>
  <c r="Y155" i="5" s="1"/>
  <c r="X153" i="5"/>
  <c r="Y153" i="5" s="1"/>
  <c r="P150" i="5"/>
  <c r="X148" i="5"/>
  <c r="Y148" i="5" s="1"/>
  <c r="X146" i="5"/>
  <c r="Y146" i="5" s="1"/>
  <c r="X144" i="5"/>
  <c r="Y144" i="5" s="1"/>
  <c r="P143" i="5"/>
  <c r="P141" i="5"/>
  <c r="P139" i="5"/>
  <c r="P137" i="5"/>
  <c r="X135" i="5"/>
  <c r="Y135" i="5" s="1"/>
  <c r="X133" i="5"/>
  <c r="Y133" i="5" s="1"/>
  <c r="X131" i="5"/>
  <c r="Y131" i="5" s="1"/>
  <c r="X129" i="5"/>
  <c r="Y129" i="5" s="1"/>
  <c r="P126" i="5"/>
  <c r="P124" i="5"/>
  <c r="P122" i="5"/>
  <c r="P120" i="5"/>
  <c r="X118" i="5"/>
  <c r="Y118" i="5" s="1"/>
  <c r="X116" i="5"/>
  <c r="Y116" i="5" s="1"/>
  <c r="X114" i="5"/>
  <c r="Y114" i="5" s="1"/>
  <c r="X112" i="5"/>
  <c r="Y112" i="5" s="1"/>
  <c r="P111" i="5"/>
  <c r="P109" i="5"/>
  <c r="P107" i="5"/>
  <c r="P105" i="5"/>
  <c r="X103" i="5"/>
  <c r="Y103" i="5" s="1"/>
  <c r="X101" i="5"/>
  <c r="Y101" i="5" s="1"/>
  <c r="X99" i="5"/>
  <c r="Y99" i="5" s="1"/>
  <c r="X97" i="5"/>
  <c r="Y97" i="5" s="1"/>
  <c r="P94" i="5"/>
  <c r="P92" i="5"/>
  <c r="P90" i="5"/>
  <c r="P88" i="5"/>
  <c r="X86" i="5"/>
  <c r="Y86" i="5" s="1"/>
  <c r="P85" i="5"/>
  <c r="P83" i="5"/>
  <c r="P81" i="5"/>
  <c r="X78" i="5"/>
  <c r="Y78" i="5" s="1"/>
  <c r="X76" i="5"/>
  <c r="Y76" i="5" s="1"/>
  <c r="X74" i="5"/>
  <c r="Y74" i="5" s="1"/>
  <c r="X72" i="5"/>
  <c r="Y72" i="5" s="1"/>
  <c r="P71" i="5"/>
  <c r="X69" i="5"/>
  <c r="Y69" i="5" s="1"/>
  <c r="P65" i="5"/>
  <c r="X63" i="5"/>
  <c r="Y63" i="5" s="1"/>
  <c r="P60" i="5"/>
  <c r="X58" i="5"/>
  <c r="Y58" i="5" s="1"/>
  <c r="X57" i="5"/>
  <c r="Y57" i="5" s="1"/>
  <c r="P54" i="5"/>
  <c r="X52" i="5"/>
  <c r="Y52" i="5" s="1"/>
  <c r="P51" i="5"/>
  <c r="P48" i="5"/>
  <c r="X46" i="5"/>
  <c r="Y46" i="5" s="1"/>
  <c r="P45" i="5"/>
  <c r="X43" i="5"/>
  <c r="Y43" i="5" s="1"/>
  <c r="P42" i="5"/>
  <c r="X40" i="5"/>
  <c r="Y40" i="5" s="1"/>
  <c r="P39" i="5"/>
  <c r="X37" i="5"/>
  <c r="Y37" i="5" s="1"/>
  <c r="P36" i="5"/>
  <c r="X34" i="5"/>
  <c r="Y34" i="5" s="1"/>
  <c r="X33" i="5"/>
  <c r="Y33" i="5" s="1"/>
  <c r="P32" i="5"/>
  <c r="X30" i="5"/>
  <c r="Y30" i="5" s="1"/>
  <c r="X29" i="5"/>
  <c r="Y29" i="5" s="1"/>
  <c r="P28" i="5"/>
  <c r="X26" i="5"/>
  <c r="Y26" i="5" s="1"/>
  <c r="X25" i="5"/>
  <c r="Y25" i="5" s="1"/>
  <c r="P24" i="5"/>
  <c r="X22" i="5"/>
  <c r="Y22" i="5" s="1"/>
  <c r="X21" i="5"/>
  <c r="Y21" i="5" s="1"/>
  <c r="P20" i="5"/>
  <c r="X18" i="5"/>
  <c r="Y18" i="5" s="1"/>
  <c r="X17" i="5"/>
  <c r="Y17" i="5" s="1"/>
  <c r="P16" i="5"/>
  <c r="X14" i="5"/>
  <c r="Y14" i="5" s="1"/>
  <c r="X13" i="5"/>
  <c r="Y13" i="5" s="1"/>
  <c r="P12" i="5"/>
  <c r="X10" i="5"/>
  <c r="Y10" i="5" s="1"/>
  <c r="X9" i="5"/>
  <c r="Y9" i="5" s="1"/>
  <c r="P8" i="5"/>
  <c r="X6" i="5"/>
  <c r="Y6" i="5" s="1"/>
  <c r="X5" i="5"/>
  <c r="Y5" i="5" s="1"/>
  <c r="P4" i="5"/>
  <c r="P367" i="5"/>
  <c r="X365" i="5"/>
  <c r="Y365" i="5" s="1"/>
  <c r="X363" i="5"/>
  <c r="Y363" i="5" s="1"/>
  <c r="X361" i="5"/>
  <c r="Y361" i="5" s="1"/>
  <c r="X359" i="5"/>
  <c r="Y359" i="5" s="1"/>
  <c r="P358" i="5"/>
  <c r="P356" i="5"/>
  <c r="P354" i="5"/>
  <c r="P352" i="5"/>
  <c r="X350" i="5"/>
  <c r="Y350" i="5" s="1"/>
  <c r="X348" i="5"/>
  <c r="Y348" i="5" s="1"/>
  <c r="X346" i="5"/>
  <c r="Y346" i="5" s="1"/>
  <c r="X344" i="5"/>
  <c r="Y344" i="5" s="1"/>
  <c r="P341" i="5"/>
  <c r="X339" i="5"/>
  <c r="Y339" i="5" s="1"/>
  <c r="X337" i="5"/>
  <c r="Y337" i="5" s="1"/>
  <c r="X335" i="5"/>
  <c r="Y335" i="5" s="1"/>
  <c r="P334" i="5"/>
  <c r="P332" i="5"/>
  <c r="P330" i="5"/>
  <c r="P328" i="5"/>
  <c r="X326" i="5"/>
  <c r="Y326" i="5" s="1"/>
  <c r="X324" i="5"/>
  <c r="Y324" i="5" s="1"/>
  <c r="X322" i="5"/>
  <c r="Y322" i="5" s="1"/>
  <c r="X320" i="5"/>
  <c r="Y320" i="5" s="1"/>
  <c r="P317" i="5"/>
  <c r="X315" i="5"/>
  <c r="Y315" i="5" s="1"/>
  <c r="P314" i="5"/>
  <c r="P312" i="5"/>
  <c r="X310" i="5"/>
  <c r="Y310" i="5" s="1"/>
  <c r="X308" i="5"/>
  <c r="Y308" i="5" s="1"/>
  <c r="P305" i="5"/>
  <c r="P303" i="5"/>
  <c r="X301" i="5"/>
  <c r="Y301" i="5" s="1"/>
  <c r="X299" i="5"/>
  <c r="Y299" i="5" s="1"/>
  <c r="P298" i="5"/>
  <c r="P296" i="5"/>
  <c r="P294" i="5"/>
  <c r="P292" i="5"/>
  <c r="X290" i="5"/>
  <c r="Y290" i="5" s="1"/>
  <c r="X288" i="5"/>
  <c r="Y288" i="5" s="1"/>
  <c r="X286" i="5"/>
  <c r="Y286" i="5" s="1"/>
  <c r="X284" i="5"/>
  <c r="Y284" i="5" s="1"/>
  <c r="P281" i="5"/>
  <c r="P279" i="5"/>
  <c r="X277" i="5"/>
  <c r="Y277" i="5" s="1"/>
  <c r="X275" i="5"/>
  <c r="Y275" i="5" s="1"/>
  <c r="P274" i="5"/>
  <c r="P272" i="5"/>
  <c r="X270" i="5"/>
  <c r="Y270" i="5" s="1"/>
  <c r="X268" i="5"/>
  <c r="Y268" i="5" s="1"/>
  <c r="P267" i="5"/>
  <c r="P265" i="5"/>
  <c r="P263" i="5"/>
  <c r="X261" i="5"/>
  <c r="Y261" i="5" s="1"/>
  <c r="P258" i="5"/>
  <c r="P256" i="5"/>
  <c r="P254" i="5"/>
  <c r="X252" i="5"/>
  <c r="Y252" i="5" s="1"/>
  <c r="P251" i="5"/>
  <c r="P249" i="5"/>
  <c r="P247" i="5"/>
  <c r="X245" i="5"/>
  <c r="Y245" i="5" s="1"/>
  <c r="P242" i="5"/>
  <c r="P240" i="5"/>
  <c r="P238" i="5"/>
  <c r="X236" i="5"/>
  <c r="Y236" i="5" s="1"/>
  <c r="P235" i="5"/>
  <c r="X233" i="5"/>
  <c r="Y233" i="5" s="1"/>
  <c r="P232" i="5"/>
  <c r="P230" i="5"/>
  <c r="P228" i="5"/>
  <c r="P226" i="5"/>
  <c r="X224" i="5"/>
  <c r="Y224" i="5" s="1"/>
  <c r="P221" i="5"/>
  <c r="P219" i="5"/>
  <c r="P217" i="5"/>
  <c r="X215" i="5"/>
  <c r="Y215" i="5" s="1"/>
  <c r="P214" i="5"/>
  <c r="P212" i="5"/>
  <c r="P210" i="5"/>
  <c r="X208" i="5"/>
  <c r="Y208" i="5" s="1"/>
  <c r="P205" i="5"/>
  <c r="P203" i="5"/>
  <c r="P201" i="5"/>
  <c r="X199" i="5"/>
  <c r="Y199" i="5" s="1"/>
  <c r="P198" i="5"/>
  <c r="P196" i="5"/>
  <c r="P194" i="5"/>
  <c r="X192" i="5"/>
  <c r="Y192" i="5" s="1"/>
  <c r="P189" i="5"/>
  <c r="P187" i="5"/>
  <c r="P185" i="5"/>
  <c r="X183" i="5"/>
  <c r="Y183" i="5" s="1"/>
  <c r="P182" i="5"/>
  <c r="P180" i="5"/>
  <c r="P178" i="5"/>
  <c r="X176" i="5"/>
  <c r="Y176" i="5" s="1"/>
  <c r="P173" i="5"/>
  <c r="P171" i="5"/>
  <c r="P169" i="5"/>
  <c r="X167" i="5"/>
  <c r="Y167" i="5" s="1"/>
  <c r="P166" i="5"/>
  <c r="P164" i="5"/>
  <c r="P162" i="5"/>
  <c r="X160" i="5"/>
  <c r="Y160" i="5" s="1"/>
  <c r="P157" i="5"/>
  <c r="P155" i="5"/>
  <c r="P153" i="5"/>
  <c r="X151" i="5"/>
  <c r="Y151" i="5" s="1"/>
  <c r="P148" i="5"/>
  <c r="P146" i="5"/>
  <c r="P144" i="5"/>
  <c r="X142" i="5"/>
  <c r="Y142" i="5" s="1"/>
  <c r="X140" i="5"/>
  <c r="Y140" i="5" s="1"/>
  <c r="X138" i="5"/>
  <c r="Y138" i="5" s="1"/>
  <c r="X136" i="5"/>
  <c r="Y136" i="5" s="1"/>
  <c r="P135" i="5"/>
  <c r="P133" i="5"/>
  <c r="P131" i="5"/>
  <c r="P129" i="5"/>
  <c r="X127" i="5"/>
  <c r="Y127" i="5" s="1"/>
  <c r="X125" i="5"/>
  <c r="Y125" i="5" s="1"/>
  <c r="X123" i="5"/>
  <c r="Y123" i="5" s="1"/>
  <c r="X121" i="5"/>
  <c r="Y121" i="5" s="1"/>
  <c r="P118" i="5"/>
  <c r="P116" i="5"/>
  <c r="P114" i="5"/>
  <c r="P112" i="5"/>
  <c r="X110" i="5"/>
  <c r="Y110" i="5" s="1"/>
  <c r="X108" i="5"/>
  <c r="Y108" i="5" s="1"/>
  <c r="X106" i="5"/>
  <c r="Y106" i="5" s="1"/>
  <c r="X104" i="5"/>
  <c r="Y104" i="5" s="1"/>
  <c r="P103" i="5"/>
  <c r="P101" i="5"/>
  <c r="P99" i="5"/>
  <c r="P97" i="5"/>
  <c r="X95" i="5"/>
  <c r="Y95" i="5" s="1"/>
  <c r="X93" i="5"/>
  <c r="Y93" i="5" s="1"/>
  <c r="X91" i="5"/>
  <c r="Y91" i="5" s="1"/>
  <c r="X89" i="5"/>
  <c r="Y89" i="5" s="1"/>
  <c r="X84" i="5"/>
  <c r="Y84" i="5" s="1"/>
  <c r="X82" i="5"/>
  <c r="Y82" i="5" s="1"/>
  <c r="X80" i="5"/>
  <c r="Y80" i="5" s="1"/>
  <c r="X79" i="5"/>
  <c r="Y79" i="5" s="1"/>
  <c r="P78" i="5"/>
  <c r="P76" i="5"/>
  <c r="P74" i="5"/>
  <c r="P72" i="5"/>
  <c r="X70" i="5"/>
  <c r="Y70" i="5" s="1"/>
  <c r="P69" i="5"/>
  <c r="X67" i="5"/>
  <c r="Y67" i="5" s="1"/>
  <c r="P66" i="5"/>
  <c r="X64" i="5"/>
  <c r="Y64" i="5" s="1"/>
  <c r="P63" i="5"/>
  <c r="X61" i="5"/>
  <c r="Y61" i="5" s="1"/>
  <c r="P57" i="5"/>
  <c r="X55" i="5"/>
  <c r="Y55" i="5" s="1"/>
  <c r="P52" i="5"/>
  <c r="X50" i="5"/>
  <c r="Y50" i="5" s="1"/>
  <c r="X49" i="5"/>
  <c r="Y49" i="5" s="1"/>
  <c r="P46" i="5"/>
  <c r="X44" i="5"/>
  <c r="Y44" i="5" s="1"/>
  <c r="P43" i="5"/>
  <c r="P40" i="5"/>
  <c r="X38" i="5"/>
  <c r="Y38" i="5" s="1"/>
  <c r="P37" i="5"/>
  <c r="P33" i="5"/>
  <c r="P29" i="5"/>
  <c r="P25" i="5"/>
  <c r="P21" i="5"/>
  <c r="P17" i="5"/>
  <c r="P13" i="5"/>
  <c r="P9" i="5"/>
  <c r="P5" i="5"/>
  <c r="X3" i="5"/>
  <c r="Y3" i="5" s="1"/>
  <c r="X368" i="6"/>
  <c r="Y368" i="6" s="1"/>
  <c r="X366" i="6"/>
  <c r="Y366" i="6" s="1"/>
  <c r="X364" i="6"/>
  <c r="Y364" i="6" s="1"/>
  <c r="X362" i="6"/>
  <c r="Y362" i="6" s="1"/>
  <c r="X360" i="6"/>
  <c r="Y360" i="6" s="1"/>
  <c r="X358" i="6"/>
  <c r="Y358" i="6" s="1"/>
  <c r="X356" i="6"/>
  <c r="Y356" i="6" s="1"/>
  <c r="X354" i="6"/>
  <c r="Y354" i="6" s="1"/>
  <c r="X352" i="6"/>
  <c r="Y352" i="6" s="1"/>
  <c r="X350" i="6"/>
  <c r="Y350" i="6" s="1"/>
  <c r="X348" i="6"/>
  <c r="Y348" i="6" s="1"/>
  <c r="X346" i="6"/>
  <c r="Y346" i="6" s="1"/>
  <c r="X344" i="6"/>
  <c r="Y344" i="6" s="1"/>
  <c r="X342" i="6"/>
  <c r="Y342" i="6" s="1"/>
  <c r="X340" i="6"/>
  <c r="Y340" i="6" s="1"/>
  <c r="X338" i="6"/>
  <c r="Y338" i="6" s="1"/>
  <c r="X336" i="6"/>
  <c r="Y336" i="6" s="1"/>
  <c r="X334" i="6"/>
  <c r="Y334" i="6" s="1"/>
  <c r="X332" i="6"/>
  <c r="Y332" i="6" s="1"/>
  <c r="X330" i="6"/>
  <c r="Y330" i="6" s="1"/>
  <c r="X328" i="6"/>
  <c r="Y328" i="6" s="1"/>
  <c r="X326" i="6"/>
  <c r="Y326" i="6" s="1"/>
  <c r="X324" i="6"/>
  <c r="Y324" i="6" s="1"/>
  <c r="X322" i="6"/>
  <c r="Y322" i="6" s="1"/>
  <c r="X320" i="6"/>
  <c r="Y320" i="6" s="1"/>
  <c r="X318" i="6"/>
  <c r="Y318" i="6" s="1"/>
  <c r="X316" i="6"/>
  <c r="Y316" i="6" s="1"/>
  <c r="X314" i="6"/>
  <c r="Y314" i="6" s="1"/>
  <c r="X312" i="6"/>
  <c r="Y312" i="6" s="1"/>
  <c r="X310" i="6"/>
  <c r="Y310" i="6" s="1"/>
  <c r="X308" i="6"/>
  <c r="Y308" i="6" s="1"/>
  <c r="X306" i="6"/>
  <c r="Y306" i="6" s="1"/>
  <c r="X304" i="6"/>
  <c r="Y304" i="6" s="1"/>
  <c r="X302" i="6"/>
  <c r="Y302" i="6" s="1"/>
  <c r="X300" i="6"/>
  <c r="Y300" i="6" s="1"/>
  <c r="X298" i="6"/>
  <c r="Y298" i="6" s="1"/>
  <c r="X296" i="6"/>
  <c r="Y296" i="6" s="1"/>
  <c r="X294" i="6"/>
  <c r="Y294" i="6" s="1"/>
  <c r="X292" i="6"/>
  <c r="Y292" i="6" s="1"/>
  <c r="X290" i="6"/>
  <c r="Y290" i="6" s="1"/>
  <c r="X288" i="6"/>
  <c r="Y288" i="6" s="1"/>
  <c r="X286" i="6"/>
  <c r="Y286" i="6" s="1"/>
  <c r="X284" i="6"/>
  <c r="Y284" i="6" s="1"/>
  <c r="X282" i="6"/>
  <c r="Y282" i="6" s="1"/>
  <c r="X280" i="6"/>
  <c r="Y280" i="6" s="1"/>
  <c r="X278" i="6"/>
  <c r="Y278" i="6" s="1"/>
  <c r="X276" i="6"/>
  <c r="Y276" i="6" s="1"/>
  <c r="X274" i="6"/>
  <c r="Y274" i="6" s="1"/>
  <c r="X272" i="6"/>
  <c r="Y272" i="6" s="1"/>
  <c r="X270" i="6"/>
  <c r="Y270" i="6" s="1"/>
  <c r="X268" i="6"/>
  <c r="Y268" i="6" s="1"/>
  <c r="X266" i="6"/>
  <c r="Y266" i="6" s="1"/>
  <c r="X264" i="6"/>
  <c r="Y264" i="6" s="1"/>
  <c r="X262" i="6"/>
  <c r="Y262" i="6" s="1"/>
  <c r="X260" i="6"/>
  <c r="Y260" i="6" s="1"/>
  <c r="X258" i="6"/>
  <c r="Y258" i="6" s="1"/>
  <c r="X256" i="6"/>
  <c r="Y256" i="6" s="1"/>
  <c r="X254" i="6"/>
  <c r="Y254" i="6" s="1"/>
  <c r="X252" i="6"/>
  <c r="Y252" i="6" s="1"/>
  <c r="X250" i="6"/>
  <c r="Y250" i="6" s="1"/>
  <c r="X248" i="6"/>
  <c r="Y248" i="6" s="1"/>
  <c r="X246" i="6"/>
  <c r="Y246" i="6" s="1"/>
  <c r="X244" i="6"/>
  <c r="Y244" i="6" s="1"/>
  <c r="X242" i="6"/>
  <c r="Y242" i="6" s="1"/>
  <c r="X240" i="6"/>
  <c r="Y240" i="6" s="1"/>
  <c r="X238" i="6"/>
  <c r="Y238" i="6" s="1"/>
  <c r="X236" i="6"/>
  <c r="Y236" i="6" s="1"/>
  <c r="X234" i="6"/>
  <c r="Y234" i="6" s="1"/>
  <c r="X232" i="6"/>
  <c r="Y232" i="6" s="1"/>
  <c r="X230" i="6"/>
  <c r="Y230" i="6" s="1"/>
  <c r="X228" i="6"/>
  <c r="Y228" i="6" s="1"/>
  <c r="X226" i="6"/>
  <c r="Y226" i="6" s="1"/>
  <c r="X224" i="6"/>
  <c r="Y224" i="6" s="1"/>
  <c r="X222" i="6"/>
  <c r="Y222" i="6" s="1"/>
  <c r="X220" i="6"/>
  <c r="Y220" i="6" s="1"/>
  <c r="X218" i="6"/>
  <c r="Y218" i="6" s="1"/>
  <c r="X216" i="6"/>
  <c r="Y216" i="6" s="1"/>
  <c r="X214" i="6"/>
  <c r="Y214" i="6" s="1"/>
  <c r="X212" i="6"/>
  <c r="Y212" i="6" s="1"/>
  <c r="X210" i="6"/>
  <c r="Y210" i="6" s="1"/>
  <c r="X208" i="6"/>
  <c r="Y208" i="6" s="1"/>
  <c r="X206" i="6"/>
  <c r="Y206" i="6" s="1"/>
  <c r="X204" i="6"/>
  <c r="Y204" i="6" s="1"/>
  <c r="X202" i="6"/>
  <c r="Y202" i="6" s="1"/>
  <c r="X200" i="6"/>
  <c r="Y200" i="6" s="1"/>
  <c r="X198" i="6"/>
  <c r="Y198" i="6" s="1"/>
  <c r="X196" i="6"/>
  <c r="Y196" i="6" s="1"/>
  <c r="X194" i="6"/>
  <c r="Y194" i="6" s="1"/>
  <c r="X192" i="6"/>
  <c r="Y192" i="6" s="1"/>
  <c r="X190" i="6"/>
  <c r="Y190" i="6" s="1"/>
  <c r="X188" i="6"/>
  <c r="Y188" i="6" s="1"/>
  <c r="X186" i="6"/>
  <c r="Y186" i="6" s="1"/>
  <c r="X184" i="6"/>
  <c r="Y184" i="6" s="1"/>
  <c r="X182" i="6"/>
  <c r="Y182" i="6" s="1"/>
  <c r="X180" i="6"/>
  <c r="Y180" i="6" s="1"/>
  <c r="X178" i="6"/>
  <c r="Y178" i="6" s="1"/>
  <c r="X176" i="6"/>
  <c r="Y176" i="6" s="1"/>
  <c r="X174" i="6"/>
  <c r="Y174" i="6" s="1"/>
  <c r="X172" i="6"/>
  <c r="Y172" i="6" s="1"/>
  <c r="X170" i="6"/>
  <c r="Y170" i="6" s="1"/>
  <c r="X168" i="6"/>
  <c r="Y168" i="6" s="1"/>
  <c r="X166" i="6"/>
  <c r="Y166" i="6" s="1"/>
  <c r="X164" i="6"/>
  <c r="Y164" i="6" s="1"/>
  <c r="X162" i="6"/>
  <c r="Y162" i="6" s="1"/>
  <c r="X160" i="6"/>
  <c r="Y160" i="6" s="1"/>
  <c r="X158" i="6"/>
  <c r="Y158" i="6" s="1"/>
  <c r="X156" i="6"/>
  <c r="Y156" i="6" s="1"/>
  <c r="X154" i="6"/>
  <c r="Y154" i="6" s="1"/>
  <c r="X152" i="6"/>
  <c r="Y152" i="6" s="1"/>
  <c r="X150" i="6"/>
  <c r="Y150" i="6" s="1"/>
  <c r="X148" i="6"/>
  <c r="Y148" i="6" s="1"/>
  <c r="X146" i="6"/>
  <c r="Y146" i="6" s="1"/>
  <c r="X144" i="6"/>
  <c r="Y144" i="6" s="1"/>
  <c r="X142" i="6"/>
  <c r="Y142" i="6" s="1"/>
  <c r="X140" i="6"/>
  <c r="Y140" i="6" s="1"/>
  <c r="X138" i="6"/>
  <c r="Y138" i="6" s="1"/>
  <c r="X136" i="6"/>
  <c r="Y136" i="6" s="1"/>
  <c r="X134" i="6"/>
  <c r="Y134" i="6" s="1"/>
  <c r="X132" i="6"/>
  <c r="Y132" i="6" s="1"/>
  <c r="X130" i="6"/>
  <c r="Y130" i="6" s="1"/>
  <c r="X128" i="6"/>
  <c r="Y128" i="6" s="1"/>
  <c r="X126" i="6"/>
  <c r="Y126" i="6" s="1"/>
  <c r="X124" i="6"/>
  <c r="Y124" i="6" s="1"/>
  <c r="X122" i="6"/>
  <c r="Y122" i="6" s="1"/>
  <c r="X120" i="6"/>
  <c r="Y120" i="6" s="1"/>
  <c r="X118" i="6"/>
  <c r="Y118" i="6" s="1"/>
  <c r="X116" i="6"/>
  <c r="Y116" i="6" s="1"/>
  <c r="X114" i="6"/>
  <c r="Y114" i="6" s="1"/>
  <c r="X112" i="6"/>
  <c r="Y112" i="6" s="1"/>
  <c r="X110" i="6"/>
  <c r="Y110" i="6" s="1"/>
  <c r="X108" i="6"/>
  <c r="Y108" i="6" s="1"/>
  <c r="X106" i="6"/>
  <c r="Y106" i="6" s="1"/>
  <c r="X104" i="6"/>
  <c r="Y104" i="6" s="1"/>
  <c r="X102" i="6"/>
  <c r="Y102" i="6" s="1"/>
  <c r="X100" i="6"/>
  <c r="Y100" i="6" s="1"/>
  <c r="X98" i="6"/>
  <c r="Y98" i="6" s="1"/>
  <c r="X96" i="6"/>
  <c r="Y96" i="6" s="1"/>
  <c r="X94" i="6"/>
  <c r="Y94" i="6" s="1"/>
  <c r="X92" i="6"/>
  <c r="Y92" i="6" s="1"/>
  <c r="X90" i="6"/>
  <c r="Y90" i="6" s="1"/>
  <c r="X88" i="6"/>
  <c r="Y88" i="6" s="1"/>
  <c r="X86" i="6"/>
  <c r="Y86" i="6" s="1"/>
  <c r="X84" i="6"/>
  <c r="Y84" i="6" s="1"/>
  <c r="X82" i="6"/>
  <c r="Y82" i="6" s="1"/>
  <c r="X80" i="6"/>
  <c r="Y80" i="6" s="1"/>
  <c r="X78" i="6"/>
  <c r="Y78" i="6" s="1"/>
  <c r="X76" i="6"/>
  <c r="Y76" i="6" s="1"/>
  <c r="X74" i="6"/>
  <c r="Y74" i="6" s="1"/>
  <c r="X72" i="6"/>
  <c r="Y72" i="6" s="1"/>
  <c r="X70" i="6"/>
  <c r="Y70" i="6" s="1"/>
  <c r="X68" i="6"/>
  <c r="Y68" i="6" s="1"/>
  <c r="X66" i="6"/>
  <c r="Y66" i="6" s="1"/>
  <c r="X64" i="6"/>
  <c r="Y64" i="6" s="1"/>
  <c r="X62" i="6"/>
  <c r="Y62" i="6" s="1"/>
  <c r="X60" i="6"/>
  <c r="Y60" i="6" s="1"/>
  <c r="X58" i="6"/>
  <c r="Y58" i="6" s="1"/>
  <c r="X56" i="6"/>
  <c r="Y56" i="6" s="1"/>
  <c r="X54" i="6"/>
  <c r="Y54" i="6" s="1"/>
  <c r="X52" i="6"/>
  <c r="Y52" i="6" s="1"/>
  <c r="X50" i="6"/>
  <c r="Y50" i="6" s="1"/>
  <c r="X48" i="6"/>
  <c r="Y48" i="6" s="1"/>
  <c r="X46" i="6"/>
  <c r="Y46" i="6" s="1"/>
  <c r="X44" i="6"/>
  <c r="Y44" i="6" s="1"/>
  <c r="X42" i="6"/>
  <c r="Y42" i="6" s="1"/>
  <c r="X40" i="6"/>
  <c r="Y40" i="6" s="1"/>
  <c r="X38" i="6"/>
  <c r="Y38" i="6" s="1"/>
  <c r="X36" i="6"/>
  <c r="Y36" i="6" s="1"/>
  <c r="X34" i="6"/>
  <c r="Y34" i="6" s="1"/>
  <c r="X32" i="6"/>
  <c r="Y32" i="6" s="1"/>
  <c r="X30" i="6"/>
  <c r="Y30" i="6" s="1"/>
  <c r="X28" i="6"/>
  <c r="Y28" i="6" s="1"/>
  <c r="X26" i="6"/>
  <c r="Y26" i="6" s="1"/>
  <c r="X24" i="6"/>
  <c r="Y24" i="6" s="1"/>
  <c r="X22" i="6"/>
  <c r="Y22" i="6" s="1"/>
  <c r="X20" i="6"/>
  <c r="Y20" i="6" s="1"/>
  <c r="X18" i="6"/>
  <c r="Y18" i="6" s="1"/>
  <c r="X16" i="6"/>
  <c r="Y16" i="6" s="1"/>
  <c r="X14" i="6"/>
  <c r="Y14" i="6" s="1"/>
  <c r="X12" i="6"/>
  <c r="Y12" i="6" s="1"/>
  <c r="X10" i="6"/>
  <c r="Y10" i="6" s="1"/>
  <c r="X8" i="6"/>
  <c r="Y8" i="6" s="1"/>
  <c r="X6" i="6"/>
  <c r="Y6" i="6" s="1"/>
  <c r="X4" i="6"/>
  <c r="Y4" i="6" s="1"/>
  <c r="P3" i="6"/>
  <c r="Q3" i="6" s="1"/>
  <c r="P368" i="6"/>
  <c r="P366" i="6"/>
  <c r="P364" i="6"/>
  <c r="P362" i="6"/>
  <c r="P360" i="6"/>
  <c r="P358" i="6"/>
  <c r="P356" i="6"/>
  <c r="P354" i="6"/>
  <c r="P352" i="6"/>
  <c r="P350" i="6"/>
  <c r="P348" i="6"/>
  <c r="P346" i="6"/>
  <c r="P344" i="6"/>
  <c r="P342" i="6"/>
  <c r="P340" i="6"/>
  <c r="P338" i="6"/>
  <c r="P336" i="6"/>
  <c r="P334" i="6"/>
  <c r="P332" i="6"/>
  <c r="P330" i="6"/>
  <c r="P328" i="6"/>
  <c r="P326" i="6"/>
  <c r="P324" i="6"/>
  <c r="P322" i="6"/>
  <c r="P320" i="6"/>
  <c r="P318" i="6"/>
  <c r="P316" i="6"/>
  <c r="P314" i="6"/>
  <c r="P312" i="6"/>
  <c r="P310" i="6"/>
  <c r="P308" i="6"/>
  <c r="P306" i="6"/>
  <c r="P304" i="6"/>
  <c r="P302" i="6"/>
  <c r="P300" i="6"/>
  <c r="P298" i="6"/>
  <c r="P296" i="6"/>
  <c r="P294" i="6"/>
  <c r="P292" i="6"/>
  <c r="P290" i="6"/>
  <c r="P288" i="6"/>
  <c r="P286" i="6"/>
  <c r="P284" i="6"/>
  <c r="P282" i="6"/>
  <c r="P280" i="6"/>
  <c r="P278" i="6"/>
  <c r="P276" i="6"/>
  <c r="P274" i="6"/>
  <c r="P272" i="6"/>
  <c r="P270" i="6"/>
  <c r="P268" i="6"/>
  <c r="P266" i="6"/>
  <c r="P264" i="6"/>
  <c r="P262" i="6"/>
  <c r="P260" i="6"/>
  <c r="P258" i="6"/>
  <c r="P256" i="6"/>
  <c r="P254" i="6"/>
  <c r="P252" i="6"/>
  <c r="P250" i="6"/>
  <c r="P248" i="6"/>
  <c r="P246" i="6"/>
  <c r="P244" i="6"/>
  <c r="P242" i="6"/>
  <c r="P240" i="6"/>
  <c r="P238" i="6"/>
  <c r="P236" i="6"/>
  <c r="P234" i="6"/>
  <c r="P232" i="6"/>
  <c r="P230" i="6"/>
  <c r="P228" i="6"/>
  <c r="P226" i="6"/>
  <c r="P224" i="6"/>
  <c r="P222" i="6"/>
  <c r="P220" i="6"/>
  <c r="P218" i="6"/>
  <c r="P216" i="6"/>
  <c r="P214" i="6"/>
  <c r="P212" i="6"/>
  <c r="P210" i="6"/>
  <c r="P208" i="6"/>
  <c r="P206" i="6"/>
  <c r="P204" i="6"/>
  <c r="P202" i="6"/>
  <c r="P200" i="6"/>
  <c r="P198" i="6"/>
  <c r="P196" i="6"/>
  <c r="P194" i="6"/>
  <c r="P192" i="6"/>
  <c r="P190" i="6"/>
  <c r="P188" i="6"/>
  <c r="P186" i="6"/>
  <c r="P184" i="6"/>
  <c r="P182" i="6"/>
  <c r="P180" i="6"/>
  <c r="P178" i="6"/>
  <c r="P176" i="6"/>
  <c r="P174" i="6"/>
  <c r="P172" i="6"/>
  <c r="P170" i="6"/>
  <c r="P168" i="6"/>
  <c r="P166" i="6"/>
  <c r="P164" i="6"/>
  <c r="P162" i="6"/>
  <c r="P160" i="6"/>
  <c r="P158" i="6"/>
  <c r="P156" i="6"/>
  <c r="P154" i="6"/>
  <c r="P152" i="6"/>
  <c r="P150" i="6"/>
  <c r="P148" i="6"/>
  <c r="P146" i="6"/>
  <c r="P144" i="6"/>
  <c r="P142" i="6"/>
  <c r="P140" i="6"/>
  <c r="P138" i="6"/>
  <c r="P136" i="6"/>
  <c r="P134" i="6"/>
  <c r="P132" i="6"/>
  <c r="P130" i="6"/>
  <c r="P128" i="6"/>
  <c r="P126" i="6"/>
  <c r="P124" i="6"/>
  <c r="P122" i="6"/>
  <c r="P120" i="6"/>
  <c r="P118" i="6"/>
  <c r="P116" i="6"/>
  <c r="P114" i="6"/>
  <c r="P112" i="6"/>
  <c r="P110" i="6"/>
  <c r="P108" i="6"/>
  <c r="P106" i="6"/>
  <c r="P104" i="6"/>
  <c r="P102" i="6"/>
  <c r="P100" i="6"/>
  <c r="P98" i="6"/>
  <c r="P96" i="6"/>
  <c r="P94" i="6"/>
  <c r="P92" i="6"/>
  <c r="P90" i="6"/>
  <c r="P88" i="6"/>
  <c r="P86" i="6"/>
  <c r="P84" i="6"/>
  <c r="P82" i="6"/>
  <c r="P80" i="6"/>
  <c r="P78" i="6"/>
  <c r="P76" i="6"/>
  <c r="P74" i="6"/>
  <c r="P72" i="6"/>
  <c r="P70" i="6"/>
  <c r="P68" i="6"/>
  <c r="P66" i="6"/>
  <c r="P64" i="6"/>
  <c r="P62" i="6"/>
  <c r="P60" i="6"/>
  <c r="P58" i="6"/>
  <c r="P56" i="6"/>
  <c r="P54" i="6"/>
  <c r="P52" i="6"/>
  <c r="P50" i="6"/>
  <c r="P48" i="6"/>
  <c r="P46" i="6"/>
  <c r="P44" i="6"/>
  <c r="P42" i="6"/>
  <c r="P40" i="6"/>
  <c r="P38" i="6"/>
  <c r="P36" i="6"/>
  <c r="P34" i="6"/>
  <c r="P32" i="6"/>
  <c r="P30" i="6"/>
  <c r="P28" i="6"/>
  <c r="P26" i="6"/>
  <c r="P24" i="6"/>
  <c r="P22" i="6"/>
  <c r="P20" i="6"/>
  <c r="P18" i="6"/>
  <c r="P16" i="6"/>
  <c r="P14" i="6"/>
  <c r="P12" i="6"/>
  <c r="P10" i="6"/>
  <c r="P8" i="6"/>
  <c r="P6" i="6"/>
  <c r="P4" i="6"/>
  <c r="P2" i="6"/>
  <c r="X369" i="6"/>
  <c r="Y369" i="6" s="1"/>
  <c r="X367" i="6"/>
  <c r="Y367" i="6" s="1"/>
  <c r="X365" i="6"/>
  <c r="Y365" i="6" s="1"/>
  <c r="X363" i="6"/>
  <c r="Y363" i="6" s="1"/>
  <c r="X361" i="6"/>
  <c r="Y361" i="6" s="1"/>
  <c r="X359" i="6"/>
  <c r="Y359" i="6" s="1"/>
  <c r="X357" i="6"/>
  <c r="Y357" i="6" s="1"/>
  <c r="X355" i="6"/>
  <c r="Y355" i="6" s="1"/>
  <c r="X353" i="6"/>
  <c r="Y353" i="6" s="1"/>
  <c r="X351" i="6"/>
  <c r="Y351" i="6" s="1"/>
  <c r="X349" i="6"/>
  <c r="Y349" i="6" s="1"/>
  <c r="X347" i="6"/>
  <c r="Y347" i="6" s="1"/>
  <c r="X345" i="6"/>
  <c r="Y345" i="6" s="1"/>
  <c r="X343" i="6"/>
  <c r="Y343" i="6" s="1"/>
  <c r="X341" i="6"/>
  <c r="Y341" i="6" s="1"/>
  <c r="X339" i="6"/>
  <c r="Y339" i="6" s="1"/>
  <c r="X337" i="6"/>
  <c r="Y337" i="6" s="1"/>
  <c r="X335" i="6"/>
  <c r="Y335" i="6" s="1"/>
  <c r="X333" i="6"/>
  <c r="Y333" i="6" s="1"/>
  <c r="X331" i="6"/>
  <c r="Y331" i="6" s="1"/>
  <c r="X329" i="6"/>
  <c r="Y329" i="6" s="1"/>
  <c r="X327" i="6"/>
  <c r="Y327" i="6" s="1"/>
  <c r="X325" i="6"/>
  <c r="Y325" i="6" s="1"/>
  <c r="X323" i="6"/>
  <c r="Y323" i="6" s="1"/>
  <c r="X321" i="6"/>
  <c r="Y321" i="6" s="1"/>
  <c r="X319" i="6"/>
  <c r="Y319" i="6" s="1"/>
  <c r="X317" i="6"/>
  <c r="Y317" i="6" s="1"/>
  <c r="X315" i="6"/>
  <c r="Y315" i="6" s="1"/>
  <c r="X313" i="6"/>
  <c r="Y313" i="6" s="1"/>
  <c r="X311" i="6"/>
  <c r="Y311" i="6" s="1"/>
  <c r="X309" i="6"/>
  <c r="Y309" i="6" s="1"/>
  <c r="X307" i="6"/>
  <c r="Y307" i="6" s="1"/>
  <c r="X305" i="6"/>
  <c r="Y305" i="6" s="1"/>
  <c r="X303" i="6"/>
  <c r="Y303" i="6" s="1"/>
  <c r="X301" i="6"/>
  <c r="Y301" i="6" s="1"/>
  <c r="X299" i="6"/>
  <c r="Y299" i="6" s="1"/>
  <c r="X297" i="6"/>
  <c r="Y297" i="6" s="1"/>
  <c r="X295" i="6"/>
  <c r="Y295" i="6" s="1"/>
  <c r="X293" i="6"/>
  <c r="Y293" i="6" s="1"/>
  <c r="X291" i="6"/>
  <c r="Y291" i="6" s="1"/>
  <c r="X289" i="6"/>
  <c r="Y289" i="6" s="1"/>
  <c r="X287" i="6"/>
  <c r="Y287" i="6" s="1"/>
  <c r="X285" i="6"/>
  <c r="Y285" i="6" s="1"/>
  <c r="X283" i="6"/>
  <c r="Y283" i="6" s="1"/>
  <c r="X281" i="6"/>
  <c r="Y281" i="6" s="1"/>
  <c r="X279" i="6"/>
  <c r="Y279" i="6" s="1"/>
  <c r="X277" i="6"/>
  <c r="Y277" i="6" s="1"/>
  <c r="X275" i="6"/>
  <c r="Y275" i="6" s="1"/>
  <c r="X273" i="6"/>
  <c r="Y273" i="6" s="1"/>
  <c r="X271" i="6"/>
  <c r="Y271" i="6" s="1"/>
  <c r="X269" i="6"/>
  <c r="Y269" i="6" s="1"/>
  <c r="X267" i="6"/>
  <c r="Y267" i="6" s="1"/>
  <c r="X265" i="6"/>
  <c r="Y265" i="6" s="1"/>
  <c r="X263" i="6"/>
  <c r="Y263" i="6" s="1"/>
  <c r="X261" i="6"/>
  <c r="Y261" i="6" s="1"/>
  <c r="X259" i="6"/>
  <c r="Y259" i="6" s="1"/>
  <c r="X257" i="6"/>
  <c r="Y257" i="6" s="1"/>
  <c r="X255" i="6"/>
  <c r="Y255" i="6" s="1"/>
  <c r="X253" i="6"/>
  <c r="Y253" i="6" s="1"/>
  <c r="X251" i="6"/>
  <c r="Y251" i="6" s="1"/>
  <c r="X249" i="6"/>
  <c r="Y249" i="6" s="1"/>
  <c r="X247" i="6"/>
  <c r="Y247" i="6" s="1"/>
  <c r="X245" i="6"/>
  <c r="Y245" i="6" s="1"/>
  <c r="X243" i="6"/>
  <c r="Y243" i="6" s="1"/>
  <c r="X241" i="6"/>
  <c r="Y241" i="6" s="1"/>
  <c r="X239" i="6"/>
  <c r="Y239" i="6" s="1"/>
  <c r="X237" i="6"/>
  <c r="Y237" i="6" s="1"/>
  <c r="X235" i="6"/>
  <c r="Y235" i="6" s="1"/>
  <c r="X233" i="6"/>
  <c r="Y233" i="6" s="1"/>
  <c r="X231" i="6"/>
  <c r="Y231" i="6" s="1"/>
  <c r="X229" i="6"/>
  <c r="Y229" i="6" s="1"/>
  <c r="X227" i="6"/>
  <c r="Y227" i="6" s="1"/>
  <c r="X225" i="6"/>
  <c r="Y225" i="6" s="1"/>
  <c r="X223" i="6"/>
  <c r="Y223" i="6" s="1"/>
  <c r="X221" i="6"/>
  <c r="Y221" i="6" s="1"/>
  <c r="X219" i="6"/>
  <c r="Y219" i="6" s="1"/>
  <c r="X217" i="6"/>
  <c r="Y217" i="6" s="1"/>
  <c r="X215" i="6"/>
  <c r="Y215" i="6" s="1"/>
  <c r="X213" i="6"/>
  <c r="Y213" i="6" s="1"/>
  <c r="X211" i="6"/>
  <c r="Y211" i="6" s="1"/>
  <c r="X209" i="6"/>
  <c r="Y209" i="6" s="1"/>
  <c r="X207" i="6"/>
  <c r="Y207" i="6" s="1"/>
  <c r="X205" i="6"/>
  <c r="Y205" i="6" s="1"/>
  <c r="X203" i="6"/>
  <c r="Y203" i="6" s="1"/>
  <c r="X201" i="6"/>
  <c r="Y201" i="6" s="1"/>
  <c r="X199" i="6"/>
  <c r="Y199" i="6" s="1"/>
  <c r="X197" i="6"/>
  <c r="Y197" i="6" s="1"/>
  <c r="X195" i="6"/>
  <c r="Y195" i="6" s="1"/>
  <c r="X193" i="6"/>
  <c r="Y193" i="6" s="1"/>
  <c r="X191" i="6"/>
  <c r="Y191" i="6" s="1"/>
  <c r="X189" i="6"/>
  <c r="Y189" i="6" s="1"/>
  <c r="X187" i="6"/>
  <c r="Y187" i="6" s="1"/>
  <c r="X185" i="6"/>
  <c r="Y185" i="6" s="1"/>
  <c r="X183" i="6"/>
  <c r="Y183" i="6" s="1"/>
  <c r="X181" i="6"/>
  <c r="Y181" i="6" s="1"/>
  <c r="X179" i="6"/>
  <c r="Y179" i="6" s="1"/>
  <c r="X177" i="6"/>
  <c r="Y177" i="6" s="1"/>
  <c r="X175" i="6"/>
  <c r="Y175" i="6" s="1"/>
  <c r="X173" i="6"/>
  <c r="Y173" i="6" s="1"/>
  <c r="X171" i="6"/>
  <c r="Y171" i="6" s="1"/>
  <c r="X169" i="6"/>
  <c r="Y169" i="6" s="1"/>
  <c r="X167" i="6"/>
  <c r="Y167" i="6" s="1"/>
  <c r="X165" i="6"/>
  <c r="Y165" i="6" s="1"/>
  <c r="X163" i="6"/>
  <c r="Y163" i="6" s="1"/>
  <c r="X161" i="6"/>
  <c r="Y161" i="6" s="1"/>
  <c r="X159" i="6"/>
  <c r="Y159" i="6" s="1"/>
  <c r="X157" i="6"/>
  <c r="Y157" i="6" s="1"/>
  <c r="X155" i="6"/>
  <c r="Y155" i="6" s="1"/>
  <c r="X153" i="6"/>
  <c r="Y153" i="6" s="1"/>
  <c r="X151" i="6"/>
  <c r="Y151" i="6" s="1"/>
  <c r="X149" i="6"/>
  <c r="Y149" i="6" s="1"/>
  <c r="X147" i="6"/>
  <c r="Y147" i="6" s="1"/>
  <c r="X145" i="6"/>
  <c r="Y145" i="6" s="1"/>
  <c r="X143" i="6"/>
  <c r="Y143" i="6" s="1"/>
  <c r="X141" i="6"/>
  <c r="Y141" i="6" s="1"/>
  <c r="X139" i="6"/>
  <c r="Y139" i="6" s="1"/>
  <c r="X137" i="6"/>
  <c r="Y137" i="6" s="1"/>
  <c r="X135" i="6"/>
  <c r="Y135" i="6" s="1"/>
  <c r="X133" i="6"/>
  <c r="Y133" i="6" s="1"/>
  <c r="X131" i="6"/>
  <c r="Y131" i="6" s="1"/>
  <c r="X129" i="6"/>
  <c r="Y129" i="6" s="1"/>
  <c r="X127" i="6"/>
  <c r="Y127" i="6" s="1"/>
  <c r="X125" i="6"/>
  <c r="Y125" i="6" s="1"/>
  <c r="X123" i="6"/>
  <c r="Y123" i="6" s="1"/>
  <c r="X121" i="6"/>
  <c r="Y121" i="6" s="1"/>
  <c r="X119" i="6"/>
  <c r="Y119" i="6" s="1"/>
  <c r="X117" i="6"/>
  <c r="Y117" i="6" s="1"/>
  <c r="X115" i="6"/>
  <c r="Y115" i="6" s="1"/>
  <c r="X113" i="6"/>
  <c r="Y113" i="6" s="1"/>
  <c r="X111" i="6"/>
  <c r="Y111" i="6" s="1"/>
  <c r="X109" i="6"/>
  <c r="Y109" i="6" s="1"/>
  <c r="X107" i="6"/>
  <c r="Y107" i="6" s="1"/>
  <c r="X105" i="6"/>
  <c r="Y105" i="6" s="1"/>
  <c r="X103" i="6"/>
  <c r="Y103" i="6" s="1"/>
  <c r="X101" i="6"/>
  <c r="Y101" i="6" s="1"/>
  <c r="X99" i="6"/>
  <c r="Y99" i="6" s="1"/>
  <c r="X97" i="6"/>
  <c r="Y97" i="6" s="1"/>
  <c r="X95" i="6"/>
  <c r="Y95" i="6" s="1"/>
  <c r="X93" i="6"/>
  <c r="Y93" i="6" s="1"/>
  <c r="X91" i="6"/>
  <c r="Y91" i="6" s="1"/>
  <c r="X89" i="6"/>
  <c r="Y89" i="6" s="1"/>
  <c r="X87" i="6"/>
  <c r="Y87" i="6" s="1"/>
  <c r="X85" i="6"/>
  <c r="Y85" i="6" s="1"/>
  <c r="X83" i="6"/>
  <c r="Y83" i="6" s="1"/>
  <c r="X81" i="6"/>
  <c r="Y81" i="6" s="1"/>
  <c r="X79" i="6"/>
  <c r="Y79" i="6" s="1"/>
  <c r="X77" i="6"/>
  <c r="Y77" i="6" s="1"/>
  <c r="X75" i="6"/>
  <c r="Y75" i="6" s="1"/>
  <c r="X73" i="6"/>
  <c r="Y73" i="6" s="1"/>
  <c r="X71" i="6"/>
  <c r="Y71" i="6" s="1"/>
  <c r="X69" i="6"/>
  <c r="Y69" i="6" s="1"/>
  <c r="X67" i="6"/>
  <c r="Y67" i="6" s="1"/>
  <c r="X65" i="6"/>
  <c r="Y65" i="6" s="1"/>
  <c r="X63" i="6"/>
  <c r="Y63" i="6" s="1"/>
  <c r="X61" i="6"/>
  <c r="Y61" i="6" s="1"/>
  <c r="X59" i="6"/>
  <c r="Y59" i="6" s="1"/>
  <c r="X57" i="6"/>
  <c r="Y57" i="6" s="1"/>
  <c r="X55" i="6"/>
  <c r="Y55" i="6" s="1"/>
  <c r="X53" i="6"/>
  <c r="Y53" i="6" s="1"/>
  <c r="X51" i="6"/>
  <c r="Y51" i="6" s="1"/>
  <c r="X49" i="6"/>
  <c r="Y49" i="6" s="1"/>
  <c r="X47" i="6"/>
  <c r="Y47" i="6" s="1"/>
  <c r="X45" i="6"/>
  <c r="Y45" i="6" s="1"/>
  <c r="X43" i="6"/>
  <c r="Y43" i="6" s="1"/>
  <c r="X41" i="6"/>
  <c r="Y41" i="6" s="1"/>
  <c r="X39" i="6"/>
  <c r="Y39" i="6" s="1"/>
  <c r="X37" i="6"/>
  <c r="Y37" i="6" s="1"/>
  <c r="X35" i="6"/>
  <c r="Y35" i="6" s="1"/>
  <c r="X33" i="6"/>
  <c r="Y33" i="6" s="1"/>
  <c r="X31" i="6"/>
  <c r="Y31" i="6" s="1"/>
  <c r="X29" i="6"/>
  <c r="Y29" i="6" s="1"/>
  <c r="X27" i="6"/>
  <c r="Y27" i="6" s="1"/>
  <c r="X25" i="6"/>
  <c r="Y25" i="6" s="1"/>
  <c r="X23" i="6"/>
  <c r="Y23" i="6" s="1"/>
  <c r="X21" i="6"/>
  <c r="Y21" i="6" s="1"/>
  <c r="X19" i="6"/>
  <c r="Y19" i="6" s="1"/>
  <c r="X17" i="6"/>
  <c r="Y17" i="6" s="1"/>
  <c r="X15" i="6"/>
  <c r="Y15" i="6" s="1"/>
  <c r="X13" i="6"/>
  <c r="Y13" i="6" s="1"/>
  <c r="X11" i="6"/>
  <c r="Y11" i="6" s="1"/>
  <c r="X9" i="6"/>
  <c r="Y9" i="6" s="1"/>
  <c r="X7" i="6"/>
  <c r="Y7" i="6" s="1"/>
  <c r="X5" i="6"/>
  <c r="Y5" i="6" s="1"/>
  <c r="X3" i="6"/>
  <c r="Y3" i="6" s="1"/>
  <c r="P369" i="6"/>
  <c r="P367" i="6"/>
  <c r="P365" i="6"/>
  <c r="P363" i="6"/>
  <c r="P361" i="6"/>
  <c r="P359" i="6"/>
  <c r="P357" i="6"/>
  <c r="P355" i="6"/>
  <c r="P353" i="6"/>
  <c r="P351" i="6"/>
  <c r="P349" i="6"/>
  <c r="P347" i="6"/>
  <c r="P345" i="6"/>
  <c r="P343" i="6"/>
  <c r="P341" i="6"/>
  <c r="P339" i="6"/>
  <c r="P337" i="6"/>
  <c r="P335" i="6"/>
  <c r="P333" i="6"/>
  <c r="P331" i="6"/>
  <c r="P329" i="6"/>
  <c r="P327" i="6"/>
  <c r="P325" i="6"/>
  <c r="P323" i="6"/>
  <c r="P321" i="6"/>
  <c r="P319" i="6"/>
  <c r="P317" i="6"/>
  <c r="P315" i="6"/>
  <c r="P313" i="6"/>
  <c r="P311" i="6"/>
  <c r="P309" i="6"/>
  <c r="P307" i="6"/>
  <c r="P305" i="6"/>
  <c r="P303" i="6"/>
  <c r="P301" i="6"/>
  <c r="P299" i="6"/>
  <c r="P297" i="6"/>
  <c r="P295" i="6"/>
  <c r="P293" i="6"/>
  <c r="P291" i="6"/>
  <c r="P289" i="6"/>
  <c r="P287" i="6"/>
  <c r="P285" i="6"/>
  <c r="P283" i="6"/>
  <c r="P281" i="6"/>
  <c r="P279" i="6"/>
  <c r="P277" i="6"/>
  <c r="P275" i="6"/>
  <c r="P273" i="6"/>
  <c r="P271" i="6"/>
  <c r="P269" i="6"/>
  <c r="P267" i="6"/>
  <c r="P265" i="6"/>
  <c r="P263" i="6"/>
  <c r="P261" i="6"/>
  <c r="P259" i="6"/>
  <c r="P257" i="6"/>
  <c r="P255" i="6"/>
  <c r="P253" i="6"/>
  <c r="P251" i="6"/>
  <c r="P249" i="6"/>
  <c r="P247" i="6"/>
  <c r="P245" i="6"/>
  <c r="P243" i="6"/>
  <c r="P241" i="6"/>
  <c r="P239" i="6"/>
  <c r="P237" i="6"/>
  <c r="P235" i="6"/>
  <c r="P233" i="6"/>
  <c r="P231" i="6"/>
  <c r="P229" i="6"/>
  <c r="P227" i="6"/>
  <c r="P225" i="6"/>
  <c r="P223" i="6"/>
  <c r="P221" i="6"/>
  <c r="P219" i="6"/>
  <c r="P217" i="6"/>
  <c r="P215" i="6"/>
  <c r="P213" i="6"/>
  <c r="P211" i="6"/>
  <c r="P209" i="6"/>
  <c r="P207" i="6"/>
  <c r="P205" i="6"/>
  <c r="P203" i="6"/>
  <c r="P201" i="6"/>
  <c r="P199" i="6"/>
  <c r="P197" i="6"/>
  <c r="P195" i="6"/>
  <c r="P193" i="6"/>
  <c r="P191" i="6"/>
  <c r="P189" i="6"/>
  <c r="P187" i="6"/>
  <c r="P185" i="6"/>
  <c r="P183" i="6"/>
  <c r="P181" i="6"/>
  <c r="P179" i="6"/>
  <c r="P177" i="6"/>
  <c r="P175" i="6"/>
  <c r="P173" i="6"/>
  <c r="P171" i="6"/>
  <c r="P169" i="6"/>
  <c r="P167" i="6"/>
  <c r="P165" i="6"/>
  <c r="P163" i="6"/>
  <c r="P161" i="6"/>
  <c r="P159" i="6"/>
  <c r="P157" i="6"/>
  <c r="P155" i="6"/>
  <c r="P153" i="6"/>
  <c r="P151" i="6"/>
  <c r="P149" i="6"/>
  <c r="P147" i="6"/>
  <c r="P145" i="6"/>
  <c r="P143" i="6"/>
  <c r="P141" i="6"/>
  <c r="P139" i="6"/>
  <c r="P137" i="6"/>
  <c r="P135" i="6"/>
  <c r="P133" i="6"/>
  <c r="P131" i="6"/>
  <c r="P129" i="6"/>
  <c r="P127" i="6"/>
  <c r="P125" i="6"/>
  <c r="P123" i="6"/>
  <c r="P121" i="6"/>
  <c r="P119" i="6"/>
  <c r="P117" i="6"/>
  <c r="P115" i="6"/>
  <c r="P113" i="6"/>
  <c r="P111" i="6"/>
  <c r="P109" i="6"/>
  <c r="P107" i="6"/>
  <c r="P105" i="6"/>
  <c r="P103" i="6"/>
  <c r="P101" i="6"/>
  <c r="P99" i="6"/>
  <c r="P97" i="6"/>
  <c r="P95" i="6"/>
  <c r="P93" i="6"/>
  <c r="P91" i="6"/>
  <c r="P89" i="6"/>
  <c r="P87" i="6"/>
  <c r="P85" i="6"/>
  <c r="P83" i="6"/>
  <c r="P81" i="6"/>
  <c r="P79" i="6"/>
  <c r="P77" i="6"/>
  <c r="P75" i="6"/>
  <c r="P73" i="6"/>
  <c r="P71" i="6"/>
  <c r="P69" i="6"/>
  <c r="P67" i="6"/>
  <c r="P65" i="6"/>
  <c r="P63" i="6"/>
  <c r="P61" i="6"/>
  <c r="P59" i="6"/>
  <c r="P57" i="6"/>
  <c r="P55" i="6"/>
  <c r="P53" i="6"/>
  <c r="P51" i="6"/>
  <c r="P49" i="6"/>
  <c r="P47" i="6"/>
  <c r="P45" i="6"/>
  <c r="P43" i="6"/>
  <c r="P41" i="6"/>
  <c r="P39" i="6"/>
  <c r="P37" i="6"/>
  <c r="P35" i="6"/>
  <c r="P33" i="6"/>
  <c r="P31" i="6"/>
  <c r="P29" i="6"/>
  <c r="P27" i="6"/>
  <c r="P25" i="6"/>
  <c r="P23" i="6"/>
  <c r="P21" i="6"/>
  <c r="P19" i="6"/>
  <c r="P17" i="6"/>
  <c r="P15" i="6"/>
  <c r="P13" i="6"/>
  <c r="P11" i="6"/>
  <c r="P9" i="6"/>
  <c r="P7" i="6"/>
  <c r="P5" i="6"/>
  <c r="X2" i="6"/>
  <c r="Y2" i="6" s="1"/>
  <c r="X387" i="10"/>
  <c r="Y387" i="10" s="1"/>
  <c r="X385" i="10"/>
  <c r="Y385" i="10" s="1"/>
  <c r="X383" i="10"/>
  <c r="Y383" i="10" s="1"/>
  <c r="X381" i="10"/>
  <c r="Y381" i="10" s="1"/>
  <c r="X379" i="10"/>
  <c r="Y379" i="10" s="1"/>
  <c r="X377" i="10"/>
  <c r="Y377" i="10" s="1"/>
  <c r="X375" i="10"/>
  <c r="Y375" i="10" s="1"/>
  <c r="X373" i="10"/>
  <c r="Y373" i="10" s="1"/>
  <c r="X371" i="10"/>
  <c r="Y371" i="10" s="1"/>
  <c r="X369" i="10"/>
  <c r="Y369" i="10" s="1"/>
  <c r="X367" i="10"/>
  <c r="Y367" i="10" s="1"/>
  <c r="X365" i="10"/>
  <c r="Y365" i="10" s="1"/>
  <c r="X363" i="10"/>
  <c r="Y363" i="10" s="1"/>
  <c r="X361" i="10"/>
  <c r="Y361" i="10" s="1"/>
  <c r="X359" i="10"/>
  <c r="Y359" i="10" s="1"/>
  <c r="X357" i="10"/>
  <c r="Y357" i="10" s="1"/>
  <c r="X355" i="10"/>
  <c r="Y355" i="10" s="1"/>
  <c r="X353" i="10"/>
  <c r="Y353" i="10" s="1"/>
  <c r="P352" i="10"/>
  <c r="P350" i="10"/>
  <c r="P348" i="10"/>
  <c r="P346" i="10"/>
  <c r="X344" i="10"/>
  <c r="Y344" i="10" s="1"/>
  <c r="X342" i="10"/>
  <c r="Y342" i="10" s="1"/>
  <c r="X340" i="10"/>
  <c r="Y340" i="10" s="1"/>
  <c r="X338" i="10"/>
  <c r="Y338" i="10" s="1"/>
  <c r="P335" i="10"/>
  <c r="P332" i="10"/>
  <c r="X330" i="10"/>
  <c r="Y330" i="10" s="1"/>
  <c r="P329" i="10"/>
  <c r="P327" i="10"/>
  <c r="P325" i="10"/>
  <c r="X323" i="10"/>
  <c r="Y323" i="10" s="1"/>
  <c r="P320" i="10"/>
  <c r="X318" i="10"/>
  <c r="Y318" i="10" s="1"/>
  <c r="P317" i="10"/>
  <c r="X315" i="10"/>
  <c r="Y315" i="10" s="1"/>
  <c r="X313" i="10"/>
  <c r="Y313" i="10" s="1"/>
  <c r="X311" i="10"/>
  <c r="Y311" i="10" s="1"/>
  <c r="P308" i="10"/>
  <c r="X306" i="10"/>
  <c r="Y306" i="10" s="1"/>
  <c r="P305" i="10"/>
  <c r="P303" i="10"/>
  <c r="X301" i="10"/>
  <c r="Y301" i="10" s="1"/>
  <c r="P298" i="10"/>
  <c r="X296" i="10"/>
  <c r="Y296" i="10" s="1"/>
  <c r="X294" i="10"/>
  <c r="Y294" i="10" s="1"/>
  <c r="P293" i="10"/>
  <c r="X291" i="10"/>
  <c r="Y291" i="10" s="1"/>
  <c r="X289" i="10"/>
  <c r="Y289" i="10" s="1"/>
  <c r="X287" i="10"/>
  <c r="Y287" i="10" s="1"/>
  <c r="P284" i="10"/>
  <c r="X282" i="10"/>
  <c r="Y282" i="10" s="1"/>
  <c r="X280" i="10"/>
  <c r="Y280" i="10" s="1"/>
  <c r="X278" i="10"/>
  <c r="Y278" i="10" s="1"/>
  <c r="P277" i="10"/>
  <c r="X275" i="10"/>
  <c r="Y275" i="10" s="1"/>
  <c r="P272" i="10"/>
  <c r="X270" i="10"/>
  <c r="Y270" i="10" s="1"/>
  <c r="P269" i="10"/>
  <c r="P266" i="10"/>
  <c r="X264" i="10"/>
  <c r="Y264" i="10" s="1"/>
  <c r="P263" i="10"/>
  <c r="X260" i="10"/>
  <c r="Y260" i="10" s="1"/>
  <c r="P257" i="10"/>
  <c r="P255" i="10"/>
  <c r="X253" i="10"/>
  <c r="Y253" i="10" s="1"/>
  <c r="P252" i="10"/>
  <c r="X250" i="10"/>
  <c r="Y250" i="10" s="1"/>
  <c r="X248" i="10"/>
  <c r="Y248" i="10" s="1"/>
  <c r="P245" i="10"/>
  <c r="X243" i="10"/>
  <c r="Y243" i="10" s="1"/>
  <c r="X241" i="10"/>
  <c r="Y241" i="10" s="1"/>
  <c r="X239" i="10"/>
  <c r="Y239" i="10" s="1"/>
  <c r="P238" i="10"/>
  <c r="X236" i="10"/>
  <c r="Y236" i="10" s="1"/>
  <c r="P233" i="10"/>
  <c r="P231" i="10"/>
  <c r="P229" i="10"/>
  <c r="P227" i="10"/>
  <c r="P225" i="10"/>
  <c r="P223" i="10"/>
  <c r="P221" i="10"/>
  <c r="X219" i="10"/>
  <c r="Y219" i="10" s="1"/>
  <c r="X217" i="10"/>
  <c r="Y217" i="10" s="1"/>
  <c r="X215" i="10"/>
  <c r="Y215" i="10" s="1"/>
  <c r="X213" i="10"/>
  <c r="Y213" i="10" s="1"/>
  <c r="P210" i="10"/>
  <c r="P208" i="10"/>
  <c r="P206" i="10"/>
  <c r="P204" i="10"/>
  <c r="X202" i="10"/>
  <c r="Y202" i="10" s="1"/>
  <c r="X200" i="10"/>
  <c r="Y200" i="10" s="1"/>
  <c r="X198" i="10"/>
  <c r="Y198" i="10" s="1"/>
  <c r="X196" i="10"/>
  <c r="Y196" i="10" s="1"/>
  <c r="P195" i="10"/>
  <c r="P193" i="10"/>
  <c r="P191" i="10"/>
  <c r="P189" i="10"/>
  <c r="X187" i="10"/>
  <c r="Y187" i="10" s="1"/>
  <c r="X185" i="10"/>
  <c r="Y185" i="10" s="1"/>
  <c r="P387" i="10"/>
  <c r="P385" i="10"/>
  <c r="P383" i="10"/>
  <c r="P381" i="10"/>
  <c r="P379" i="10"/>
  <c r="P377" i="10"/>
  <c r="P375" i="10"/>
  <c r="P373" i="10"/>
  <c r="P371" i="10"/>
  <c r="P369" i="10"/>
  <c r="P367" i="10"/>
  <c r="P365" i="10"/>
  <c r="P363" i="10"/>
  <c r="P361" i="10"/>
  <c r="P359" i="10"/>
  <c r="P357" i="10"/>
  <c r="P355" i="10"/>
  <c r="P353" i="10"/>
  <c r="X351" i="10"/>
  <c r="Y351" i="10" s="1"/>
  <c r="X349" i="10"/>
  <c r="Y349" i="10" s="1"/>
  <c r="X347" i="10"/>
  <c r="Y347" i="10" s="1"/>
  <c r="X345" i="10"/>
  <c r="Y345" i="10" s="1"/>
  <c r="P344" i="10"/>
  <c r="P342" i="10"/>
  <c r="P340" i="10"/>
  <c r="P338" i="10"/>
  <c r="X336" i="10"/>
  <c r="Y336" i="10" s="1"/>
  <c r="X333" i="10"/>
  <c r="Y333" i="10" s="1"/>
  <c r="P330" i="10"/>
  <c r="X328" i="10"/>
  <c r="Y328" i="10" s="1"/>
  <c r="X326" i="10"/>
  <c r="Y326" i="10" s="1"/>
  <c r="X324" i="10"/>
  <c r="Y324" i="10" s="1"/>
  <c r="P323" i="10"/>
  <c r="X321" i="10"/>
  <c r="Y321" i="10" s="1"/>
  <c r="P318" i="10"/>
  <c r="X316" i="10"/>
  <c r="Y316" i="10" s="1"/>
  <c r="P315" i="10"/>
  <c r="P313" i="10"/>
  <c r="P311" i="10"/>
  <c r="X309" i="10"/>
  <c r="Y309" i="10" s="1"/>
  <c r="P306" i="10"/>
  <c r="X304" i="10"/>
  <c r="Y304" i="10" s="1"/>
  <c r="X302" i="10"/>
  <c r="Y302" i="10" s="1"/>
  <c r="P301" i="10"/>
  <c r="X299" i="10"/>
  <c r="Y299" i="10" s="1"/>
  <c r="P296" i="10"/>
  <c r="P294" i="10"/>
  <c r="X292" i="10"/>
  <c r="Y292" i="10" s="1"/>
  <c r="P291" i="10"/>
  <c r="P289" i="10"/>
  <c r="P287" i="10"/>
  <c r="X285" i="10"/>
  <c r="Y285" i="10" s="1"/>
  <c r="P282" i="10"/>
  <c r="P280" i="10"/>
  <c r="P278" i="10"/>
  <c r="X276" i="10"/>
  <c r="Y276" i="10" s="1"/>
  <c r="P275" i="10"/>
  <c r="X273" i="10"/>
  <c r="Y273" i="10" s="1"/>
  <c r="X271" i="10"/>
  <c r="Y271" i="10" s="1"/>
  <c r="P270" i="10"/>
  <c r="X267" i="10"/>
  <c r="Y267" i="10" s="1"/>
  <c r="P264" i="10"/>
  <c r="X261" i="10"/>
  <c r="Y261" i="10" s="1"/>
  <c r="P260" i="10"/>
  <c r="X258" i="10"/>
  <c r="Y258" i="10" s="1"/>
  <c r="X256" i="10"/>
  <c r="Y256" i="10" s="1"/>
  <c r="P253" i="10"/>
  <c r="X251" i="10"/>
  <c r="Y251" i="10" s="1"/>
  <c r="P250" i="10"/>
  <c r="P248" i="10"/>
  <c r="X246" i="10"/>
  <c r="Y246" i="10" s="1"/>
  <c r="P243" i="10"/>
  <c r="P241" i="10"/>
  <c r="P239" i="10"/>
  <c r="X237" i="10"/>
  <c r="Y237" i="10" s="1"/>
  <c r="P236" i="10"/>
  <c r="X234" i="10"/>
  <c r="Y234" i="10" s="1"/>
  <c r="X232" i="10"/>
  <c r="Y232" i="10" s="1"/>
  <c r="X230" i="10"/>
  <c r="Y230" i="10" s="1"/>
  <c r="X228" i="10"/>
  <c r="Y228" i="10" s="1"/>
  <c r="X226" i="10"/>
  <c r="Y226" i="10" s="1"/>
  <c r="X224" i="10"/>
  <c r="Y224" i="10" s="1"/>
  <c r="X222" i="10"/>
  <c r="Y222" i="10" s="1"/>
  <c r="X220" i="10"/>
  <c r="Y220" i="10" s="1"/>
  <c r="P219" i="10"/>
  <c r="P217" i="10"/>
  <c r="P215" i="10"/>
  <c r="P213" i="10"/>
  <c r="X211" i="10"/>
  <c r="Y211" i="10" s="1"/>
  <c r="X209" i="10"/>
  <c r="Y209" i="10" s="1"/>
  <c r="X207" i="10"/>
  <c r="Y207" i="10" s="1"/>
  <c r="X205" i="10"/>
  <c r="Y205" i="10" s="1"/>
  <c r="P202" i="10"/>
  <c r="P200" i="10"/>
  <c r="P198" i="10"/>
  <c r="P196" i="10"/>
  <c r="X194" i="10"/>
  <c r="Y194" i="10" s="1"/>
  <c r="X192" i="10"/>
  <c r="Y192" i="10" s="1"/>
  <c r="X190" i="10"/>
  <c r="Y190" i="10" s="1"/>
  <c r="X188" i="10"/>
  <c r="Y188" i="10" s="1"/>
  <c r="P187" i="10"/>
  <c r="P185" i="10"/>
  <c r="X388" i="10"/>
  <c r="Y388" i="10" s="1"/>
  <c r="X386" i="10"/>
  <c r="Y386" i="10" s="1"/>
  <c r="X384" i="10"/>
  <c r="Y384" i="10" s="1"/>
  <c r="X382" i="10"/>
  <c r="Y382" i="10" s="1"/>
  <c r="X380" i="10"/>
  <c r="Y380" i="10" s="1"/>
  <c r="X378" i="10"/>
  <c r="Y378" i="10" s="1"/>
  <c r="X376" i="10"/>
  <c r="Y376" i="10" s="1"/>
  <c r="X374" i="10"/>
  <c r="Y374" i="10" s="1"/>
  <c r="X372" i="10"/>
  <c r="Y372" i="10" s="1"/>
  <c r="X370" i="10"/>
  <c r="Y370" i="10" s="1"/>
  <c r="X368" i="10"/>
  <c r="Y368" i="10" s="1"/>
  <c r="X366" i="10"/>
  <c r="Y366" i="10" s="1"/>
  <c r="X364" i="10"/>
  <c r="Y364" i="10" s="1"/>
  <c r="X362" i="10"/>
  <c r="Y362" i="10" s="1"/>
  <c r="X360" i="10"/>
  <c r="Y360" i="10" s="1"/>
  <c r="X358" i="10"/>
  <c r="Y358" i="10" s="1"/>
  <c r="X356" i="10"/>
  <c r="Y356" i="10" s="1"/>
  <c r="X354" i="10"/>
  <c r="Y354" i="10" s="1"/>
  <c r="P351" i="10"/>
  <c r="P349" i="10"/>
  <c r="P347" i="10"/>
  <c r="P345" i="10"/>
  <c r="X343" i="10"/>
  <c r="Y343" i="10" s="1"/>
  <c r="X341" i="10"/>
  <c r="Y341" i="10" s="1"/>
  <c r="X339" i="10"/>
  <c r="Y339" i="10" s="1"/>
  <c r="X337" i="10"/>
  <c r="Y337" i="10" s="1"/>
  <c r="P336" i="10"/>
  <c r="X334" i="10"/>
  <c r="Y334" i="10" s="1"/>
  <c r="P333" i="10"/>
  <c r="X331" i="10"/>
  <c r="Y331" i="10" s="1"/>
  <c r="P328" i="10"/>
  <c r="P326" i="10"/>
  <c r="P324" i="10"/>
  <c r="X322" i="10"/>
  <c r="Y322" i="10" s="1"/>
  <c r="P321" i="10"/>
  <c r="X319" i="10"/>
  <c r="Y319" i="10" s="1"/>
  <c r="P316" i="10"/>
  <c r="X314" i="10"/>
  <c r="Y314" i="10" s="1"/>
  <c r="X312" i="10"/>
  <c r="Y312" i="10" s="1"/>
  <c r="X310" i="10"/>
  <c r="Y310" i="10" s="1"/>
  <c r="P309" i="10"/>
  <c r="X307" i="10"/>
  <c r="Y307" i="10" s="1"/>
  <c r="P304" i="10"/>
  <c r="P302" i="10"/>
  <c r="X300" i="10"/>
  <c r="Y300" i="10" s="1"/>
  <c r="P299" i="10"/>
  <c r="X297" i="10"/>
  <c r="Y297" i="10" s="1"/>
  <c r="X295" i="10"/>
  <c r="Y295" i="10" s="1"/>
  <c r="P292" i="10"/>
  <c r="X290" i="10"/>
  <c r="Y290" i="10" s="1"/>
  <c r="X288" i="10"/>
  <c r="Y288" i="10" s="1"/>
  <c r="X286" i="10"/>
  <c r="Y286" i="10" s="1"/>
  <c r="P285" i="10"/>
  <c r="X283" i="10"/>
  <c r="Y283" i="10" s="1"/>
  <c r="X281" i="10"/>
  <c r="Y281" i="10" s="1"/>
  <c r="X279" i="10"/>
  <c r="Y279" i="10" s="1"/>
  <c r="P276" i="10"/>
  <c r="X274" i="10"/>
  <c r="Y274" i="10" s="1"/>
  <c r="P273" i="10"/>
  <c r="P271" i="10"/>
  <c r="X268" i="10"/>
  <c r="Y268" i="10" s="1"/>
  <c r="P267" i="10"/>
  <c r="X265" i="10"/>
  <c r="Y265" i="10" s="1"/>
  <c r="X262" i="10"/>
  <c r="Y262" i="10" s="1"/>
  <c r="P261" i="10"/>
  <c r="X259" i="10"/>
  <c r="Y259" i="10" s="1"/>
  <c r="P258" i="10"/>
  <c r="P256" i="10"/>
  <c r="X254" i="10"/>
  <c r="Y254" i="10" s="1"/>
  <c r="P251" i="10"/>
  <c r="X249" i="10"/>
  <c r="Y249" i="10" s="1"/>
  <c r="X247" i="10"/>
  <c r="Y247" i="10" s="1"/>
  <c r="P246" i="10"/>
  <c r="X244" i="10"/>
  <c r="Y244" i="10" s="1"/>
  <c r="X242" i="10"/>
  <c r="Y242" i="10" s="1"/>
  <c r="X240" i="10"/>
  <c r="Y240" i="10" s="1"/>
  <c r="P237" i="10"/>
  <c r="X235" i="10"/>
  <c r="Y235" i="10" s="1"/>
  <c r="P234" i="10"/>
  <c r="P232" i="10"/>
  <c r="P230" i="10"/>
  <c r="P228" i="10"/>
  <c r="P226" i="10"/>
  <c r="P224" i="10"/>
  <c r="P222" i="10"/>
  <c r="P220" i="10"/>
  <c r="X218" i="10"/>
  <c r="Y218" i="10" s="1"/>
  <c r="X216" i="10"/>
  <c r="Y216" i="10" s="1"/>
  <c r="X214" i="10"/>
  <c r="Y214" i="10" s="1"/>
  <c r="X212" i="10"/>
  <c r="Y212" i="10" s="1"/>
  <c r="P211" i="10"/>
  <c r="P209" i="10"/>
  <c r="P207" i="10"/>
  <c r="P205" i="10"/>
  <c r="X203" i="10"/>
  <c r="Y203" i="10" s="1"/>
  <c r="X201" i="10"/>
  <c r="Y201" i="10" s="1"/>
  <c r="X199" i="10"/>
  <c r="Y199" i="10" s="1"/>
  <c r="X197" i="10"/>
  <c r="Y197" i="10" s="1"/>
  <c r="P194" i="10"/>
  <c r="P192" i="10"/>
  <c r="P190" i="10"/>
  <c r="P188" i="10"/>
  <c r="X186" i="10"/>
  <c r="Y186" i="10" s="1"/>
  <c r="X184" i="10"/>
  <c r="Y184" i="10" s="1"/>
  <c r="X182" i="10"/>
  <c r="Y182" i="10" s="1"/>
  <c r="X180" i="10"/>
  <c r="Y180" i="10" s="1"/>
  <c r="P179" i="10"/>
  <c r="P177" i="10"/>
  <c r="P175" i="10"/>
  <c r="P388" i="10"/>
  <c r="P386" i="10"/>
  <c r="P384" i="10"/>
  <c r="P382" i="10"/>
  <c r="P380" i="10"/>
  <c r="P378" i="10"/>
  <c r="P376" i="10"/>
  <c r="P374" i="10"/>
  <c r="P372" i="10"/>
  <c r="P370" i="10"/>
  <c r="P368" i="10"/>
  <c r="P366" i="10"/>
  <c r="P364" i="10"/>
  <c r="P362" i="10"/>
  <c r="P360" i="10"/>
  <c r="P358" i="10"/>
  <c r="P356" i="10"/>
  <c r="P354" i="10"/>
  <c r="X352" i="10"/>
  <c r="Y352" i="10" s="1"/>
  <c r="X350" i="10"/>
  <c r="Y350" i="10" s="1"/>
  <c r="X348" i="10"/>
  <c r="Y348" i="10" s="1"/>
  <c r="X346" i="10"/>
  <c r="Y346" i="10" s="1"/>
  <c r="P343" i="10"/>
  <c r="P341" i="10"/>
  <c r="P339" i="10"/>
  <c r="P337" i="10"/>
  <c r="X335" i="10"/>
  <c r="Y335" i="10" s="1"/>
  <c r="P334" i="10"/>
  <c r="X332" i="10"/>
  <c r="Y332" i="10" s="1"/>
  <c r="P331" i="10"/>
  <c r="X329" i="10"/>
  <c r="Y329" i="10" s="1"/>
  <c r="X327" i="10"/>
  <c r="Y327" i="10" s="1"/>
  <c r="X325" i="10"/>
  <c r="Y325" i="10" s="1"/>
  <c r="P322" i="10"/>
  <c r="X320" i="10"/>
  <c r="Y320" i="10" s="1"/>
  <c r="P319" i="10"/>
  <c r="X317" i="10"/>
  <c r="Y317" i="10" s="1"/>
  <c r="P314" i="10"/>
  <c r="P312" i="10"/>
  <c r="P310" i="10"/>
  <c r="X308" i="10"/>
  <c r="Y308" i="10" s="1"/>
  <c r="P307" i="10"/>
  <c r="X305" i="10"/>
  <c r="Y305" i="10" s="1"/>
  <c r="X303" i="10"/>
  <c r="Y303" i="10" s="1"/>
  <c r="P300" i="10"/>
  <c r="X298" i="10"/>
  <c r="Y298" i="10" s="1"/>
  <c r="P297" i="10"/>
  <c r="P295" i="10"/>
  <c r="X293" i="10"/>
  <c r="Y293" i="10" s="1"/>
  <c r="P290" i="10"/>
  <c r="P288" i="10"/>
  <c r="P286" i="10"/>
  <c r="X284" i="10"/>
  <c r="Y284" i="10" s="1"/>
  <c r="P283" i="10"/>
  <c r="P281" i="10"/>
  <c r="P279" i="10"/>
  <c r="X277" i="10"/>
  <c r="Y277" i="10" s="1"/>
  <c r="P274" i="10"/>
  <c r="X272" i="10"/>
  <c r="Y272" i="10" s="1"/>
  <c r="X269" i="10"/>
  <c r="Y269" i="10" s="1"/>
  <c r="P268" i="10"/>
  <c r="X266" i="10"/>
  <c r="Y266" i="10" s="1"/>
  <c r="P265" i="10"/>
  <c r="X263" i="10"/>
  <c r="Y263" i="10" s="1"/>
  <c r="P262" i="10"/>
  <c r="P259" i="10"/>
  <c r="X257" i="10"/>
  <c r="Y257" i="10" s="1"/>
  <c r="X255" i="10"/>
  <c r="Y255" i="10" s="1"/>
  <c r="P254" i="10"/>
  <c r="X252" i="10"/>
  <c r="Y252" i="10" s="1"/>
  <c r="P249" i="10"/>
  <c r="P247" i="10"/>
  <c r="X245" i="10"/>
  <c r="Y245" i="10" s="1"/>
  <c r="P244" i="10"/>
  <c r="P242" i="10"/>
  <c r="P240" i="10"/>
  <c r="X238" i="10"/>
  <c r="Y238" i="10" s="1"/>
  <c r="P235" i="10"/>
  <c r="X233" i="10"/>
  <c r="Y233" i="10" s="1"/>
  <c r="X231" i="10"/>
  <c r="Y231" i="10" s="1"/>
  <c r="X229" i="10"/>
  <c r="Y229" i="10" s="1"/>
  <c r="X227" i="10"/>
  <c r="Y227" i="10" s="1"/>
  <c r="X225" i="10"/>
  <c r="Y225" i="10" s="1"/>
  <c r="X223" i="10"/>
  <c r="Y223" i="10" s="1"/>
  <c r="X221" i="10"/>
  <c r="Y221" i="10" s="1"/>
  <c r="P218" i="10"/>
  <c r="P216" i="10"/>
  <c r="P214" i="10"/>
  <c r="P212" i="10"/>
  <c r="X210" i="10"/>
  <c r="Y210" i="10" s="1"/>
  <c r="X208" i="10"/>
  <c r="Y208" i="10" s="1"/>
  <c r="X206" i="10"/>
  <c r="Y206" i="10" s="1"/>
  <c r="X204" i="10"/>
  <c r="Y204" i="10" s="1"/>
  <c r="P203" i="10"/>
  <c r="P201" i="10"/>
  <c r="P199" i="10"/>
  <c r="P197" i="10"/>
  <c r="X195" i="10"/>
  <c r="Y195" i="10" s="1"/>
  <c r="X193" i="10"/>
  <c r="Y193" i="10" s="1"/>
  <c r="X191" i="10"/>
  <c r="Y191" i="10" s="1"/>
  <c r="X189" i="10"/>
  <c r="Y189" i="10" s="1"/>
  <c r="P186" i="10"/>
  <c r="P184" i="10"/>
  <c r="P182" i="10"/>
  <c r="P180" i="10"/>
  <c r="X178" i="10"/>
  <c r="Y178" i="10" s="1"/>
  <c r="X176" i="10"/>
  <c r="Y176" i="10" s="1"/>
  <c r="X174" i="10"/>
  <c r="Y174" i="10" s="1"/>
  <c r="X183" i="10"/>
  <c r="Y183" i="10" s="1"/>
  <c r="P176" i="10"/>
  <c r="P173" i="10"/>
  <c r="X171" i="10"/>
  <c r="Y171" i="10" s="1"/>
  <c r="X169" i="10"/>
  <c r="Y169" i="10" s="1"/>
  <c r="X167" i="10"/>
  <c r="Y167" i="10" s="1"/>
  <c r="X165" i="10"/>
  <c r="Y165" i="10" s="1"/>
  <c r="P162" i="10"/>
  <c r="P160" i="10"/>
  <c r="P158" i="10"/>
  <c r="P156" i="10"/>
  <c r="X154" i="10"/>
  <c r="Y154" i="10" s="1"/>
  <c r="X152" i="10"/>
  <c r="Y152" i="10" s="1"/>
  <c r="X150" i="10"/>
  <c r="Y150" i="10" s="1"/>
  <c r="X148" i="10"/>
  <c r="Y148" i="10" s="1"/>
  <c r="P147" i="10"/>
  <c r="P145" i="10"/>
  <c r="P143" i="10"/>
  <c r="P141" i="10"/>
  <c r="X139" i="10"/>
  <c r="Y139" i="10" s="1"/>
  <c r="X137" i="10"/>
  <c r="Y137" i="10" s="1"/>
  <c r="X135" i="10"/>
  <c r="Y135" i="10" s="1"/>
  <c r="P132" i="10"/>
  <c r="X130" i="10"/>
  <c r="Y130" i="10" s="1"/>
  <c r="P129" i="10"/>
  <c r="X127" i="10"/>
  <c r="Y127" i="10" s="1"/>
  <c r="X125" i="10"/>
  <c r="Y125" i="10" s="1"/>
  <c r="P122" i="10"/>
  <c r="P120" i="10"/>
  <c r="X118" i="10"/>
  <c r="Y118" i="10" s="1"/>
  <c r="X116" i="10"/>
  <c r="Y116" i="10" s="1"/>
  <c r="P115" i="10"/>
  <c r="P113" i="10"/>
  <c r="X111" i="10"/>
  <c r="Y111" i="10" s="1"/>
  <c r="X109" i="10"/>
  <c r="Y109" i="10" s="1"/>
  <c r="P106" i="10"/>
  <c r="P104" i="10"/>
  <c r="X102" i="10"/>
  <c r="Y102" i="10" s="1"/>
  <c r="X100" i="10"/>
  <c r="Y100" i="10" s="1"/>
  <c r="P99" i="10"/>
  <c r="P97" i="10"/>
  <c r="X95" i="10"/>
  <c r="Y95" i="10" s="1"/>
  <c r="X93" i="10"/>
  <c r="Y93" i="10" s="1"/>
  <c r="P90" i="10"/>
  <c r="P88" i="10"/>
  <c r="X86" i="10"/>
  <c r="Y86" i="10" s="1"/>
  <c r="X84" i="10"/>
  <c r="Y84" i="10" s="1"/>
  <c r="P83" i="10"/>
  <c r="P81" i="10"/>
  <c r="X79" i="10"/>
  <c r="Y79" i="10" s="1"/>
  <c r="X77" i="10"/>
  <c r="Y77" i="10" s="1"/>
  <c r="P74" i="10"/>
  <c r="P72" i="10"/>
  <c r="P70" i="10"/>
  <c r="P68" i="10"/>
  <c r="P66" i="10"/>
  <c r="P64" i="10"/>
  <c r="X62" i="10"/>
  <c r="Y62" i="10" s="1"/>
  <c r="X60" i="10"/>
  <c r="Y60" i="10" s="1"/>
  <c r="X58" i="10"/>
  <c r="Y58" i="10" s="1"/>
  <c r="X56" i="10"/>
  <c r="Y56" i="10" s="1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25" i="10"/>
  <c r="P23" i="10"/>
  <c r="P21" i="10"/>
  <c r="P19" i="10"/>
  <c r="P17" i="10"/>
  <c r="P15" i="10"/>
  <c r="P13" i="10"/>
  <c r="P11" i="10"/>
  <c r="P9" i="10"/>
  <c r="P7" i="10"/>
  <c r="P5" i="10"/>
  <c r="P183" i="10"/>
  <c r="X179" i="10"/>
  <c r="Y179" i="10" s="1"/>
  <c r="X175" i="10"/>
  <c r="Y175" i="10" s="1"/>
  <c r="X172" i="10"/>
  <c r="Y172" i="10" s="1"/>
  <c r="P171" i="10"/>
  <c r="P169" i="10"/>
  <c r="P167" i="10"/>
  <c r="P165" i="10"/>
  <c r="X163" i="10"/>
  <c r="Y163" i="10" s="1"/>
  <c r="X161" i="10"/>
  <c r="Y161" i="10" s="1"/>
  <c r="X159" i="10"/>
  <c r="Y159" i="10" s="1"/>
  <c r="X157" i="10"/>
  <c r="Y157" i="10" s="1"/>
  <c r="P154" i="10"/>
  <c r="P152" i="10"/>
  <c r="P150" i="10"/>
  <c r="P148" i="10"/>
  <c r="X146" i="10"/>
  <c r="Y146" i="10" s="1"/>
  <c r="X144" i="10"/>
  <c r="Y144" i="10" s="1"/>
  <c r="X142" i="10"/>
  <c r="Y142" i="10" s="1"/>
  <c r="X140" i="10"/>
  <c r="Y140" i="10" s="1"/>
  <c r="P139" i="10"/>
  <c r="P137" i="10"/>
  <c r="P135" i="10"/>
  <c r="X133" i="10"/>
  <c r="Y133" i="10" s="1"/>
  <c r="P130" i="10"/>
  <c r="X128" i="10"/>
  <c r="Y128" i="10" s="1"/>
  <c r="P127" i="10"/>
  <c r="P125" i="10"/>
  <c r="X123" i="10"/>
  <c r="Y123" i="10" s="1"/>
  <c r="X121" i="10"/>
  <c r="Y121" i="10" s="1"/>
  <c r="P118" i="10"/>
  <c r="P116" i="10"/>
  <c r="X114" i="10"/>
  <c r="Y114" i="10" s="1"/>
  <c r="X112" i="10"/>
  <c r="Y112" i="10" s="1"/>
  <c r="P111" i="10"/>
  <c r="P109" i="10"/>
  <c r="X107" i="10"/>
  <c r="Y107" i="10" s="1"/>
  <c r="X105" i="10"/>
  <c r="Y105" i="10" s="1"/>
  <c r="P102" i="10"/>
  <c r="P100" i="10"/>
  <c r="X98" i="10"/>
  <c r="Y98" i="10" s="1"/>
  <c r="X96" i="10"/>
  <c r="Y96" i="10" s="1"/>
  <c r="P95" i="10"/>
  <c r="P93" i="10"/>
  <c r="X91" i="10"/>
  <c r="Y91" i="10" s="1"/>
  <c r="X89" i="10"/>
  <c r="Y89" i="10" s="1"/>
  <c r="P86" i="10"/>
  <c r="P84" i="10"/>
  <c r="X82" i="10"/>
  <c r="Y82" i="10" s="1"/>
  <c r="X80" i="10"/>
  <c r="Y80" i="10" s="1"/>
  <c r="P79" i="10"/>
  <c r="P77" i="10"/>
  <c r="X75" i="10"/>
  <c r="Y75" i="10" s="1"/>
  <c r="X73" i="10"/>
  <c r="Y73" i="10" s="1"/>
  <c r="X71" i="10"/>
  <c r="Y71" i="10" s="1"/>
  <c r="X69" i="10"/>
  <c r="Y69" i="10" s="1"/>
  <c r="X67" i="10"/>
  <c r="Y67" i="10" s="1"/>
  <c r="X65" i="10"/>
  <c r="Y65" i="10" s="1"/>
  <c r="X63" i="10"/>
  <c r="Y63" i="10" s="1"/>
  <c r="P62" i="10"/>
  <c r="P60" i="10"/>
  <c r="P58" i="10"/>
  <c r="P56" i="10"/>
  <c r="X54" i="10"/>
  <c r="Y54" i="10" s="1"/>
  <c r="X52" i="10"/>
  <c r="Y52" i="10" s="1"/>
  <c r="X50" i="10"/>
  <c r="Y50" i="10" s="1"/>
  <c r="X48" i="10"/>
  <c r="Y48" i="10" s="1"/>
  <c r="X46" i="10"/>
  <c r="Y46" i="10" s="1"/>
  <c r="X44" i="10"/>
  <c r="Y44" i="10" s="1"/>
  <c r="X42" i="10"/>
  <c r="Y42" i="10" s="1"/>
  <c r="X40" i="10"/>
  <c r="Y40" i="10" s="1"/>
  <c r="X38" i="10"/>
  <c r="Y38" i="10" s="1"/>
  <c r="X36" i="10"/>
  <c r="Y36" i="10" s="1"/>
  <c r="X34" i="10"/>
  <c r="Y34" i="10" s="1"/>
  <c r="X32" i="10"/>
  <c r="Y32" i="10" s="1"/>
  <c r="X30" i="10"/>
  <c r="Y30" i="10" s="1"/>
  <c r="X28" i="10"/>
  <c r="Y28" i="10" s="1"/>
  <c r="X26" i="10"/>
  <c r="Y26" i="10" s="1"/>
  <c r="X24" i="10"/>
  <c r="Y24" i="10" s="1"/>
  <c r="X22" i="10"/>
  <c r="Y22" i="10" s="1"/>
  <c r="X20" i="10"/>
  <c r="Y20" i="10" s="1"/>
  <c r="X18" i="10"/>
  <c r="Y18" i="10" s="1"/>
  <c r="X16" i="10"/>
  <c r="Y16" i="10" s="1"/>
  <c r="X14" i="10"/>
  <c r="Y14" i="10" s="1"/>
  <c r="X12" i="10"/>
  <c r="Y12" i="10" s="1"/>
  <c r="X10" i="10"/>
  <c r="Y10" i="10" s="1"/>
  <c r="X8" i="10"/>
  <c r="Y8" i="10" s="1"/>
  <c r="X6" i="10"/>
  <c r="Y6" i="10" s="1"/>
  <c r="X4" i="10"/>
  <c r="Y4" i="10" s="1"/>
  <c r="X181" i="10"/>
  <c r="Y181" i="10" s="1"/>
  <c r="P178" i="10"/>
  <c r="P174" i="10"/>
  <c r="P172" i="10"/>
  <c r="X170" i="10"/>
  <c r="Y170" i="10" s="1"/>
  <c r="X168" i="10"/>
  <c r="Y168" i="10" s="1"/>
  <c r="X166" i="10"/>
  <c r="Y166" i="10" s="1"/>
  <c r="X164" i="10"/>
  <c r="Y164" i="10" s="1"/>
  <c r="P163" i="10"/>
  <c r="P161" i="10"/>
  <c r="P159" i="10"/>
  <c r="P157" i="10"/>
  <c r="X155" i="10"/>
  <c r="Y155" i="10" s="1"/>
  <c r="X153" i="10"/>
  <c r="Y153" i="10" s="1"/>
  <c r="X151" i="10"/>
  <c r="Y151" i="10" s="1"/>
  <c r="X149" i="10"/>
  <c r="Y149" i="10" s="1"/>
  <c r="P146" i="10"/>
  <c r="P144" i="10"/>
  <c r="P142" i="10"/>
  <c r="P140" i="10"/>
  <c r="X138" i="10"/>
  <c r="Y138" i="10" s="1"/>
  <c r="X136" i="10"/>
  <c r="Y136" i="10" s="1"/>
  <c r="X134" i="10"/>
  <c r="Y134" i="10" s="1"/>
  <c r="P133" i="10"/>
  <c r="X131" i="10"/>
  <c r="Y131" i="10" s="1"/>
  <c r="P128" i="10"/>
  <c r="X126" i="10"/>
  <c r="Y126" i="10" s="1"/>
  <c r="X124" i="10"/>
  <c r="Y124" i="10" s="1"/>
  <c r="P123" i="10"/>
  <c r="P121" i="10"/>
  <c r="X119" i="10"/>
  <c r="Y119" i="10" s="1"/>
  <c r="X117" i="10"/>
  <c r="Y117" i="10" s="1"/>
  <c r="P114" i="10"/>
  <c r="P112" i="10"/>
  <c r="X110" i="10"/>
  <c r="Y110" i="10" s="1"/>
  <c r="X108" i="10"/>
  <c r="Y108" i="10" s="1"/>
  <c r="P107" i="10"/>
  <c r="P105" i="10"/>
  <c r="X103" i="10"/>
  <c r="Y103" i="10" s="1"/>
  <c r="X101" i="10"/>
  <c r="Y101" i="10" s="1"/>
  <c r="P98" i="10"/>
  <c r="P96" i="10"/>
  <c r="X94" i="10"/>
  <c r="Y94" i="10" s="1"/>
  <c r="X92" i="10"/>
  <c r="Y92" i="10" s="1"/>
  <c r="P91" i="10"/>
  <c r="P89" i="10"/>
  <c r="X87" i="10"/>
  <c r="Y87" i="10" s="1"/>
  <c r="X85" i="10"/>
  <c r="Y85" i="10" s="1"/>
  <c r="P82" i="10"/>
  <c r="P80" i="10"/>
  <c r="X78" i="10"/>
  <c r="Y78" i="10" s="1"/>
  <c r="X76" i="10"/>
  <c r="Y76" i="10" s="1"/>
  <c r="P75" i="10"/>
  <c r="P73" i="10"/>
  <c r="P71" i="10"/>
  <c r="P69" i="10"/>
  <c r="P67" i="10"/>
  <c r="P65" i="10"/>
  <c r="P63" i="10"/>
  <c r="X61" i="10"/>
  <c r="Y61" i="10" s="1"/>
  <c r="X59" i="10"/>
  <c r="Y59" i="10" s="1"/>
  <c r="X57" i="10"/>
  <c r="Y57" i="10" s="1"/>
  <c r="X55" i="10"/>
  <c r="Y55" i="10" s="1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8" i="10"/>
  <c r="P6" i="10"/>
  <c r="P4" i="10"/>
  <c r="P181" i="10"/>
  <c r="X177" i="10"/>
  <c r="Y177" i="10" s="1"/>
  <c r="X173" i="10"/>
  <c r="Y173" i="10" s="1"/>
  <c r="P170" i="10"/>
  <c r="P168" i="10"/>
  <c r="P166" i="10"/>
  <c r="P164" i="10"/>
  <c r="X162" i="10"/>
  <c r="Y162" i="10" s="1"/>
  <c r="X160" i="10"/>
  <c r="Y160" i="10" s="1"/>
  <c r="X158" i="10"/>
  <c r="Y158" i="10" s="1"/>
  <c r="X156" i="10"/>
  <c r="Y156" i="10" s="1"/>
  <c r="P155" i="10"/>
  <c r="P153" i="10"/>
  <c r="P151" i="10"/>
  <c r="P149" i="10"/>
  <c r="X147" i="10"/>
  <c r="Y147" i="10" s="1"/>
  <c r="X145" i="10"/>
  <c r="Y145" i="10" s="1"/>
  <c r="X143" i="10"/>
  <c r="Y143" i="10" s="1"/>
  <c r="X141" i="10"/>
  <c r="Y141" i="10" s="1"/>
  <c r="P138" i="10"/>
  <c r="P136" i="10"/>
  <c r="P134" i="10"/>
  <c r="X132" i="10"/>
  <c r="Y132" i="10" s="1"/>
  <c r="P131" i="10"/>
  <c r="X129" i="10"/>
  <c r="Y129" i="10" s="1"/>
  <c r="P126" i="10"/>
  <c r="P124" i="10"/>
  <c r="X122" i="10"/>
  <c r="Y122" i="10" s="1"/>
  <c r="X120" i="10"/>
  <c r="Y120" i="10" s="1"/>
  <c r="P119" i="10"/>
  <c r="P117" i="10"/>
  <c r="X115" i="10"/>
  <c r="Y115" i="10" s="1"/>
  <c r="X113" i="10"/>
  <c r="Y113" i="10" s="1"/>
  <c r="P110" i="10"/>
  <c r="P108" i="10"/>
  <c r="X106" i="10"/>
  <c r="Y106" i="10" s="1"/>
  <c r="X104" i="10"/>
  <c r="Y104" i="10" s="1"/>
  <c r="P103" i="10"/>
  <c r="P101" i="10"/>
  <c r="X99" i="10"/>
  <c r="Y99" i="10" s="1"/>
  <c r="X97" i="10"/>
  <c r="Y97" i="10" s="1"/>
  <c r="P94" i="10"/>
  <c r="P92" i="10"/>
  <c r="X90" i="10"/>
  <c r="Y90" i="10" s="1"/>
  <c r="X88" i="10"/>
  <c r="Y88" i="10" s="1"/>
  <c r="P87" i="10"/>
  <c r="P85" i="10"/>
  <c r="X83" i="10"/>
  <c r="Y83" i="10" s="1"/>
  <c r="X81" i="10"/>
  <c r="Y81" i="10" s="1"/>
  <c r="P78" i="10"/>
  <c r="P76" i="10"/>
  <c r="X74" i="10"/>
  <c r="Y74" i="10" s="1"/>
  <c r="X72" i="10"/>
  <c r="Y72" i="10" s="1"/>
  <c r="X70" i="10"/>
  <c r="Y70" i="10" s="1"/>
  <c r="X68" i="10"/>
  <c r="Y68" i="10" s="1"/>
  <c r="X66" i="10"/>
  <c r="Y66" i="10" s="1"/>
  <c r="X64" i="10"/>
  <c r="Y64" i="10" s="1"/>
  <c r="P61" i="10"/>
  <c r="P59" i="10"/>
  <c r="P57" i="10"/>
  <c r="P55" i="10"/>
  <c r="X53" i="10"/>
  <c r="Y53" i="10" s="1"/>
  <c r="X51" i="10"/>
  <c r="Y51" i="10" s="1"/>
  <c r="X49" i="10"/>
  <c r="Y49" i="10" s="1"/>
  <c r="X47" i="10"/>
  <c r="Y47" i="10" s="1"/>
  <c r="X45" i="10"/>
  <c r="Y45" i="10" s="1"/>
  <c r="X43" i="10"/>
  <c r="Y43" i="10" s="1"/>
  <c r="X41" i="10"/>
  <c r="Y41" i="10" s="1"/>
  <c r="X39" i="10"/>
  <c r="Y39" i="10" s="1"/>
  <c r="X37" i="10"/>
  <c r="Y37" i="10" s="1"/>
  <c r="X35" i="10"/>
  <c r="Y35" i="10" s="1"/>
  <c r="X33" i="10"/>
  <c r="Y33" i="10" s="1"/>
  <c r="X31" i="10"/>
  <c r="Y31" i="10" s="1"/>
  <c r="X29" i="10"/>
  <c r="Y29" i="10" s="1"/>
  <c r="X27" i="10"/>
  <c r="Y27" i="10" s="1"/>
  <c r="X25" i="10"/>
  <c r="Y25" i="10" s="1"/>
  <c r="X23" i="10"/>
  <c r="Y23" i="10" s="1"/>
  <c r="X21" i="10"/>
  <c r="Y21" i="10" s="1"/>
  <c r="X19" i="10"/>
  <c r="Y19" i="10" s="1"/>
  <c r="X17" i="10"/>
  <c r="Y17" i="10" s="1"/>
  <c r="X15" i="10"/>
  <c r="Y15" i="10" s="1"/>
  <c r="X13" i="10"/>
  <c r="Y13" i="10" s="1"/>
  <c r="X11" i="10"/>
  <c r="Y11" i="10" s="1"/>
  <c r="X9" i="10"/>
  <c r="Y9" i="10" s="1"/>
  <c r="X7" i="10"/>
  <c r="Y7" i="10" s="1"/>
  <c r="X5" i="10"/>
  <c r="Y5" i="10" s="1"/>
  <c r="X2" i="10"/>
  <c r="Y2" i="10" s="1"/>
  <c r="P2" i="10"/>
  <c r="X3" i="10"/>
  <c r="Y3" i="10" s="1"/>
  <c r="P3" i="10"/>
  <c r="Q3" i="10" s="1"/>
  <c r="CF36" i="19"/>
  <c r="P397" i="14"/>
  <c r="P395" i="14"/>
  <c r="P393" i="14"/>
  <c r="P391" i="14"/>
  <c r="P389" i="14"/>
  <c r="P387" i="14"/>
  <c r="P385" i="14"/>
  <c r="P383" i="14"/>
  <c r="Y381" i="14"/>
  <c r="Y379" i="14"/>
  <c r="Y377" i="14"/>
  <c r="Y375" i="14"/>
  <c r="P372" i="14"/>
  <c r="P370" i="14"/>
  <c r="P368" i="14"/>
  <c r="P366" i="14"/>
  <c r="P364" i="14"/>
  <c r="P362" i="14"/>
  <c r="P360" i="14"/>
  <c r="P358" i="14"/>
  <c r="P356" i="14"/>
  <c r="P354" i="14"/>
  <c r="P352" i="14"/>
  <c r="P350" i="14"/>
  <c r="Y348" i="14"/>
  <c r="Y346" i="14"/>
  <c r="Y344" i="14"/>
  <c r="Y342" i="14"/>
  <c r="Y340" i="14"/>
  <c r="Y338" i="14"/>
  <c r="P337" i="14"/>
  <c r="P335" i="14"/>
  <c r="P333" i="14"/>
  <c r="Y331" i="14"/>
  <c r="Y329" i="14"/>
  <c r="Y327" i="14"/>
  <c r="Y325" i="14"/>
  <c r="Y323" i="14"/>
  <c r="P320" i="14"/>
  <c r="P318" i="14"/>
  <c r="P316" i="14"/>
  <c r="Y314" i="14"/>
  <c r="Y312" i="14"/>
  <c r="Y310" i="14"/>
  <c r="Y308" i="14"/>
  <c r="P307" i="14"/>
  <c r="Y305" i="14"/>
  <c r="Y303" i="14"/>
  <c r="Y301" i="14"/>
  <c r="P300" i="14"/>
  <c r="P298" i="14"/>
  <c r="P296" i="14"/>
  <c r="P294" i="14"/>
  <c r="P292" i="14"/>
  <c r="P290" i="14"/>
  <c r="P288" i="14"/>
  <c r="P286" i="14"/>
  <c r="P284" i="14"/>
  <c r="P282" i="14"/>
  <c r="P280" i="14"/>
  <c r="P278" i="14"/>
  <c r="P276" i="14"/>
  <c r="P274" i="14"/>
  <c r="P272" i="14"/>
  <c r="P270" i="14"/>
  <c r="P268" i="14"/>
  <c r="P266" i="14"/>
  <c r="P264" i="14"/>
  <c r="P262" i="14"/>
  <c r="P260" i="14"/>
  <c r="P258" i="14"/>
  <c r="P256" i="14"/>
  <c r="P254" i="14"/>
  <c r="P252" i="14"/>
  <c r="P250" i="14"/>
  <c r="P248" i="14"/>
  <c r="P246" i="14"/>
  <c r="P244" i="14"/>
  <c r="Y242" i="14"/>
  <c r="Y240" i="14"/>
  <c r="Y238" i="14"/>
  <c r="Y236" i="14"/>
  <c r="Y234" i="14"/>
  <c r="Y232" i="14"/>
  <c r="Y230" i="14"/>
  <c r="P229" i="14"/>
  <c r="Y227" i="14"/>
  <c r="Y225" i="14"/>
  <c r="Y223" i="14"/>
  <c r="Y221" i="14"/>
  <c r="Y219" i="14"/>
  <c r="Y217" i="14"/>
  <c r="Y215" i="14"/>
  <c r="P212" i="14"/>
  <c r="Y210" i="14"/>
  <c r="Y208" i="14"/>
  <c r="Y206" i="14"/>
  <c r="Y204" i="14"/>
  <c r="Y202" i="14"/>
  <c r="Y200" i="14"/>
  <c r="Y198" i="14"/>
  <c r="P197" i="14"/>
  <c r="P195" i="14"/>
  <c r="P193" i="14"/>
  <c r="P191" i="14"/>
  <c r="Y189" i="14"/>
  <c r="Y187" i="14"/>
  <c r="Y185" i="14"/>
  <c r="Y183" i="14"/>
  <c r="Y181" i="14"/>
  <c r="Y179" i="14"/>
  <c r="Y177" i="14"/>
  <c r="Y175" i="14"/>
  <c r="Y173" i="14"/>
  <c r="Y171" i="14"/>
  <c r="Y169" i="14"/>
  <c r="P166" i="14"/>
  <c r="Y164" i="14"/>
  <c r="Y162" i="14"/>
  <c r="Y160" i="14"/>
  <c r="Y158" i="14"/>
  <c r="Y156" i="14"/>
  <c r="Y154" i="14"/>
  <c r="Y152" i="14"/>
  <c r="Y150" i="14"/>
  <c r="Y148" i="14"/>
  <c r="Y146" i="14"/>
  <c r="Y144" i="14"/>
  <c r="P143" i="14"/>
  <c r="Y141" i="14"/>
  <c r="Y139" i="14"/>
  <c r="Y137" i="14"/>
  <c r="Y135" i="14"/>
  <c r="Y133" i="14"/>
  <c r="Y398" i="14"/>
  <c r="Y396" i="14"/>
  <c r="Y394" i="14"/>
  <c r="Y392" i="14"/>
  <c r="Y390" i="14"/>
  <c r="Y388" i="14"/>
  <c r="Y386" i="14"/>
  <c r="Y384" i="14"/>
  <c r="Y382" i="14"/>
  <c r="P381" i="14"/>
  <c r="P379" i="14"/>
  <c r="P377" i="14"/>
  <c r="P375" i="14"/>
  <c r="Y373" i="14"/>
  <c r="Y371" i="14"/>
  <c r="Y369" i="14"/>
  <c r="Y367" i="14"/>
  <c r="Y365" i="14"/>
  <c r="Y363" i="14"/>
  <c r="Y361" i="14"/>
  <c r="Y359" i="14"/>
  <c r="Y357" i="14"/>
  <c r="Y355" i="14"/>
  <c r="Y353" i="14"/>
  <c r="Y351" i="14"/>
  <c r="P348" i="14"/>
  <c r="P346" i="14"/>
  <c r="P344" i="14"/>
  <c r="P342" i="14"/>
  <c r="P340" i="14"/>
  <c r="P338" i="14"/>
  <c r="Y336" i="14"/>
  <c r="Y334" i="14"/>
  <c r="Y332" i="14"/>
  <c r="P331" i="14"/>
  <c r="P329" i="14"/>
  <c r="P327" i="14"/>
  <c r="P325" i="14"/>
  <c r="P323" i="14"/>
  <c r="Y321" i="14"/>
  <c r="Y319" i="14"/>
  <c r="Y317" i="14"/>
  <c r="P314" i="14"/>
  <c r="P312" i="14"/>
  <c r="P310" i="14"/>
  <c r="P308" i="14"/>
  <c r="Y306" i="14"/>
  <c r="P305" i="14"/>
  <c r="P303" i="14"/>
  <c r="P301" i="14"/>
  <c r="Y299" i="14"/>
  <c r="Y297" i="14"/>
  <c r="Y295" i="14"/>
  <c r="Y293" i="14"/>
  <c r="Y291" i="14"/>
  <c r="Y289" i="14"/>
  <c r="Y287" i="14"/>
  <c r="Y285" i="14"/>
  <c r="Y283" i="14"/>
  <c r="Y281" i="14"/>
  <c r="Y279" i="14"/>
  <c r="Y277" i="14"/>
  <c r="Y275" i="14"/>
  <c r="Y273" i="14"/>
  <c r="Y271" i="14"/>
  <c r="Y269" i="14"/>
  <c r="Y267" i="14"/>
  <c r="Y265" i="14"/>
  <c r="Y263" i="14"/>
  <c r="Y261" i="14"/>
  <c r="Y259" i="14"/>
  <c r="Y257" i="14"/>
  <c r="Y255" i="14"/>
  <c r="Y253" i="14"/>
  <c r="Y251" i="14"/>
  <c r="Y249" i="14"/>
  <c r="Y247" i="14"/>
  <c r="Y245" i="14"/>
  <c r="P242" i="14"/>
  <c r="P240" i="14"/>
  <c r="P238" i="14"/>
  <c r="P236" i="14"/>
  <c r="P234" i="14"/>
  <c r="P232" i="14"/>
  <c r="P230" i="14"/>
  <c r="Y228" i="14"/>
  <c r="P227" i="14"/>
  <c r="P225" i="14"/>
  <c r="P223" i="14"/>
  <c r="P221" i="14"/>
  <c r="P219" i="14"/>
  <c r="P217" i="14"/>
  <c r="P215" i="14"/>
  <c r="Y213" i="14"/>
  <c r="P210" i="14"/>
  <c r="P208" i="14"/>
  <c r="P206" i="14"/>
  <c r="P204" i="14"/>
  <c r="P202" i="14"/>
  <c r="P200" i="14"/>
  <c r="P198" i="14"/>
  <c r="Y196" i="14"/>
  <c r="Y194" i="14"/>
  <c r="Y192" i="14"/>
  <c r="Y190" i="14"/>
  <c r="P189" i="14"/>
  <c r="P187" i="14"/>
  <c r="P185" i="14"/>
  <c r="P183" i="14"/>
  <c r="P181" i="14"/>
  <c r="P179" i="14"/>
  <c r="P177" i="14"/>
  <c r="P175" i="14"/>
  <c r="P173" i="14"/>
  <c r="P171" i="14"/>
  <c r="P169" i="14"/>
  <c r="Y167" i="14"/>
  <c r="P164" i="14"/>
  <c r="P162" i="14"/>
  <c r="P160" i="14"/>
  <c r="P158" i="14"/>
  <c r="P156" i="14"/>
  <c r="P154" i="14"/>
  <c r="P152" i="14"/>
  <c r="P150" i="14"/>
  <c r="P148" i="14"/>
  <c r="P146" i="14"/>
  <c r="P144" i="14"/>
  <c r="Y142" i="14"/>
  <c r="P141" i="14"/>
  <c r="P139" i="14"/>
  <c r="P137" i="14"/>
  <c r="P135" i="14"/>
  <c r="P133" i="14"/>
  <c r="P398" i="14"/>
  <c r="P396" i="14"/>
  <c r="P394" i="14"/>
  <c r="P392" i="14"/>
  <c r="P390" i="14"/>
  <c r="P388" i="14"/>
  <c r="P386" i="14"/>
  <c r="P384" i="14"/>
  <c r="P382" i="14"/>
  <c r="Y380" i="14"/>
  <c r="Y378" i="14"/>
  <c r="Y376" i="14"/>
  <c r="Y374" i="14"/>
  <c r="P373" i="14"/>
  <c r="P371" i="14"/>
  <c r="P369" i="14"/>
  <c r="P367" i="14"/>
  <c r="P365" i="14"/>
  <c r="P363" i="14"/>
  <c r="P361" i="14"/>
  <c r="P359" i="14"/>
  <c r="P357" i="14"/>
  <c r="P355" i="14"/>
  <c r="P353" i="14"/>
  <c r="P351" i="14"/>
  <c r="Y349" i="14"/>
  <c r="Y347" i="14"/>
  <c r="Y345" i="14"/>
  <c r="Y343" i="14"/>
  <c r="Y341" i="14"/>
  <c r="Y339" i="14"/>
  <c r="P336" i="14"/>
  <c r="P334" i="14"/>
  <c r="P332" i="14"/>
  <c r="Y330" i="14"/>
  <c r="Y328" i="14"/>
  <c r="Y326" i="14"/>
  <c r="Y324" i="14"/>
  <c r="Y322" i="14"/>
  <c r="P321" i="14"/>
  <c r="P319" i="14"/>
  <c r="P317" i="14"/>
  <c r="Y315" i="14"/>
  <c r="Y313" i="14"/>
  <c r="Y311" i="14"/>
  <c r="Y309" i="14"/>
  <c r="P306" i="14"/>
  <c r="Y304" i="14"/>
  <c r="Y302" i="14"/>
  <c r="P299" i="14"/>
  <c r="P297" i="14"/>
  <c r="P295" i="14"/>
  <c r="P293" i="14"/>
  <c r="P291" i="14"/>
  <c r="P289" i="14"/>
  <c r="P287" i="14"/>
  <c r="P285" i="14"/>
  <c r="P283" i="14"/>
  <c r="P281" i="14"/>
  <c r="P279" i="14"/>
  <c r="P277" i="14"/>
  <c r="P275" i="14"/>
  <c r="P273" i="14"/>
  <c r="P271" i="14"/>
  <c r="P269" i="14"/>
  <c r="P267" i="14"/>
  <c r="P265" i="14"/>
  <c r="P263" i="14"/>
  <c r="P261" i="14"/>
  <c r="P259" i="14"/>
  <c r="P257" i="14"/>
  <c r="P255" i="14"/>
  <c r="P253" i="14"/>
  <c r="P251" i="14"/>
  <c r="P249" i="14"/>
  <c r="P247" i="14"/>
  <c r="P245" i="14"/>
  <c r="Y243" i="14"/>
  <c r="Y241" i="14"/>
  <c r="Y239" i="14"/>
  <c r="Y237" i="14"/>
  <c r="Y235" i="14"/>
  <c r="Y233" i="14"/>
  <c r="Y231" i="14"/>
  <c r="P228" i="14"/>
  <c r="Y226" i="14"/>
  <c r="Y224" i="14"/>
  <c r="Y222" i="14"/>
  <c r="Y220" i="14"/>
  <c r="Y218" i="14"/>
  <c r="Y216" i="14"/>
  <c r="Y214" i="14"/>
  <c r="P213" i="14"/>
  <c r="Y211" i="14"/>
  <c r="Y209" i="14"/>
  <c r="Y207" i="14"/>
  <c r="Y205" i="14"/>
  <c r="Y203" i="14"/>
  <c r="Y201" i="14"/>
  <c r="Y199" i="14"/>
  <c r="P196" i="14"/>
  <c r="P194" i="14"/>
  <c r="P192" i="14"/>
  <c r="P190" i="14"/>
  <c r="Y188" i="14"/>
  <c r="Y186" i="14"/>
  <c r="Y184" i="14"/>
  <c r="Y182" i="14"/>
  <c r="Y180" i="14"/>
  <c r="Y178" i="14"/>
  <c r="Y176" i="14"/>
  <c r="Y174" i="14"/>
  <c r="Y172" i="14"/>
  <c r="Y170" i="14"/>
  <c r="Y168" i="14"/>
  <c r="P167" i="14"/>
  <c r="Y165" i="14"/>
  <c r="Y163" i="14"/>
  <c r="Y161" i="14"/>
  <c r="Y159" i="14"/>
  <c r="Y157" i="14"/>
  <c r="Y155" i="14"/>
  <c r="Y153" i="14"/>
  <c r="Y151" i="14"/>
  <c r="Y149" i="14"/>
  <c r="Y147" i="14"/>
  <c r="Y145" i="14"/>
  <c r="P142" i="14"/>
  <c r="Y140" i="14"/>
  <c r="Y138" i="14"/>
  <c r="Y136" i="14"/>
  <c r="Y134" i="14"/>
  <c r="Y132" i="14"/>
  <c r="Y395" i="14"/>
  <c r="Y387" i="14"/>
  <c r="P380" i="14"/>
  <c r="Y372" i="14"/>
  <c r="Y364" i="14"/>
  <c r="Y356" i="14"/>
  <c r="P349" i="14"/>
  <c r="P341" i="14"/>
  <c r="Y333" i="14"/>
  <c r="P326" i="14"/>
  <c r="Y318" i="14"/>
  <c r="P311" i="14"/>
  <c r="P304" i="14"/>
  <c r="Y296" i="14"/>
  <c r="Y288" i="14"/>
  <c r="Y280" i="14"/>
  <c r="Y272" i="14"/>
  <c r="Y264" i="14"/>
  <c r="Y256" i="14"/>
  <c r="Y248" i="14"/>
  <c r="P241" i="14"/>
  <c r="P233" i="14"/>
  <c r="P226" i="14"/>
  <c r="P218" i="14"/>
  <c r="P211" i="14"/>
  <c r="P203" i="14"/>
  <c r="Y195" i="14"/>
  <c r="P188" i="14"/>
  <c r="P180" i="14"/>
  <c r="P172" i="14"/>
  <c r="P165" i="14"/>
  <c r="P157" i="14"/>
  <c r="P149" i="14"/>
  <c r="P134" i="14"/>
  <c r="Y130" i="14"/>
  <c r="Y128" i="14"/>
  <c r="Y126" i="14"/>
  <c r="Y124" i="14"/>
  <c r="Y122" i="14"/>
  <c r="P119" i="14"/>
  <c r="P117" i="14"/>
  <c r="P115" i="14"/>
  <c r="P113" i="14"/>
  <c r="Y111" i="14"/>
  <c r="Y109" i="14"/>
  <c r="Y107" i="14"/>
  <c r="Y105" i="14"/>
  <c r="Y103" i="14"/>
  <c r="Y101" i="14"/>
  <c r="Y99" i="14"/>
  <c r="Y97" i="14"/>
  <c r="Y95" i="14"/>
  <c r="Y93" i="14"/>
  <c r="Y91" i="14"/>
  <c r="Y89" i="14"/>
  <c r="Y87" i="14"/>
  <c r="Y85" i="14"/>
  <c r="Y83" i="14"/>
  <c r="Y81" i="14"/>
  <c r="Y79" i="14"/>
  <c r="Y77" i="14"/>
  <c r="Y75" i="14"/>
  <c r="Y73" i="14"/>
  <c r="Y71" i="14"/>
  <c r="Y69" i="14"/>
  <c r="Y67" i="14"/>
  <c r="Y65" i="14"/>
  <c r="Y63" i="14"/>
  <c r="Y61" i="14"/>
  <c r="Y59" i="14"/>
  <c r="Y57" i="14"/>
  <c r="Y55" i="14"/>
  <c r="P52" i="14"/>
  <c r="Y50" i="14"/>
  <c r="Y48" i="14"/>
  <c r="Y46" i="14"/>
  <c r="Y44" i="14"/>
  <c r="Y42" i="14"/>
  <c r="Y40" i="14"/>
  <c r="Y38" i="14"/>
  <c r="Y36" i="14"/>
  <c r="Y34" i="14"/>
  <c r="X31" i="14"/>
  <c r="Y31" i="14" s="1"/>
  <c r="X29" i="14"/>
  <c r="Y29" i="14" s="1"/>
  <c r="X27" i="14"/>
  <c r="Y27" i="14" s="1"/>
  <c r="X25" i="14"/>
  <c r="Y25" i="14" s="1"/>
  <c r="X23" i="14"/>
  <c r="Y23" i="14" s="1"/>
  <c r="X21" i="14"/>
  <c r="Y21" i="14" s="1"/>
  <c r="X19" i="14"/>
  <c r="Y19" i="14" s="1"/>
  <c r="X17" i="14"/>
  <c r="Y17" i="14" s="1"/>
  <c r="X15" i="14"/>
  <c r="Y15" i="14" s="1"/>
  <c r="X13" i="14"/>
  <c r="Y13" i="14" s="1"/>
  <c r="X11" i="14"/>
  <c r="Y11" i="14" s="1"/>
  <c r="X9" i="14"/>
  <c r="Y9" i="14" s="1"/>
  <c r="X7" i="14"/>
  <c r="Y7" i="14" s="1"/>
  <c r="X5" i="14"/>
  <c r="Y5" i="14" s="1"/>
  <c r="Y393" i="14"/>
  <c r="Y385" i="14"/>
  <c r="P378" i="14"/>
  <c r="Y370" i="14"/>
  <c r="Y362" i="14"/>
  <c r="Y354" i="14"/>
  <c r="P347" i="14"/>
  <c r="P339" i="14"/>
  <c r="P324" i="14"/>
  <c r="Y316" i="14"/>
  <c r="P309" i="14"/>
  <c r="P302" i="14"/>
  <c r="Y294" i="14"/>
  <c r="Y286" i="14"/>
  <c r="Y278" i="14"/>
  <c r="Y270" i="14"/>
  <c r="Y262" i="14"/>
  <c r="Y254" i="14"/>
  <c r="Y246" i="14"/>
  <c r="P239" i="14"/>
  <c r="P231" i="14"/>
  <c r="P224" i="14"/>
  <c r="P216" i="14"/>
  <c r="P209" i="14"/>
  <c r="P201" i="14"/>
  <c r="Y193" i="14"/>
  <c r="P186" i="14"/>
  <c r="P178" i="14"/>
  <c r="P170" i="14"/>
  <c r="P163" i="14"/>
  <c r="P155" i="14"/>
  <c r="P147" i="14"/>
  <c r="P140" i="14"/>
  <c r="P132" i="14"/>
  <c r="P130" i="14"/>
  <c r="P128" i="14"/>
  <c r="P126" i="14"/>
  <c r="P124" i="14"/>
  <c r="P122" i="14"/>
  <c r="Y120" i="14"/>
  <c r="Y118" i="14"/>
  <c r="Y116" i="14"/>
  <c r="Y114" i="14"/>
  <c r="P111" i="14"/>
  <c r="P109" i="14"/>
  <c r="P107" i="14"/>
  <c r="P105" i="14"/>
  <c r="P103" i="14"/>
  <c r="P101" i="14"/>
  <c r="P99" i="14"/>
  <c r="P97" i="14"/>
  <c r="P95" i="14"/>
  <c r="P93" i="14"/>
  <c r="P91" i="14"/>
  <c r="P89" i="14"/>
  <c r="P87" i="14"/>
  <c r="P85" i="14"/>
  <c r="P83" i="14"/>
  <c r="P81" i="14"/>
  <c r="P79" i="14"/>
  <c r="P77" i="14"/>
  <c r="P75" i="14"/>
  <c r="P73" i="14"/>
  <c r="P71" i="14"/>
  <c r="P69" i="14"/>
  <c r="P67" i="14"/>
  <c r="P65" i="14"/>
  <c r="P63" i="14"/>
  <c r="P61" i="14"/>
  <c r="P59" i="14"/>
  <c r="P57" i="14"/>
  <c r="P55" i="14"/>
  <c r="Y53" i="14"/>
  <c r="P50" i="14"/>
  <c r="P48" i="14"/>
  <c r="P46" i="14"/>
  <c r="P44" i="14"/>
  <c r="P42" i="14"/>
  <c r="P40" i="14"/>
  <c r="P38" i="14"/>
  <c r="P36" i="14"/>
  <c r="P34" i="14"/>
  <c r="P31" i="14"/>
  <c r="P29" i="14"/>
  <c r="P27" i="14"/>
  <c r="P25" i="14"/>
  <c r="P23" i="14"/>
  <c r="P21" i="14"/>
  <c r="P19" i="14"/>
  <c r="P17" i="14"/>
  <c r="P15" i="14"/>
  <c r="P13" i="14"/>
  <c r="P11" i="14"/>
  <c r="P9" i="14"/>
  <c r="P7" i="14"/>
  <c r="P5" i="14"/>
  <c r="Y391" i="14"/>
  <c r="Y383" i="14"/>
  <c r="P376" i="14"/>
  <c r="Y368" i="14"/>
  <c r="Y360" i="14"/>
  <c r="Y352" i="14"/>
  <c r="P345" i="14"/>
  <c r="Y337" i="14"/>
  <c r="P330" i="14"/>
  <c r="P322" i="14"/>
  <c r="P315" i="14"/>
  <c r="Y307" i="14"/>
  <c r="Y300" i="14"/>
  <c r="Y292" i="14"/>
  <c r="Y284" i="14"/>
  <c r="Y276" i="14"/>
  <c r="Y268" i="14"/>
  <c r="Y260" i="14"/>
  <c r="Y252" i="14"/>
  <c r="Y244" i="14"/>
  <c r="P237" i="14"/>
  <c r="Y229" i="14"/>
  <c r="P222" i="14"/>
  <c r="P214" i="14"/>
  <c r="P207" i="14"/>
  <c r="P199" i="14"/>
  <c r="Y191" i="14"/>
  <c r="P184" i="14"/>
  <c r="P176" i="14"/>
  <c r="P168" i="14"/>
  <c r="P161" i="14"/>
  <c r="P153" i="14"/>
  <c r="P145" i="14"/>
  <c r="P138" i="14"/>
  <c r="Y131" i="14"/>
  <c r="Y129" i="14"/>
  <c r="Y127" i="14"/>
  <c r="Y125" i="14"/>
  <c r="Y123" i="14"/>
  <c r="Y121" i="14"/>
  <c r="P120" i="14"/>
  <c r="P118" i="14"/>
  <c r="P116" i="14"/>
  <c r="P114" i="14"/>
  <c r="Y112" i="14"/>
  <c r="Y110" i="14"/>
  <c r="Y108" i="14"/>
  <c r="Y106" i="14"/>
  <c r="Y104" i="14"/>
  <c r="Y102" i="14"/>
  <c r="Y100" i="14"/>
  <c r="Y98" i="14"/>
  <c r="Y96" i="14"/>
  <c r="Y94" i="14"/>
  <c r="Y92" i="14"/>
  <c r="Y90" i="14"/>
  <c r="Y88" i="14"/>
  <c r="Y86" i="14"/>
  <c r="Y84" i="14"/>
  <c r="Y82" i="14"/>
  <c r="Y80" i="14"/>
  <c r="Y78" i="14"/>
  <c r="Y76" i="14"/>
  <c r="Y74" i="14"/>
  <c r="Y72" i="14"/>
  <c r="Y70" i="14"/>
  <c r="Y68" i="14"/>
  <c r="Y66" i="14"/>
  <c r="Y64" i="14"/>
  <c r="Y62" i="14"/>
  <c r="Y60" i="14"/>
  <c r="Y58" i="14"/>
  <c r="Y56" i="14"/>
  <c r="Y54" i="14"/>
  <c r="P53" i="14"/>
  <c r="Y51" i="14"/>
  <c r="Y49" i="14"/>
  <c r="Y47" i="14"/>
  <c r="Y45" i="14"/>
  <c r="Y43" i="14"/>
  <c r="Y41" i="14"/>
  <c r="Y39" i="14"/>
  <c r="Y37" i="14"/>
  <c r="Y35" i="14"/>
  <c r="X32" i="14"/>
  <c r="Y32" i="14" s="1"/>
  <c r="X30" i="14"/>
  <c r="Y30" i="14" s="1"/>
  <c r="X28" i="14"/>
  <c r="Y28" i="14" s="1"/>
  <c r="X26" i="14"/>
  <c r="Y26" i="14" s="1"/>
  <c r="X24" i="14"/>
  <c r="Y24" i="14" s="1"/>
  <c r="X22" i="14"/>
  <c r="Y22" i="14" s="1"/>
  <c r="X20" i="14"/>
  <c r="Y20" i="14" s="1"/>
  <c r="X18" i="14"/>
  <c r="Y18" i="14" s="1"/>
  <c r="X16" i="14"/>
  <c r="Y16" i="14" s="1"/>
  <c r="X14" i="14"/>
  <c r="Y14" i="14" s="1"/>
  <c r="X12" i="14"/>
  <c r="Y12" i="14" s="1"/>
  <c r="X10" i="14"/>
  <c r="Y10" i="14" s="1"/>
  <c r="X8" i="14"/>
  <c r="Y8" i="14" s="1"/>
  <c r="X6" i="14"/>
  <c r="Y6" i="14" s="1"/>
  <c r="X4" i="14"/>
  <c r="Y4" i="14" s="1"/>
  <c r="Y397" i="14"/>
  <c r="Y389" i="14"/>
  <c r="P374" i="14"/>
  <c r="Y366" i="14"/>
  <c r="Y358" i="14"/>
  <c r="Y350" i="14"/>
  <c r="P343" i="14"/>
  <c r="Y335" i="14"/>
  <c r="P328" i="14"/>
  <c r="Y320" i="14"/>
  <c r="P313" i="14"/>
  <c r="Y298" i="14"/>
  <c r="Y290" i="14"/>
  <c r="Y282" i="14"/>
  <c r="Y274" i="14"/>
  <c r="Y266" i="14"/>
  <c r="Y258" i="14"/>
  <c r="Y250" i="14"/>
  <c r="P243" i="14"/>
  <c r="P235" i="14"/>
  <c r="P220" i="14"/>
  <c r="Y212" i="14"/>
  <c r="P205" i="14"/>
  <c r="Y197" i="14"/>
  <c r="P182" i="14"/>
  <c r="P174" i="14"/>
  <c r="Y166" i="14"/>
  <c r="P159" i="14"/>
  <c r="P151" i="14"/>
  <c r="Y143" i="14"/>
  <c r="P136" i="14"/>
  <c r="P131" i="14"/>
  <c r="P129" i="14"/>
  <c r="P127" i="14"/>
  <c r="P125" i="14"/>
  <c r="P123" i="14"/>
  <c r="P121" i="14"/>
  <c r="Y119" i="14"/>
  <c r="Y117" i="14"/>
  <c r="Y115" i="14"/>
  <c r="Y113" i="14"/>
  <c r="P112" i="14"/>
  <c r="P110" i="14"/>
  <c r="P108" i="14"/>
  <c r="P106" i="14"/>
  <c r="P104" i="14"/>
  <c r="P102" i="14"/>
  <c r="P100" i="14"/>
  <c r="P98" i="14"/>
  <c r="P96" i="14"/>
  <c r="P94" i="14"/>
  <c r="P92" i="14"/>
  <c r="P90" i="14"/>
  <c r="P88" i="14"/>
  <c r="P86" i="14"/>
  <c r="P84" i="14"/>
  <c r="P82" i="14"/>
  <c r="P80" i="14"/>
  <c r="P78" i="14"/>
  <c r="P76" i="14"/>
  <c r="P74" i="14"/>
  <c r="P72" i="14"/>
  <c r="P70" i="14"/>
  <c r="P68" i="14"/>
  <c r="P66" i="14"/>
  <c r="P64" i="14"/>
  <c r="P62" i="14"/>
  <c r="P60" i="14"/>
  <c r="P58" i="14"/>
  <c r="P56" i="14"/>
  <c r="P54" i="14"/>
  <c r="Y52" i="14"/>
  <c r="P51" i="14"/>
  <c r="P49" i="14"/>
  <c r="P47" i="14"/>
  <c r="P45" i="14"/>
  <c r="P43" i="14"/>
  <c r="P41" i="14"/>
  <c r="P39" i="14"/>
  <c r="P37" i="14"/>
  <c r="P35" i="14"/>
  <c r="P32" i="14"/>
  <c r="P30" i="14"/>
  <c r="P28" i="14"/>
  <c r="P26" i="14"/>
  <c r="P24" i="14"/>
  <c r="P22" i="14"/>
  <c r="P20" i="14"/>
  <c r="P18" i="14"/>
  <c r="P16" i="14"/>
  <c r="P14" i="14"/>
  <c r="P12" i="14"/>
  <c r="P10" i="14"/>
  <c r="P8" i="14"/>
  <c r="P6" i="14"/>
  <c r="P4" i="14"/>
  <c r="X2" i="14"/>
  <c r="Y2" i="14" s="1"/>
  <c r="P2" i="14"/>
  <c r="X3" i="14"/>
  <c r="Y3" i="14" s="1"/>
  <c r="P3" i="14"/>
  <c r="Q3" i="14" s="1"/>
  <c r="P362" i="7"/>
  <c r="P360" i="7"/>
  <c r="P358" i="7"/>
  <c r="P356" i="7"/>
  <c r="P354" i="7"/>
  <c r="P352" i="7"/>
  <c r="P350" i="7"/>
  <c r="P348" i="7"/>
  <c r="P346" i="7"/>
  <c r="P344" i="7"/>
  <c r="P342" i="7"/>
  <c r="P340" i="7"/>
  <c r="P338" i="7"/>
  <c r="P336" i="7"/>
  <c r="P334" i="7"/>
  <c r="P332" i="7"/>
  <c r="P330" i="7"/>
  <c r="X328" i="7"/>
  <c r="Y328" i="7" s="1"/>
  <c r="X326" i="7"/>
  <c r="Y326" i="7" s="1"/>
  <c r="P323" i="7"/>
  <c r="X321" i="7"/>
  <c r="Y321" i="7" s="1"/>
  <c r="X319" i="7"/>
  <c r="Y319" i="7" s="1"/>
  <c r="X317" i="7"/>
  <c r="Y317" i="7" s="1"/>
  <c r="P316" i="7"/>
  <c r="X314" i="7"/>
  <c r="Y314" i="7" s="1"/>
  <c r="X312" i="7"/>
  <c r="Y312" i="7" s="1"/>
  <c r="X310" i="7"/>
  <c r="Y310" i="7" s="1"/>
  <c r="P307" i="7"/>
  <c r="P305" i="7"/>
  <c r="P303" i="7"/>
  <c r="P301" i="7"/>
  <c r="X299" i="7"/>
  <c r="Y299" i="7" s="1"/>
  <c r="X297" i="7"/>
  <c r="Y297" i="7" s="1"/>
  <c r="X295" i="7"/>
  <c r="Y295" i="7" s="1"/>
  <c r="X293" i="7"/>
  <c r="Y293" i="7" s="1"/>
  <c r="P292" i="7"/>
  <c r="P290" i="7"/>
  <c r="X288" i="7"/>
  <c r="Y288" i="7" s="1"/>
  <c r="P285" i="7"/>
  <c r="X283" i="7"/>
  <c r="Y283" i="7" s="1"/>
  <c r="X281" i="7"/>
  <c r="Y281" i="7" s="1"/>
  <c r="X279" i="7"/>
  <c r="Y279" i="7" s="1"/>
  <c r="P278" i="7"/>
  <c r="X276" i="7"/>
  <c r="Y276" i="7" s="1"/>
  <c r="X274" i="7"/>
  <c r="Y274" i="7" s="1"/>
  <c r="X272" i="7"/>
  <c r="Y272" i="7" s="1"/>
  <c r="P269" i="7"/>
  <c r="X267" i="7"/>
  <c r="Y267" i="7" s="1"/>
  <c r="X265" i="7"/>
  <c r="Y265" i="7" s="1"/>
  <c r="X263" i="7"/>
  <c r="Y263" i="7" s="1"/>
  <c r="P262" i="7"/>
  <c r="X260" i="7"/>
  <c r="Y260" i="7" s="1"/>
  <c r="X258" i="7"/>
  <c r="Y258" i="7" s="1"/>
  <c r="X256" i="7"/>
  <c r="Y256" i="7" s="1"/>
  <c r="P253" i="7"/>
  <c r="X251" i="7"/>
  <c r="Y251" i="7" s="1"/>
  <c r="X249" i="7"/>
  <c r="Y249" i="7" s="1"/>
  <c r="X247" i="7"/>
  <c r="Y247" i="7" s="1"/>
  <c r="P246" i="7"/>
  <c r="X244" i="7"/>
  <c r="Y244" i="7" s="1"/>
  <c r="X242" i="7"/>
  <c r="Y242" i="7" s="1"/>
  <c r="X240" i="7"/>
  <c r="Y240" i="7" s="1"/>
  <c r="P237" i="7"/>
  <c r="P234" i="7"/>
  <c r="X232" i="7"/>
  <c r="Y232" i="7" s="1"/>
  <c r="P231" i="7"/>
  <c r="P229" i="7"/>
  <c r="P227" i="7"/>
  <c r="X225" i="7"/>
  <c r="Y225" i="7" s="1"/>
  <c r="P222" i="7"/>
  <c r="X220" i="7"/>
  <c r="Y220" i="7" s="1"/>
  <c r="X218" i="7"/>
  <c r="Y218" i="7" s="1"/>
  <c r="P217" i="7"/>
  <c r="X215" i="7"/>
  <c r="Y215" i="7" s="1"/>
  <c r="P212" i="7"/>
  <c r="P210" i="7"/>
  <c r="X208" i="7"/>
  <c r="Y208" i="7" s="1"/>
  <c r="P207" i="7"/>
  <c r="P205" i="7"/>
  <c r="P203" i="7"/>
  <c r="X201" i="7"/>
  <c r="Y201" i="7" s="1"/>
  <c r="P198" i="7"/>
  <c r="P196" i="7"/>
  <c r="P194" i="7"/>
  <c r="X192" i="7"/>
  <c r="Y192" i="7" s="1"/>
  <c r="P191" i="7"/>
  <c r="X189" i="7"/>
  <c r="Y189" i="7" s="1"/>
  <c r="X187" i="7"/>
  <c r="Y187" i="7" s="1"/>
  <c r="P184" i="7"/>
  <c r="X182" i="7"/>
  <c r="Y182" i="7" s="1"/>
  <c r="P181" i="7"/>
  <c r="P179" i="7"/>
  <c r="X177" i="7"/>
  <c r="Y177" i="7" s="1"/>
  <c r="P174" i="7"/>
  <c r="X172" i="7"/>
  <c r="Y172" i="7" s="1"/>
  <c r="X170" i="7"/>
  <c r="Y170" i="7" s="1"/>
  <c r="P169" i="7"/>
  <c r="X167" i="7"/>
  <c r="Y167" i="7" s="1"/>
  <c r="X165" i="7"/>
  <c r="Y165" i="7" s="1"/>
  <c r="X163" i="7"/>
  <c r="Y163" i="7" s="1"/>
  <c r="P160" i="7"/>
  <c r="X158" i="7"/>
  <c r="Y158" i="7" s="1"/>
  <c r="P157" i="7"/>
  <c r="P155" i="7"/>
  <c r="X153" i="7"/>
  <c r="Y153" i="7" s="1"/>
  <c r="P150" i="7"/>
  <c r="X148" i="7"/>
  <c r="Y148" i="7" s="1"/>
  <c r="X146" i="7"/>
  <c r="Y146" i="7" s="1"/>
  <c r="P145" i="7"/>
  <c r="X143" i="7"/>
  <c r="Y143" i="7" s="1"/>
  <c r="X141" i="7"/>
  <c r="Y141" i="7" s="1"/>
  <c r="X139" i="7"/>
  <c r="Y139" i="7" s="1"/>
  <c r="P136" i="7"/>
  <c r="X133" i="7"/>
  <c r="Y133" i="7" s="1"/>
  <c r="P132" i="7"/>
  <c r="P129" i="7"/>
  <c r="X127" i="7"/>
  <c r="Y127" i="7" s="1"/>
  <c r="P126" i="7"/>
  <c r="X123" i="7"/>
  <c r="Y123" i="7" s="1"/>
  <c r="P122" i="7"/>
  <c r="X120" i="7"/>
  <c r="Y120" i="7" s="1"/>
  <c r="X117" i="7"/>
  <c r="Y117" i="7" s="1"/>
  <c r="P116" i="7"/>
  <c r="X114" i="7"/>
  <c r="Y114" i="7" s="1"/>
  <c r="P113" i="7"/>
  <c r="P110" i="7"/>
  <c r="X108" i="7"/>
  <c r="Y108" i="7" s="1"/>
  <c r="X106" i="7"/>
  <c r="Y106" i="7" s="1"/>
  <c r="X104" i="7"/>
  <c r="Y104" i="7" s="1"/>
  <c r="X102" i="7"/>
  <c r="Y102" i="7" s="1"/>
  <c r="X100" i="7"/>
  <c r="Y100" i="7" s="1"/>
  <c r="X98" i="7"/>
  <c r="Y98" i="7" s="1"/>
  <c r="X96" i="7"/>
  <c r="Y96" i="7" s="1"/>
  <c r="X94" i="7"/>
  <c r="Y94" i="7" s="1"/>
  <c r="P91" i="7"/>
  <c r="P89" i="7"/>
  <c r="P87" i="7"/>
  <c r="P85" i="7"/>
  <c r="X83" i="7"/>
  <c r="Y83" i="7" s="1"/>
  <c r="X81" i="7"/>
  <c r="Y81" i="7" s="1"/>
  <c r="X79" i="7"/>
  <c r="Y79" i="7" s="1"/>
  <c r="X77" i="7"/>
  <c r="Y77" i="7" s="1"/>
  <c r="P76" i="7"/>
  <c r="P74" i="7"/>
  <c r="P72" i="7"/>
  <c r="P70" i="7"/>
  <c r="X361" i="7"/>
  <c r="Y361" i="7" s="1"/>
  <c r="X359" i="7"/>
  <c r="Y359" i="7" s="1"/>
  <c r="X357" i="7"/>
  <c r="Y357" i="7" s="1"/>
  <c r="X355" i="7"/>
  <c r="Y355" i="7" s="1"/>
  <c r="X353" i="7"/>
  <c r="Y353" i="7" s="1"/>
  <c r="X351" i="7"/>
  <c r="Y351" i="7" s="1"/>
  <c r="X349" i="7"/>
  <c r="Y349" i="7" s="1"/>
  <c r="X347" i="7"/>
  <c r="Y347" i="7" s="1"/>
  <c r="X345" i="7"/>
  <c r="Y345" i="7" s="1"/>
  <c r="X343" i="7"/>
  <c r="Y343" i="7" s="1"/>
  <c r="X341" i="7"/>
  <c r="Y341" i="7" s="1"/>
  <c r="X339" i="7"/>
  <c r="Y339" i="7" s="1"/>
  <c r="X337" i="7"/>
  <c r="Y337" i="7" s="1"/>
  <c r="X335" i="7"/>
  <c r="Y335" i="7" s="1"/>
  <c r="X333" i="7"/>
  <c r="Y333" i="7" s="1"/>
  <c r="X331" i="7"/>
  <c r="Y331" i="7" s="1"/>
  <c r="X329" i="7"/>
  <c r="Y329" i="7" s="1"/>
  <c r="P328" i="7"/>
  <c r="P326" i="7"/>
  <c r="X324" i="7"/>
  <c r="Y324" i="7" s="1"/>
  <c r="P321" i="7"/>
  <c r="P319" i="7"/>
  <c r="P317" i="7"/>
  <c r="X315" i="7"/>
  <c r="Y315" i="7" s="1"/>
  <c r="P314" i="7"/>
  <c r="P312" i="7"/>
  <c r="P310" i="7"/>
  <c r="X308" i="7"/>
  <c r="Y308" i="7" s="1"/>
  <c r="X306" i="7"/>
  <c r="Y306" i="7" s="1"/>
  <c r="X304" i="7"/>
  <c r="Y304" i="7" s="1"/>
  <c r="X302" i="7"/>
  <c r="Y302" i="7" s="1"/>
  <c r="P299" i="7"/>
  <c r="P297" i="7"/>
  <c r="P295" i="7"/>
  <c r="P293" i="7"/>
  <c r="X291" i="7"/>
  <c r="Y291" i="7" s="1"/>
  <c r="X289" i="7"/>
  <c r="Y289" i="7" s="1"/>
  <c r="P288" i="7"/>
  <c r="X286" i="7"/>
  <c r="Y286" i="7" s="1"/>
  <c r="P283" i="7"/>
  <c r="P281" i="7"/>
  <c r="P279" i="7"/>
  <c r="X277" i="7"/>
  <c r="Y277" i="7" s="1"/>
  <c r="P276" i="7"/>
  <c r="P274" i="7"/>
  <c r="P272" i="7"/>
  <c r="X270" i="7"/>
  <c r="Y270" i="7" s="1"/>
  <c r="P267" i="7"/>
  <c r="P265" i="7"/>
  <c r="P263" i="7"/>
  <c r="X261" i="7"/>
  <c r="Y261" i="7" s="1"/>
  <c r="P260" i="7"/>
  <c r="P258" i="7"/>
  <c r="P256" i="7"/>
  <c r="X254" i="7"/>
  <c r="Y254" i="7" s="1"/>
  <c r="P251" i="7"/>
  <c r="P249" i="7"/>
  <c r="P247" i="7"/>
  <c r="X245" i="7"/>
  <c r="Y245" i="7" s="1"/>
  <c r="P244" i="7"/>
  <c r="P242" i="7"/>
  <c r="P240" i="7"/>
  <c r="X238" i="7"/>
  <c r="Y238" i="7" s="1"/>
  <c r="X235" i="7"/>
  <c r="Y235" i="7" s="1"/>
  <c r="P232" i="7"/>
  <c r="X230" i="7"/>
  <c r="Y230" i="7" s="1"/>
  <c r="X228" i="7"/>
  <c r="Y228" i="7" s="1"/>
  <c r="X226" i="7"/>
  <c r="Y226" i="7" s="1"/>
  <c r="P225" i="7"/>
  <c r="X223" i="7"/>
  <c r="Y223" i="7" s="1"/>
  <c r="P220" i="7"/>
  <c r="P218" i="7"/>
  <c r="X216" i="7"/>
  <c r="Y216" i="7" s="1"/>
  <c r="P215" i="7"/>
  <c r="X213" i="7"/>
  <c r="Y213" i="7" s="1"/>
  <c r="X211" i="7"/>
  <c r="Y211" i="7" s="1"/>
  <c r="P208" i="7"/>
  <c r="X206" i="7"/>
  <c r="Y206" i="7" s="1"/>
  <c r="X204" i="7"/>
  <c r="Y204" i="7" s="1"/>
  <c r="X202" i="7"/>
  <c r="Y202" i="7" s="1"/>
  <c r="P201" i="7"/>
  <c r="X199" i="7"/>
  <c r="Y199" i="7" s="1"/>
  <c r="X197" i="7"/>
  <c r="Y197" i="7" s="1"/>
  <c r="X195" i="7"/>
  <c r="Y195" i="7" s="1"/>
  <c r="P192" i="7"/>
  <c r="X190" i="7"/>
  <c r="Y190" i="7" s="1"/>
  <c r="P189" i="7"/>
  <c r="P187" i="7"/>
  <c r="X185" i="7"/>
  <c r="Y185" i="7" s="1"/>
  <c r="P182" i="7"/>
  <c r="X180" i="7"/>
  <c r="Y180" i="7" s="1"/>
  <c r="X178" i="7"/>
  <c r="Y178" i="7" s="1"/>
  <c r="P177" i="7"/>
  <c r="X175" i="7"/>
  <c r="Y175" i="7" s="1"/>
  <c r="P172" i="7"/>
  <c r="P170" i="7"/>
  <c r="X168" i="7"/>
  <c r="Y168" i="7" s="1"/>
  <c r="P167" i="7"/>
  <c r="P165" i="7"/>
  <c r="P163" i="7"/>
  <c r="X161" i="7"/>
  <c r="Y161" i="7" s="1"/>
  <c r="P158" i="7"/>
  <c r="X156" i="7"/>
  <c r="Y156" i="7" s="1"/>
  <c r="X154" i="7"/>
  <c r="Y154" i="7" s="1"/>
  <c r="P153" i="7"/>
  <c r="X151" i="7"/>
  <c r="Y151" i="7" s="1"/>
  <c r="P148" i="7"/>
  <c r="P146" i="7"/>
  <c r="X144" i="7"/>
  <c r="Y144" i="7" s="1"/>
  <c r="P143" i="7"/>
  <c r="P141" i="7"/>
  <c r="P139" i="7"/>
  <c r="X137" i="7"/>
  <c r="Y137" i="7" s="1"/>
  <c r="X134" i="7"/>
  <c r="Y134" i="7" s="1"/>
  <c r="P133" i="7"/>
  <c r="X130" i="7"/>
  <c r="Y130" i="7" s="1"/>
  <c r="P127" i="7"/>
  <c r="X124" i="7"/>
  <c r="Y124" i="7" s="1"/>
  <c r="P123" i="7"/>
  <c r="X121" i="7"/>
  <c r="Y121" i="7" s="1"/>
  <c r="P120" i="7"/>
  <c r="X118" i="7"/>
  <c r="Y118" i="7" s="1"/>
  <c r="P117" i="7"/>
  <c r="P114" i="7"/>
  <c r="X111" i="7"/>
  <c r="Y111" i="7" s="1"/>
  <c r="P108" i="7"/>
  <c r="P106" i="7"/>
  <c r="P104" i="7"/>
  <c r="P102" i="7"/>
  <c r="P100" i="7"/>
  <c r="P98" i="7"/>
  <c r="P96" i="7"/>
  <c r="P94" i="7"/>
  <c r="X92" i="7"/>
  <c r="Y92" i="7" s="1"/>
  <c r="X90" i="7"/>
  <c r="Y90" i="7" s="1"/>
  <c r="X88" i="7"/>
  <c r="Y88" i="7" s="1"/>
  <c r="X86" i="7"/>
  <c r="Y86" i="7" s="1"/>
  <c r="P83" i="7"/>
  <c r="P81" i="7"/>
  <c r="P79" i="7"/>
  <c r="P77" i="7"/>
  <c r="X75" i="7"/>
  <c r="Y75" i="7" s="1"/>
  <c r="X73" i="7"/>
  <c r="Y73" i="7" s="1"/>
  <c r="X71" i="7"/>
  <c r="Y71" i="7" s="1"/>
  <c r="P361" i="7"/>
  <c r="P359" i="7"/>
  <c r="P357" i="7"/>
  <c r="P355" i="7"/>
  <c r="P353" i="7"/>
  <c r="P351" i="7"/>
  <c r="P349" i="7"/>
  <c r="P347" i="7"/>
  <c r="P345" i="7"/>
  <c r="P343" i="7"/>
  <c r="P341" i="7"/>
  <c r="P339" i="7"/>
  <c r="P337" i="7"/>
  <c r="P335" i="7"/>
  <c r="P333" i="7"/>
  <c r="P331" i="7"/>
  <c r="P329" i="7"/>
  <c r="X327" i="7"/>
  <c r="Y327" i="7" s="1"/>
  <c r="X325" i="7"/>
  <c r="Y325" i="7" s="1"/>
  <c r="P324" i="7"/>
  <c r="X322" i="7"/>
  <c r="Y322" i="7" s="1"/>
  <c r="X320" i="7"/>
  <c r="Y320" i="7" s="1"/>
  <c r="X318" i="7"/>
  <c r="Y318" i="7" s="1"/>
  <c r="P315" i="7"/>
  <c r="X313" i="7"/>
  <c r="Y313" i="7" s="1"/>
  <c r="X311" i="7"/>
  <c r="Y311" i="7" s="1"/>
  <c r="X309" i="7"/>
  <c r="Y309" i="7" s="1"/>
  <c r="P308" i="7"/>
  <c r="P306" i="7"/>
  <c r="P304" i="7"/>
  <c r="P302" i="7"/>
  <c r="X300" i="7"/>
  <c r="Y300" i="7" s="1"/>
  <c r="X298" i="7"/>
  <c r="Y298" i="7" s="1"/>
  <c r="X296" i="7"/>
  <c r="Y296" i="7" s="1"/>
  <c r="X294" i="7"/>
  <c r="Y294" i="7" s="1"/>
  <c r="P291" i="7"/>
  <c r="P289" i="7"/>
  <c r="X287" i="7"/>
  <c r="Y287" i="7" s="1"/>
  <c r="P286" i="7"/>
  <c r="X284" i="7"/>
  <c r="Y284" i="7" s="1"/>
  <c r="X282" i="7"/>
  <c r="Y282" i="7" s="1"/>
  <c r="X280" i="7"/>
  <c r="Y280" i="7" s="1"/>
  <c r="P277" i="7"/>
  <c r="X275" i="7"/>
  <c r="Y275" i="7" s="1"/>
  <c r="X273" i="7"/>
  <c r="Y273" i="7" s="1"/>
  <c r="X271" i="7"/>
  <c r="Y271" i="7" s="1"/>
  <c r="P270" i="7"/>
  <c r="X268" i="7"/>
  <c r="Y268" i="7" s="1"/>
  <c r="X266" i="7"/>
  <c r="Y266" i="7" s="1"/>
  <c r="X264" i="7"/>
  <c r="Y264" i="7" s="1"/>
  <c r="P261" i="7"/>
  <c r="X259" i="7"/>
  <c r="Y259" i="7" s="1"/>
  <c r="X257" i="7"/>
  <c r="Y257" i="7" s="1"/>
  <c r="X255" i="7"/>
  <c r="Y255" i="7" s="1"/>
  <c r="P254" i="7"/>
  <c r="X252" i="7"/>
  <c r="Y252" i="7" s="1"/>
  <c r="X250" i="7"/>
  <c r="Y250" i="7" s="1"/>
  <c r="X248" i="7"/>
  <c r="Y248" i="7" s="1"/>
  <c r="P245" i="7"/>
  <c r="X243" i="7"/>
  <c r="Y243" i="7" s="1"/>
  <c r="X241" i="7"/>
  <c r="Y241" i="7" s="1"/>
  <c r="X239" i="7"/>
  <c r="Y239" i="7" s="1"/>
  <c r="P238" i="7"/>
  <c r="X236" i="7"/>
  <c r="Y236" i="7" s="1"/>
  <c r="P235" i="7"/>
  <c r="X233" i="7"/>
  <c r="Y233" i="7" s="1"/>
  <c r="P230" i="7"/>
  <c r="P228" i="7"/>
  <c r="P226" i="7"/>
  <c r="X224" i="7"/>
  <c r="Y224" i="7" s="1"/>
  <c r="P223" i="7"/>
  <c r="X221" i="7"/>
  <c r="Y221" i="7" s="1"/>
  <c r="X219" i="7"/>
  <c r="Y219" i="7" s="1"/>
  <c r="P216" i="7"/>
  <c r="X214" i="7"/>
  <c r="Y214" i="7" s="1"/>
  <c r="P213" i="7"/>
  <c r="P211" i="7"/>
  <c r="X209" i="7"/>
  <c r="Y209" i="7" s="1"/>
  <c r="P206" i="7"/>
  <c r="P204" i="7"/>
  <c r="P202" i="7"/>
  <c r="X200" i="7"/>
  <c r="Y200" i="7" s="1"/>
  <c r="P199" i="7"/>
  <c r="P197" i="7"/>
  <c r="P195" i="7"/>
  <c r="X193" i="7"/>
  <c r="Y193" i="7" s="1"/>
  <c r="P190" i="7"/>
  <c r="X188" i="7"/>
  <c r="Y188" i="7" s="1"/>
  <c r="X186" i="7"/>
  <c r="Y186" i="7" s="1"/>
  <c r="P185" i="7"/>
  <c r="X183" i="7"/>
  <c r="Y183" i="7" s="1"/>
  <c r="P180" i="7"/>
  <c r="P178" i="7"/>
  <c r="X176" i="7"/>
  <c r="Y176" i="7" s="1"/>
  <c r="P175" i="7"/>
  <c r="X173" i="7"/>
  <c r="Y173" i="7" s="1"/>
  <c r="X171" i="7"/>
  <c r="Y171" i="7" s="1"/>
  <c r="P168" i="7"/>
  <c r="X166" i="7"/>
  <c r="Y166" i="7" s="1"/>
  <c r="X164" i="7"/>
  <c r="Y164" i="7" s="1"/>
  <c r="X162" i="7"/>
  <c r="Y162" i="7" s="1"/>
  <c r="P161" i="7"/>
  <c r="X159" i="7"/>
  <c r="Y159" i="7" s="1"/>
  <c r="P156" i="7"/>
  <c r="P154" i="7"/>
  <c r="X152" i="7"/>
  <c r="Y152" i="7" s="1"/>
  <c r="P151" i="7"/>
  <c r="X149" i="7"/>
  <c r="Y149" i="7" s="1"/>
  <c r="X147" i="7"/>
  <c r="Y147" i="7" s="1"/>
  <c r="P144" i="7"/>
  <c r="X142" i="7"/>
  <c r="Y142" i="7" s="1"/>
  <c r="X140" i="7"/>
  <c r="Y140" i="7" s="1"/>
  <c r="X138" i="7"/>
  <c r="Y138" i="7" s="1"/>
  <c r="P137" i="7"/>
  <c r="X135" i="7"/>
  <c r="Y135" i="7" s="1"/>
  <c r="P134" i="7"/>
  <c r="X131" i="7"/>
  <c r="Y131" i="7" s="1"/>
  <c r="P130" i="7"/>
  <c r="X128" i="7"/>
  <c r="Y128" i="7" s="1"/>
  <c r="X125" i="7"/>
  <c r="Y125" i="7" s="1"/>
  <c r="P124" i="7"/>
  <c r="P121" i="7"/>
  <c r="X119" i="7"/>
  <c r="Y119" i="7" s="1"/>
  <c r="P118" i="7"/>
  <c r="X115" i="7"/>
  <c r="Y115" i="7" s="1"/>
  <c r="X112" i="7"/>
  <c r="Y112" i="7" s="1"/>
  <c r="P111" i="7"/>
  <c r="X109" i="7"/>
  <c r="Y109" i="7" s="1"/>
  <c r="X107" i="7"/>
  <c r="Y107" i="7" s="1"/>
  <c r="X105" i="7"/>
  <c r="Y105" i="7" s="1"/>
  <c r="X103" i="7"/>
  <c r="Y103" i="7" s="1"/>
  <c r="X101" i="7"/>
  <c r="Y101" i="7" s="1"/>
  <c r="X99" i="7"/>
  <c r="Y99" i="7" s="1"/>
  <c r="X97" i="7"/>
  <c r="Y97" i="7" s="1"/>
  <c r="X95" i="7"/>
  <c r="Y95" i="7" s="1"/>
  <c r="X93" i="7"/>
  <c r="Y93" i="7" s="1"/>
  <c r="P92" i="7"/>
  <c r="P90" i="7"/>
  <c r="P88" i="7"/>
  <c r="P86" i="7"/>
  <c r="X84" i="7"/>
  <c r="Y84" i="7" s="1"/>
  <c r="X82" i="7"/>
  <c r="Y82" i="7" s="1"/>
  <c r="X80" i="7"/>
  <c r="Y80" i="7" s="1"/>
  <c r="X78" i="7"/>
  <c r="Y78" i="7" s="1"/>
  <c r="P75" i="7"/>
  <c r="P73" i="7"/>
  <c r="P71" i="7"/>
  <c r="X362" i="7"/>
  <c r="Y362" i="7" s="1"/>
  <c r="X360" i="7"/>
  <c r="Y360" i="7" s="1"/>
  <c r="X358" i="7"/>
  <c r="Y358" i="7" s="1"/>
  <c r="X356" i="7"/>
  <c r="Y356" i="7" s="1"/>
  <c r="X354" i="7"/>
  <c r="Y354" i="7" s="1"/>
  <c r="X352" i="7"/>
  <c r="Y352" i="7" s="1"/>
  <c r="X350" i="7"/>
  <c r="Y350" i="7" s="1"/>
  <c r="X348" i="7"/>
  <c r="Y348" i="7" s="1"/>
  <c r="X346" i="7"/>
  <c r="Y346" i="7" s="1"/>
  <c r="X344" i="7"/>
  <c r="Y344" i="7" s="1"/>
  <c r="X342" i="7"/>
  <c r="Y342" i="7" s="1"/>
  <c r="X340" i="7"/>
  <c r="Y340" i="7" s="1"/>
  <c r="X338" i="7"/>
  <c r="Y338" i="7" s="1"/>
  <c r="X336" i="7"/>
  <c r="Y336" i="7" s="1"/>
  <c r="X334" i="7"/>
  <c r="Y334" i="7" s="1"/>
  <c r="X332" i="7"/>
  <c r="Y332" i="7" s="1"/>
  <c r="X330" i="7"/>
  <c r="Y330" i="7" s="1"/>
  <c r="P327" i="7"/>
  <c r="P325" i="7"/>
  <c r="X323" i="7"/>
  <c r="Y323" i="7" s="1"/>
  <c r="P322" i="7"/>
  <c r="P320" i="7"/>
  <c r="P318" i="7"/>
  <c r="X316" i="7"/>
  <c r="Y316" i="7" s="1"/>
  <c r="P313" i="7"/>
  <c r="P311" i="7"/>
  <c r="P309" i="7"/>
  <c r="X307" i="7"/>
  <c r="Y307" i="7" s="1"/>
  <c r="X305" i="7"/>
  <c r="Y305" i="7" s="1"/>
  <c r="X303" i="7"/>
  <c r="Y303" i="7" s="1"/>
  <c r="X301" i="7"/>
  <c r="Y301" i="7" s="1"/>
  <c r="P300" i="7"/>
  <c r="P298" i="7"/>
  <c r="P296" i="7"/>
  <c r="P294" i="7"/>
  <c r="X292" i="7"/>
  <c r="Y292" i="7" s="1"/>
  <c r="X290" i="7"/>
  <c r="Y290" i="7" s="1"/>
  <c r="P287" i="7"/>
  <c r="X285" i="7"/>
  <c r="Y285" i="7" s="1"/>
  <c r="P284" i="7"/>
  <c r="P282" i="7"/>
  <c r="P280" i="7"/>
  <c r="X278" i="7"/>
  <c r="Y278" i="7" s="1"/>
  <c r="P275" i="7"/>
  <c r="P273" i="7"/>
  <c r="P271" i="7"/>
  <c r="X269" i="7"/>
  <c r="Y269" i="7" s="1"/>
  <c r="P268" i="7"/>
  <c r="P266" i="7"/>
  <c r="P264" i="7"/>
  <c r="X262" i="7"/>
  <c r="Y262" i="7" s="1"/>
  <c r="P259" i="7"/>
  <c r="P257" i="7"/>
  <c r="P255" i="7"/>
  <c r="X253" i="7"/>
  <c r="Y253" i="7" s="1"/>
  <c r="P252" i="7"/>
  <c r="P250" i="7"/>
  <c r="P248" i="7"/>
  <c r="X246" i="7"/>
  <c r="Y246" i="7" s="1"/>
  <c r="P243" i="7"/>
  <c r="P241" i="7"/>
  <c r="P239" i="7"/>
  <c r="X237" i="7"/>
  <c r="Y237" i="7" s="1"/>
  <c r="P236" i="7"/>
  <c r="X234" i="7"/>
  <c r="Y234" i="7" s="1"/>
  <c r="P233" i="7"/>
  <c r="X231" i="7"/>
  <c r="Y231" i="7" s="1"/>
  <c r="X229" i="7"/>
  <c r="Y229" i="7" s="1"/>
  <c r="X227" i="7"/>
  <c r="Y227" i="7" s="1"/>
  <c r="P224" i="7"/>
  <c r="X222" i="7"/>
  <c r="Y222" i="7" s="1"/>
  <c r="P221" i="7"/>
  <c r="P219" i="7"/>
  <c r="X217" i="7"/>
  <c r="Y217" i="7" s="1"/>
  <c r="P214" i="7"/>
  <c r="X212" i="7"/>
  <c r="Y212" i="7" s="1"/>
  <c r="X210" i="7"/>
  <c r="Y210" i="7" s="1"/>
  <c r="P209" i="7"/>
  <c r="X207" i="7"/>
  <c r="Y207" i="7" s="1"/>
  <c r="X205" i="7"/>
  <c r="Y205" i="7" s="1"/>
  <c r="X203" i="7"/>
  <c r="Y203" i="7" s="1"/>
  <c r="P200" i="7"/>
  <c r="X198" i="7"/>
  <c r="Y198" i="7" s="1"/>
  <c r="X196" i="7"/>
  <c r="Y196" i="7" s="1"/>
  <c r="X194" i="7"/>
  <c r="Y194" i="7" s="1"/>
  <c r="P193" i="7"/>
  <c r="X191" i="7"/>
  <c r="Y191" i="7" s="1"/>
  <c r="P188" i="7"/>
  <c r="P186" i="7"/>
  <c r="X184" i="7"/>
  <c r="Y184" i="7" s="1"/>
  <c r="P183" i="7"/>
  <c r="X181" i="7"/>
  <c r="Y181" i="7" s="1"/>
  <c r="X179" i="7"/>
  <c r="Y179" i="7" s="1"/>
  <c r="P176" i="7"/>
  <c r="X174" i="7"/>
  <c r="Y174" i="7" s="1"/>
  <c r="P173" i="7"/>
  <c r="P171" i="7"/>
  <c r="X169" i="7"/>
  <c r="Y169" i="7" s="1"/>
  <c r="P166" i="7"/>
  <c r="P164" i="7"/>
  <c r="P162" i="7"/>
  <c r="X160" i="7"/>
  <c r="Y160" i="7" s="1"/>
  <c r="P159" i="7"/>
  <c r="X157" i="7"/>
  <c r="Y157" i="7" s="1"/>
  <c r="X155" i="7"/>
  <c r="Y155" i="7" s="1"/>
  <c r="P152" i="7"/>
  <c r="X150" i="7"/>
  <c r="Y150" i="7" s="1"/>
  <c r="P149" i="7"/>
  <c r="P147" i="7"/>
  <c r="X145" i="7"/>
  <c r="Y145" i="7" s="1"/>
  <c r="P142" i="7"/>
  <c r="P140" i="7"/>
  <c r="P138" i="7"/>
  <c r="X136" i="7"/>
  <c r="Y136" i="7" s="1"/>
  <c r="P135" i="7"/>
  <c r="X132" i="7"/>
  <c r="Y132" i="7" s="1"/>
  <c r="P131" i="7"/>
  <c r="X129" i="7"/>
  <c r="Y129" i="7" s="1"/>
  <c r="P128" i="7"/>
  <c r="X126" i="7"/>
  <c r="Y126" i="7" s="1"/>
  <c r="P125" i="7"/>
  <c r="X122" i="7"/>
  <c r="Y122" i="7" s="1"/>
  <c r="P119" i="7"/>
  <c r="X116" i="7"/>
  <c r="Y116" i="7" s="1"/>
  <c r="P115" i="7"/>
  <c r="X113" i="7"/>
  <c r="Y113" i="7" s="1"/>
  <c r="P112" i="7"/>
  <c r="X110" i="7"/>
  <c r="Y110" i="7" s="1"/>
  <c r="P109" i="7"/>
  <c r="P107" i="7"/>
  <c r="P105" i="7"/>
  <c r="P103" i="7"/>
  <c r="P101" i="7"/>
  <c r="P99" i="7"/>
  <c r="P97" i="7"/>
  <c r="P95" i="7"/>
  <c r="P93" i="7"/>
  <c r="X91" i="7"/>
  <c r="Y91" i="7" s="1"/>
  <c r="X89" i="7"/>
  <c r="Y89" i="7" s="1"/>
  <c r="X87" i="7"/>
  <c r="Y87" i="7" s="1"/>
  <c r="X85" i="7"/>
  <c r="Y85" i="7" s="1"/>
  <c r="P84" i="7"/>
  <c r="P82" i="7"/>
  <c r="P80" i="7"/>
  <c r="P78" i="7"/>
  <c r="X76" i="7"/>
  <c r="Y76" i="7" s="1"/>
  <c r="X74" i="7"/>
  <c r="Y74" i="7" s="1"/>
  <c r="X72" i="7"/>
  <c r="Y72" i="7" s="1"/>
  <c r="X70" i="7"/>
  <c r="Y70" i="7" s="1"/>
  <c r="X69" i="7"/>
  <c r="Y69" i="7" s="1"/>
  <c r="P68" i="7"/>
  <c r="P66" i="7"/>
  <c r="P64" i="7"/>
  <c r="P62" i="7"/>
  <c r="X60" i="7"/>
  <c r="Y60" i="7" s="1"/>
  <c r="X58" i="7"/>
  <c r="Y58" i="7" s="1"/>
  <c r="X56" i="7"/>
  <c r="Y56" i="7" s="1"/>
  <c r="X54" i="7"/>
  <c r="Y54" i="7" s="1"/>
  <c r="P51" i="7"/>
  <c r="P49" i="7"/>
  <c r="P47" i="7"/>
  <c r="P45" i="7"/>
  <c r="X43" i="7"/>
  <c r="Y43" i="7" s="1"/>
  <c r="X41" i="7"/>
  <c r="Y41" i="7" s="1"/>
  <c r="X39" i="7"/>
  <c r="Y39" i="7" s="1"/>
  <c r="X37" i="7"/>
  <c r="Y37" i="7" s="1"/>
  <c r="P36" i="7"/>
  <c r="P34" i="7"/>
  <c r="P32" i="7"/>
  <c r="P30" i="7"/>
  <c r="X27" i="7"/>
  <c r="Y27" i="7" s="1"/>
  <c r="P25" i="7"/>
  <c r="P23" i="7"/>
  <c r="P19" i="7"/>
  <c r="P15" i="7"/>
  <c r="P11" i="7"/>
  <c r="P7" i="7"/>
  <c r="X2" i="7"/>
  <c r="Y2" i="7" s="1"/>
  <c r="P69" i="7"/>
  <c r="X67" i="7"/>
  <c r="Y67" i="7" s="1"/>
  <c r="X65" i="7"/>
  <c r="Y65" i="7" s="1"/>
  <c r="X63" i="7"/>
  <c r="Y63" i="7" s="1"/>
  <c r="X61" i="7"/>
  <c r="Y61" i="7" s="1"/>
  <c r="P60" i="7"/>
  <c r="P58" i="7"/>
  <c r="P56" i="7"/>
  <c r="P54" i="7"/>
  <c r="X52" i="7"/>
  <c r="Y52" i="7" s="1"/>
  <c r="X50" i="7"/>
  <c r="Y50" i="7" s="1"/>
  <c r="X48" i="7"/>
  <c r="Y48" i="7" s="1"/>
  <c r="X46" i="7"/>
  <c r="Y46" i="7" s="1"/>
  <c r="P43" i="7"/>
  <c r="P41" i="7"/>
  <c r="P39" i="7"/>
  <c r="P37" i="7"/>
  <c r="X35" i="7"/>
  <c r="Y35" i="7" s="1"/>
  <c r="X33" i="7"/>
  <c r="Y33" i="7" s="1"/>
  <c r="X31" i="7"/>
  <c r="Y31" i="7" s="1"/>
  <c r="X29" i="7"/>
  <c r="Y29" i="7" s="1"/>
  <c r="X28" i="7"/>
  <c r="Y28" i="7" s="1"/>
  <c r="P26" i="7"/>
  <c r="X24" i="7"/>
  <c r="Y24" i="7" s="1"/>
  <c r="X22" i="7"/>
  <c r="Y22" i="7" s="1"/>
  <c r="X21" i="7"/>
  <c r="Y21" i="7" s="1"/>
  <c r="P20" i="7"/>
  <c r="X18" i="7"/>
  <c r="Y18" i="7" s="1"/>
  <c r="X17" i="7"/>
  <c r="Y17" i="7" s="1"/>
  <c r="P16" i="7"/>
  <c r="X14" i="7"/>
  <c r="Y14" i="7" s="1"/>
  <c r="X13" i="7"/>
  <c r="Y13" i="7" s="1"/>
  <c r="P12" i="7"/>
  <c r="X10" i="7"/>
  <c r="Y10" i="7" s="1"/>
  <c r="X9" i="7"/>
  <c r="Y9" i="7" s="1"/>
  <c r="P8" i="7"/>
  <c r="X6" i="7"/>
  <c r="Y6" i="7" s="1"/>
  <c r="X5" i="7"/>
  <c r="Y5" i="7" s="1"/>
  <c r="P4" i="7"/>
  <c r="P2" i="7"/>
  <c r="P67" i="7"/>
  <c r="P65" i="7"/>
  <c r="P63" i="7"/>
  <c r="P61" i="7"/>
  <c r="X59" i="7"/>
  <c r="Y59" i="7" s="1"/>
  <c r="X57" i="7"/>
  <c r="Y57" i="7" s="1"/>
  <c r="X55" i="7"/>
  <c r="Y55" i="7" s="1"/>
  <c r="X53" i="7"/>
  <c r="Y53" i="7" s="1"/>
  <c r="P52" i="7"/>
  <c r="P50" i="7"/>
  <c r="P48" i="7"/>
  <c r="P46" i="7"/>
  <c r="X44" i="7"/>
  <c r="Y44" i="7" s="1"/>
  <c r="X42" i="7"/>
  <c r="Y42" i="7" s="1"/>
  <c r="X40" i="7"/>
  <c r="Y40" i="7" s="1"/>
  <c r="X38" i="7"/>
  <c r="Y38" i="7" s="1"/>
  <c r="P35" i="7"/>
  <c r="P33" i="7"/>
  <c r="P31" i="7"/>
  <c r="P27" i="7"/>
  <c r="X25" i="7"/>
  <c r="Y25" i="7" s="1"/>
  <c r="P24" i="7"/>
  <c r="P21" i="7"/>
  <c r="P17" i="7"/>
  <c r="P13" i="7"/>
  <c r="P9" i="7"/>
  <c r="P5" i="7"/>
  <c r="X3" i="7"/>
  <c r="Y3" i="7" s="1"/>
  <c r="X68" i="7"/>
  <c r="Y68" i="7" s="1"/>
  <c r="X66" i="7"/>
  <c r="Y66" i="7" s="1"/>
  <c r="X64" i="7"/>
  <c r="Y64" i="7" s="1"/>
  <c r="X62" i="7"/>
  <c r="Y62" i="7" s="1"/>
  <c r="P59" i="7"/>
  <c r="P57" i="7"/>
  <c r="P55" i="7"/>
  <c r="P53" i="7"/>
  <c r="X51" i="7"/>
  <c r="Y51" i="7" s="1"/>
  <c r="X49" i="7"/>
  <c r="Y49" i="7" s="1"/>
  <c r="X47" i="7"/>
  <c r="Y47" i="7" s="1"/>
  <c r="X45" i="7"/>
  <c r="Y45" i="7" s="1"/>
  <c r="P44" i="7"/>
  <c r="P42" i="7"/>
  <c r="P40" i="7"/>
  <c r="P38" i="7"/>
  <c r="X36" i="7"/>
  <c r="Y36" i="7" s="1"/>
  <c r="X34" i="7"/>
  <c r="Y34" i="7" s="1"/>
  <c r="X32" i="7"/>
  <c r="Y32" i="7" s="1"/>
  <c r="X30" i="7"/>
  <c r="Y30" i="7" s="1"/>
  <c r="P29" i="7"/>
  <c r="P28" i="7"/>
  <c r="X26" i="7"/>
  <c r="Y26" i="7" s="1"/>
  <c r="X23" i="7"/>
  <c r="Y23" i="7" s="1"/>
  <c r="P22" i="7"/>
  <c r="X20" i="7"/>
  <c r="Y20" i="7" s="1"/>
  <c r="X19" i="7"/>
  <c r="Y19" i="7" s="1"/>
  <c r="P18" i="7"/>
  <c r="X16" i="7"/>
  <c r="Y16" i="7" s="1"/>
  <c r="X15" i="7"/>
  <c r="Y15" i="7" s="1"/>
  <c r="P14" i="7"/>
  <c r="X12" i="7"/>
  <c r="Y12" i="7" s="1"/>
  <c r="X11" i="7"/>
  <c r="Y11" i="7" s="1"/>
  <c r="P10" i="7"/>
  <c r="X8" i="7"/>
  <c r="Y8" i="7" s="1"/>
  <c r="X7" i="7"/>
  <c r="Y7" i="7" s="1"/>
  <c r="P6" i="7"/>
  <c r="X4" i="7"/>
  <c r="Y4" i="7" s="1"/>
  <c r="P3" i="7"/>
  <c r="Q3" i="7" s="1"/>
  <c r="X389" i="11"/>
  <c r="Y389" i="11" s="1"/>
  <c r="X387" i="11"/>
  <c r="Y387" i="11" s="1"/>
  <c r="X385" i="11"/>
  <c r="Y385" i="11" s="1"/>
  <c r="X383" i="11"/>
  <c r="Y383" i="11" s="1"/>
  <c r="X381" i="11"/>
  <c r="Y381" i="11" s="1"/>
  <c r="X379" i="11"/>
  <c r="Y379" i="11" s="1"/>
  <c r="X377" i="11"/>
  <c r="Y377" i="11" s="1"/>
  <c r="X375" i="11"/>
  <c r="Y375" i="11" s="1"/>
  <c r="X373" i="11"/>
  <c r="Y373" i="11" s="1"/>
  <c r="X371" i="11"/>
  <c r="Y371" i="11" s="1"/>
  <c r="X369" i="11"/>
  <c r="Y369" i="11" s="1"/>
  <c r="X367" i="11"/>
  <c r="Y367" i="11" s="1"/>
  <c r="X365" i="11"/>
  <c r="Y365" i="11" s="1"/>
  <c r="X363" i="11"/>
  <c r="Y363" i="11" s="1"/>
  <c r="X361" i="11"/>
  <c r="Y361" i="11" s="1"/>
  <c r="X359" i="11"/>
  <c r="Y359" i="11" s="1"/>
  <c r="X357" i="11"/>
  <c r="Y357" i="11" s="1"/>
  <c r="X355" i="11"/>
  <c r="Y355" i="11" s="1"/>
  <c r="X353" i="11"/>
  <c r="Y353" i="11" s="1"/>
  <c r="X351" i="11"/>
  <c r="Y351" i="11" s="1"/>
  <c r="X349" i="11"/>
  <c r="Y349" i="11" s="1"/>
  <c r="X347" i="11"/>
  <c r="Y347" i="11" s="1"/>
  <c r="X345" i="11"/>
  <c r="Y345" i="11" s="1"/>
  <c r="X343" i="11"/>
  <c r="Y343" i="11" s="1"/>
  <c r="X341" i="11"/>
  <c r="Y341" i="11" s="1"/>
  <c r="X339" i="11"/>
  <c r="Y339" i="11" s="1"/>
  <c r="X337" i="11"/>
  <c r="Y337" i="11" s="1"/>
  <c r="X335" i="11"/>
  <c r="Y335" i="11" s="1"/>
  <c r="X333" i="11"/>
  <c r="Y333" i="11" s="1"/>
  <c r="P332" i="11"/>
  <c r="X330" i="11"/>
  <c r="Y330" i="11" s="1"/>
  <c r="P329" i="11"/>
  <c r="P327" i="11"/>
  <c r="X325" i="11"/>
  <c r="Y325" i="11" s="1"/>
  <c r="X323" i="11"/>
  <c r="Y323" i="11" s="1"/>
  <c r="P320" i="11"/>
  <c r="P318" i="11"/>
  <c r="X316" i="11"/>
  <c r="Y316" i="11" s="1"/>
  <c r="X314" i="11"/>
  <c r="Y314" i="11" s="1"/>
  <c r="P313" i="11"/>
  <c r="X311" i="11"/>
  <c r="Y311" i="11" s="1"/>
  <c r="P310" i="11"/>
  <c r="P307" i="11"/>
  <c r="X305" i="11"/>
  <c r="Y305" i="11" s="1"/>
  <c r="X303" i="11"/>
  <c r="Y303" i="11" s="1"/>
  <c r="P302" i="11"/>
  <c r="P300" i="11"/>
  <c r="P298" i="11"/>
  <c r="P296" i="11"/>
  <c r="X294" i="11"/>
  <c r="Y294" i="11" s="1"/>
  <c r="X292" i="11"/>
  <c r="Y292" i="11" s="1"/>
  <c r="X290" i="11"/>
  <c r="Y290" i="11" s="1"/>
  <c r="X288" i="11"/>
  <c r="Y288" i="11" s="1"/>
  <c r="P285" i="11"/>
  <c r="P283" i="11"/>
  <c r="P281" i="11"/>
  <c r="P279" i="11"/>
  <c r="X277" i="11"/>
  <c r="Y277" i="11" s="1"/>
  <c r="X275" i="11"/>
  <c r="Y275" i="11" s="1"/>
  <c r="X273" i="11"/>
  <c r="Y273" i="11" s="1"/>
  <c r="X271" i="11"/>
  <c r="Y271" i="11" s="1"/>
  <c r="P270" i="11"/>
  <c r="P268" i="11"/>
  <c r="P266" i="11"/>
  <c r="P264" i="11"/>
  <c r="X262" i="11"/>
  <c r="Y262" i="11" s="1"/>
  <c r="X260" i="11"/>
  <c r="Y260" i="11" s="1"/>
  <c r="X258" i="11"/>
  <c r="Y258" i="11" s="1"/>
  <c r="X256" i="11"/>
  <c r="Y256" i="11" s="1"/>
  <c r="X254" i="11"/>
  <c r="Y254" i="11" s="1"/>
  <c r="X252" i="11"/>
  <c r="Y252" i="11" s="1"/>
  <c r="X250" i="11"/>
  <c r="Y250" i="11" s="1"/>
  <c r="X248" i="11"/>
  <c r="Y248" i="11" s="1"/>
  <c r="X246" i="11"/>
  <c r="Y246" i="11" s="1"/>
  <c r="X244" i="11"/>
  <c r="Y244" i="11" s="1"/>
  <c r="X242" i="11"/>
  <c r="Y242" i="11" s="1"/>
  <c r="X240" i="11"/>
  <c r="Y240" i="11" s="1"/>
  <c r="P239" i="11"/>
  <c r="P237" i="11"/>
  <c r="X235" i="11"/>
  <c r="Y235" i="11" s="1"/>
  <c r="X233" i="11"/>
  <c r="Y233" i="11" s="1"/>
  <c r="P230" i="11"/>
  <c r="P228" i="11"/>
  <c r="X226" i="11"/>
  <c r="Y226" i="11" s="1"/>
  <c r="P225" i="11"/>
  <c r="P223" i="11"/>
  <c r="X221" i="11"/>
  <c r="Y221" i="11" s="1"/>
  <c r="X219" i="11"/>
  <c r="Y219" i="11" s="1"/>
  <c r="X217" i="11"/>
  <c r="Y217" i="11" s="1"/>
  <c r="X215" i="11"/>
  <c r="Y215" i="11" s="1"/>
  <c r="P212" i="11"/>
  <c r="P210" i="11"/>
  <c r="P208" i="11"/>
  <c r="P206" i="11"/>
  <c r="X204" i="11"/>
  <c r="Y204" i="11" s="1"/>
  <c r="X202" i="11"/>
  <c r="Y202" i="11" s="1"/>
  <c r="X200" i="11"/>
  <c r="Y200" i="11" s="1"/>
  <c r="X198" i="11"/>
  <c r="Y198" i="11" s="1"/>
  <c r="P197" i="11"/>
  <c r="P195" i="11"/>
  <c r="P193" i="11"/>
  <c r="P191" i="11"/>
  <c r="X189" i="11"/>
  <c r="Y189" i="11" s="1"/>
  <c r="X187" i="11"/>
  <c r="Y187" i="11" s="1"/>
  <c r="X185" i="11"/>
  <c r="Y185" i="11" s="1"/>
  <c r="X183" i="11"/>
  <c r="Y183" i="11" s="1"/>
  <c r="P180" i="11"/>
  <c r="P178" i="11"/>
  <c r="P176" i="11"/>
  <c r="P174" i="11"/>
  <c r="P172" i="11"/>
  <c r="P170" i="11"/>
  <c r="P168" i="11"/>
  <c r="P166" i="11"/>
  <c r="P164" i="11"/>
  <c r="P162" i="11"/>
  <c r="P160" i="11"/>
  <c r="P158" i="11"/>
  <c r="P156" i="11"/>
  <c r="P154" i="11"/>
  <c r="P152" i="11"/>
  <c r="P150" i="11"/>
  <c r="P148" i="11"/>
  <c r="P146" i="11"/>
  <c r="P144" i="11"/>
  <c r="P142" i="11"/>
  <c r="P140" i="11"/>
  <c r="P138" i="11"/>
  <c r="P136" i="11"/>
  <c r="P134" i="11"/>
  <c r="P132" i="11"/>
  <c r="P130" i="11"/>
  <c r="P128" i="11"/>
  <c r="P126" i="11"/>
  <c r="P124" i="11"/>
  <c r="P122" i="11"/>
  <c r="P120" i="11"/>
  <c r="P118" i="11"/>
  <c r="P116" i="11"/>
  <c r="P114" i="11"/>
  <c r="P112" i="11"/>
  <c r="P110" i="11"/>
  <c r="P108" i="11"/>
  <c r="P106" i="11"/>
  <c r="P104" i="11"/>
  <c r="P102" i="11"/>
  <c r="P100" i="11"/>
  <c r="P98" i="11"/>
  <c r="X96" i="11"/>
  <c r="Y96" i="11" s="1"/>
  <c r="X94" i="11"/>
  <c r="Y94" i="11" s="1"/>
  <c r="P93" i="11"/>
  <c r="P91" i="11"/>
  <c r="X89" i="11"/>
  <c r="Y89" i="11" s="1"/>
  <c r="X87" i="11"/>
  <c r="Y87" i="11" s="1"/>
  <c r="P84" i="11"/>
  <c r="P80" i="11"/>
  <c r="X78" i="11"/>
  <c r="Y78" i="11" s="1"/>
  <c r="X77" i="11"/>
  <c r="Y77" i="11" s="1"/>
  <c r="P72" i="11"/>
  <c r="P68" i="11"/>
  <c r="P64" i="11"/>
  <c r="P60" i="11"/>
  <c r="P56" i="11"/>
  <c r="P52" i="11"/>
  <c r="P48" i="11"/>
  <c r="P44" i="11"/>
  <c r="P40" i="11"/>
  <c r="P36" i="11"/>
  <c r="P32" i="11"/>
  <c r="P28" i="11"/>
  <c r="P24" i="11"/>
  <c r="P20" i="11"/>
  <c r="P16" i="11"/>
  <c r="P12" i="11"/>
  <c r="P8" i="11"/>
  <c r="P389" i="11"/>
  <c r="P387" i="11"/>
  <c r="P385" i="11"/>
  <c r="P383" i="11"/>
  <c r="P381" i="11"/>
  <c r="P379" i="11"/>
  <c r="P377" i="11"/>
  <c r="P375" i="11"/>
  <c r="P373" i="11"/>
  <c r="P371" i="11"/>
  <c r="P369" i="11"/>
  <c r="P367" i="11"/>
  <c r="P365" i="11"/>
  <c r="P363" i="11"/>
  <c r="P361" i="11"/>
  <c r="P359" i="11"/>
  <c r="P357" i="11"/>
  <c r="P355" i="11"/>
  <c r="P353" i="11"/>
  <c r="P351" i="11"/>
  <c r="P349" i="11"/>
  <c r="P347" i="11"/>
  <c r="P345" i="11"/>
  <c r="P343" i="11"/>
  <c r="P341" i="11"/>
  <c r="P339" i="11"/>
  <c r="P337" i="11"/>
  <c r="P335" i="11"/>
  <c r="P333" i="11"/>
  <c r="P330" i="11"/>
  <c r="X328" i="11"/>
  <c r="Y328" i="11" s="1"/>
  <c r="X326" i="11"/>
  <c r="Y326" i="11" s="1"/>
  <c r="P325" i="11"/>
  <c r="P323" i="11"/>
  <c r="X321" i="11"/>
  <c r="Y321" i="11" s="1"/>
  <c r="X319" i="11"/>
  <c r="Y319" i="11" s="1"/>
  <c r="P316" i="11"/>
  <c r="P314" i="11"/>
  <c r="X312" i="11"/>
  <c r="Y312" i="11" s="1"/>
  <c r="P311" i="11"/>
  <c r="X308" i="11"/>
  <c r="Y308" i="11" s="1"/>
  <c r="P305" i="11"/>
  <c r="P303" i="11"/>
  <c r="X301" i="11"/>
  <c r="Y301" i="11" s="1"/>
  <c r="X299" i="11"/>
  <c r="Y299" i="11" s="1"/>
  <c r="X297" i="11"/>
  <c r="Y297" i="11" s="1"/>
  <c r="X295" i="11"/>
  <c r="Y295" i="11" s="1"/>
  <c r="P294" i="11"/>
  <c r="P292" i="11"/>
  <c r="P290" i="11"/>
  <c r="P288" i="11"/>
  <c r="X286" i="11"/>
  <c r="Y286" i="11" s="1"/>
  <c r="X284" i="11"/>
  <c r="Y284" i="11" s="1"/>
  <c r="X282" i="11"/>
  <c r="Y282" i="11" s="1"/>
  <c r="X280" i="11"/>
  <c r="Y280" i="11" s="1"/>
  <c r="P277" i="11"/>
  <c r="P275" i="11"/>
  <c r="P273" i="11"/>
  <c r="P271" i="11"/>
  <c r="X269" i="11"/>
  <c r="Y269" i="11" s="1"/>
  <c r="X267" i="11"/>
  <c r="Y267" i="11" s="1"/>
  <c r="X265" i="11"/>
  <c r="Y265" i="11" s="1"/>
  <c r="X263" i="11"/>
  <c r="Y263" i="11" s="1"/>
  <c r="P262" i="11"/>
  <c r="P260" i="11"/>
  <c r="P258" i="11"/>
  <c r="P256" i="11"/>
  <c r="P254" i="11"/>
  <c r="P252" i="11"/>
  <c r="P250" i="11"/>
  <c r="P248" i="11"/>
  <c r="P246" i="11"/>
  <c r="P244" i="11"/>
  <c r="P242" i="11"/>
  <c r="P240" i="11"/>
  <c r="X238" i="11"/>
  <c r="Y238" i="11" s="1"/>
  <c r="X236" i="11"/>
  <c r="Y236" i="11" s="1"/>
  <c r="P235" i="11"/>
  <c r="P233" i="11"/>
  <c r="X231" i="11"/>
  <c r="Y231" i="11" s="1"/>
  <c r="X229" i="11"/>
  <c r="Y229" i="11" s="1"/>
  <c r="P226" i="11"/>
  <c r="X224" i="11"/>
  <c r="Y224" i="11" s="1"/>
  <c r="X222" i="11"/>
  <c r="Y222" i="11" s="1"/>
  <c r="P221" i="11"/>
  <c r="P219" i="11"/>
  <c r="P217" i="11"/>
  <c r="P215" i="11"/>
  <c r="X213" i="11"/>
  <c r="Y213" i="11" s="1"/>
  <c r="X211" i="11"/>
  <c r="Y211" i="11" s="1"/>
  <c r="X209" i="11"/>
  <c r="Y209" i="11" s="1"/>
  <c r="X207" i="11"/>
  <c r="Y207" i="11" s="1"/>
  <c r="P204" i="11"/>
  <c r="P202" i="11"/>
  <c r="P200" i="11"/>
  <c r="P198" i="11"/>
  <c r="X196" i="11"/>
  <c r="Y196" i="11" s="1"/>
  <c r="X194" i="11"/>
  <c r="Y194" i="11" s="1"/>
  <c r="X192" i="11"/>
  <c r="Y192" i="11" s="1"/>
  <c r="X190" i="11"/>
  <c r="Y190" i="11" s="1"/>
  <c r="P189" i="11"/>
  <c r="P187" i="11"/>
  <c r="P185" i="11"/>
  <c r="P183" i="11"/>
  <c r="X181" i="11"/>
  <c r="Y181" i="11" s="1"/>
  <c r="X179" i="11"/>
  <c r="Y179" i="11" s="1"/>
  <c r="X177" i="11"/>
  <c r="Y177" i="11" s="1"/>
  <c r="X175" i="11"/>
  <c r="Y175" i="11" s="1"/>
  <c r="X173" i="11"/>
  <c r="Y173" i="11" s="1"/>
  <c r="X171" i="11"/>
  <c r="Y171" i="11" s="1"/>
  <c r="X169" i="11"/>
  <c r="Y169" i="11" s="1"/>
  <c r="X167" i="11"/>
  <c r="Y167" i="11" s="1"/>
  <c r="X165" i="11"/>
  <c r="Y165" i="11" s="1"/>
  <c r="X163" i="11"/>
  <c r="Y163" i="11" s="1"/>
  <c r="X161" i="11"/>
  <c r="Y161" i="11" s="1"/>
  <c r="X159" i="11"/>
  <c r="Y159" i="11" s="1"/>
  <c r="X157" i="11"/>
  <c r="Y157" i="11" s="1"/>
  <c r="X155" i="11"/>
  <c r="Y155" i="11" s="1"/>
  <c r="X153" i="11"/>
  <c r="Y153" i="11" s="1"/>
  <c r="X151" i="11"/>
  <c r="Y151" i="11" s="1"/>
  <c r="X149" i="11"/>
  <c r="Y149" i="11" s="1"/>
  <c r="X147" i="11"/>
  <c r="Y147" i="11" s="1"/>
  <c r="X145" i="11"/>
  <c r="Y145" i="11" s="1"/>
  <c r="X143" i="11"/>
  <c r="Y143" i="11" s="1"/>
  <c r="X141" i="11"/>
  <c r="Y141" i="11" s="1"/>
  <c r="X139" i="11"/>
  <c r="Y139" i="11" s="1"/>
  <c r="X137" i="11"/>
  <c r="Y137" i="11" s="1"/>
  <c r="X135" i="11"/>
  <c r="Y135" i="11" s="1"/>
  <c r="X133" i="11"/>
  <c r="Y133" i="11" s="1"/>
  <c r="X131" i="11"/>
  <c r="Y131" i="11" s="1"/>
  <c r="X129" i="11"/>
  <c r="Y129" i="11" s="1"/>
  <c r="X127" i="11"/>
  <c r="Y127" i="11" s="1"/>
  <c r="X125" i="11"/>
  <c r="Y125" i="11" s="1"/>
  <c r="X123" i="11"/>
  <c r="Y123" i="11" s="1"/>
  <c r="X121" i="11"/>
  <c r="Y121" i="11" s="1"/>
  <c r="X119" i="11"/>
  <c r="Y119" i="11" s="1"/>
  <c r="X117" i="11"/>
  <c r="Y117" i="11" s="1"/>
  <c r="X115" i="11"/>
  <c r="Y115" i="11" s="1"/>
  <c r="X113" i="11"/>
  <c r="Y113" i="11" s="1"/>
  <c r="X111" i="11"/>
  <c r="Y111" i="11" s="1"/>
  <c r="X109" i="11"/>
  <c r="Y109" i="11" s="1"/>
  <c r="X107" i="11"/>
  <c r="Y107" i="11" s="1"/>
  <c r="X105" i="11"/>
  <c r="Y105" i="11" s="1"/>
  <c r="X103" i="11"/>
  <c r="Y103" i="11" s="1"/>
  <c r="X101" i="11"/>
  <c r="Y101" i="11" s="1"/>
  <c r="X99" i="11"/>
  <c r="Y99" i="11" s="1"/>
  <c r="P96" i="11"/>
  <c r="P94" i="11"/>
  <c r="X92" i="11"/>
  <c r="Y92" i="11" s="1"/>
  <c r="X90" i="11"/>
  <c r="Y90" i="11" s="1"/>
  <c r="P89" i="11"/>
  <c r="P87" i="11"/>
  <c r="X85" i="11"/>
  <c r="Y85" i="11" s="1"/>
  <c r="X83" i="11"/>
  <c r="Y83" i="11" s="1"/>
  <c r="P82" i="11"/>
  <c r="P81" i="11"/>
  <c r="X79" i="11"/>
  <c r="Y79" i="11" s="1"/>
  <c r="P77" i="11"/>
  <c r="X75" i="11"/>
  <c r="Y75" i="11" s="1"/>
  <c r="X74" i="11"/>
  <c r="Y74" i="11" s="1"/>
  <c r="P73" i="11"/>
  <c r="X71" i="11"/>
  <c r="Y71" i="11" s="1"/>
  <c r="X70" i="11"/>
  <c r="Y70" i="11" s="1"/>
  <c r="P69" i="11"/>
  <c r="X67" i="11"/>
  <c r="Y67" i="11" s="1"/>
  <c r="X66" i="11"/>
  <c r="Y66" i="11" s="1"/>
  <c r="P65" i="11"/>
  <c r="X63" i="11"/>
  <c r="Y63" i="11" s="1"/>
  <c r="X62" i="11"/>
  <c r="Y62" i="11" s="1"/>
  <c r="P61" i="11"/>
  <c r="X59" i="11"/>
  <c r="Y59" i="11" s="1"/>
  <c r="X58" i="11"/>
  <c r="Y58" i="11" s="1"/>
  <c r="P57" i="11"/>
  <c r="X55" i="11"/>
  <c r="Y55" i="11" s="1"/>
  <c r="X54" i="11"/>
  <c r="Y54" i="11" s="1"/>
  <c r="P53" i="11"/>
  <c r="X51" i="11"/>
  <c r="Y51" i="11" s="1"/>
  <c r="X50" i="11"/>
  <c r="Y50" i="11" s="1"/>
  <c r="P49" i="11"/>
  <c r="X47" i="11"/>
  <c r="Y47" i="11" s="1"/>
  <c r="X46" i="11"/>
  <c r="Y46" i="11" s="1"/>
  <c r="P45" i="11"/>
  <c r="X43" i="11"/>
  <c r="Y43" i="11" s="1"/>
  <c r="X42" i="11"/>
  <c r="Y42" i="11" s="1"/>
  <c r="P41" i="11"/>
  <c r="X39" i="11"/>
  <c r="Y39" i="11" s="1"/>
  <c r="X38" i="11"/>
  <c r="Y38" i="11" s="1"/>
  <c r="P37" i="11"/>
  <c r="X35" i="11"/>
  <c r="Y35" i="11" s="1"/>
  <c r="X34" i="11"/>
  <c r="Y34" i="11" s="1"/>
  <c r="P33" i="11"/>
  <c r="X31" i="11"/>
  <c r="Y31" i="11" s="1"/>
  <c r="X30" i="11"/>
  <c r="Y30" i="11" s="1"/>
  <c r="P29" i="11"/>
  <c r="X27" i="11"/>
  <c r="Y27" i="11" s="1"/>
  <c r="X26" i="11"/>
  <c r="Y26" i="11" s="1"/>
  <c r="P25" i="11"/>
  <c r="X23" i="11"/>
  <c r="Y23" i="11" s="1"/>
  <c r="X22" i="11"/>
  <c r="Y22" i="11" s="1"/>
  <c r="P21" i="11"/>
  <c r="X19" i="11"/>
  <c r="Y19" i="11" s="1"/>
  <c r="X18" i="11"/>
  <c r="Y18" i="11" s="1"/>
  <c r="P17" i="11"/>
  <c r="X15" i="11"/>
  <c r="Y15" i="11" s="1"/>
  <c r="X14" i="11"/>
  <c r="Y14" i="11" s="1"/>
  <c r="P13" i="11"/>
  <c r="X11" i="11"/>
  <c r="Y11" i="11" s="1"/>
  <c r="X10" i="11"/>
  <c r="Y10" i="11" s="1"/>
  <c r="P9" i="11"/>
  <c r="X7" i="11"/>
  <c r="Y7" i="11" s="1"/>
  <c r="X6" i="11"/>
  <c r="Y6" i="11" s="1"/>
  <c r="P5" i="11"/>
  <c r="P4" i="11"/>
  <c r="X388" i="11"/>
  <c r="Y388" i="11" s="1"/>
  <c r="X386" i="11"/>
  <c r="Y386" i="11" s="1"/>
  <c r="X384" i="11"/>
  <c r="Y384" i="11" s="1"/>
  <c r="X382" i="11"/>
  <c r="Y382" i="11" s="1"/>
  <c r="X380" i="11"/>
  <c r="Y380" i="11" s="1"/>
  <c r="X378" i="11"/>
  <c r="Y378" i="11" s="1"/>
  <c r="X376" i="11"/>
  <c r="Y376" i="11" s="1"/>
  <c r="X374" i="11"/>
  <c r="Y374" i="11" s="1"/>
  <c r="X372" i="11"/>
  <c r="Y372" i="11" s="1"/>
  <c r="X370" i="11"/>
  <c r="Y370" i="11" s="1"/>
  <c r="X368" i="11"/>
  <c r="Y368" i="11" s="1"/>
  <c r="X366" i="11"/>
  <c r="Y366" i="11" s="1"/>
  <c r="X364" i="11"/>
  <c r="Y364" i="11" s="1"/>
  <c r="X362" i="11"/>
  <c r="Y362" i="11" s="1"/>
  <c r="X360" i="11"/>
  <c r="Y360" i="11" s="1"/>
  <c r="X358" i="11"/>
  <c r="Y358" i="11" s="1"/>
  <c r="X356" i="11"/>
  <c r="Y356" i="11" s="1"/>
  <c r="X354" i="11"/>
  <c r="Y354" i="11" s="1"/>
  <c r="X352" i="11"/>
  <c r="Y352" i="11" s="1"/>
  <c r="X350" i="11"/>
  <c r="Y350" i="11" s="1"/>
  <c r="X348" i="11"/>
  <c r="Y348" i="11" s="1"/>
  <c r="X346" i="11"/>
  <c r="Y346" i="11" s="1"/>
  <c r="X344" i="11"/>
  <c r="Y344" i="11" s="1"/>
  <c r="X342" i="11"/>
  <c r="Y342" i="11" s="1"/>
  <c r="X340" i="11"/>
  <c r="Y340" i="11" s="1"/>
  <c r="X338" i="11"/>
  <c r="Y338" i="11" s="1"/>
  <c r="X336" i="11"/>
  <c r="Y336" i="11" s="1"/>
  <c r="X334" i="11"/>
  <c r="Y334" i="11" s="1"/>
  <c r="X331" i="11"/>
  <c r="Y331" i="11" s="1"/>
  <c r="P328" i="11"/>
  <c r="P326" i="11"/>
  <c r="X324" i="11"/>
  <c r="Y324" i="11" s="1"/>
  <c r="X322" i="11"/>
  <c r="Y322" i="11" s="1"/>
  <c r="P321" i="11"/>
  <c r="P319" i="11"/>
  <c r="X317" i="11"/>
  <c r="Y317" i="11" s="1"/>
  <c r="X315" i="11"/>
  <c r="Y315" i="11" s="1"/>
  <c r="P312" i="11"/>
  <c r="X309" i="11"/>
  <c r="Y309" i="11" s="1"/>
  <c r="P308" i="11"/>
  <c r="X306" i="11"/>
  <c r="Y306" i="11" s="1"/>
  <c r="X304" i="11"/>
  <c r="Y304" i="11" s="1"/>
  <c r="P301" i="11"/>
  <c r="P299" i="11"/>
  <c r="P297" i="11"/>
  <c r="P295" i="11"/>
  <c r="X293" i="11"/>
  <c r="Y293" i="11" s="1"/>
  <c r="X291" i="11"/>
  <c r="Y291" i="11" s="1"/>
  <c r="X289" i="11"/>
  <c r="Y289" i="11" s="1"/>
  <c r="X287" i="11"/>
  <c r="Y287" i="11" s="1"/>
  <c r="P286" i="11"/>
  <c r="P284" i="11"/>
  <c r="P282" i="11"/>
  <c r="P280" i="11"/>
  <c r="X278" i="11"/>
  <c r="Y278" i="11" s="1"/>
  <c r="X276" i="11"/>
  <c r="Y276" i="11" s="1"/>
  <c r="X274" i="11"/>
  <c r="Y274" i="11" s="1"/>
  <c r="X272" i="11"/>
  <c r="Y272" i="11" s="1"/>
  <c r="P269" i="11"/>
  <c r="P267" i="11"/>
  <c r="P265" i="11"/>
  <c r="P263" i="11"/>
  <c r="X261" i="11"/>
  <c r="Y261" i="11" s="1"/>
  <c r="X259" i="11"/>
  <c r="Y259" i="11" s="1"/>
  <c r="X257" i="11"/>
  <c r="Y257" i="11" s="1"/>
  <c r="X255" i="11"/>
  <c r="Y255" i="11" s="1"/>
  <c r="X253" i="11"/>
  <c r="Y253" i="11" s="1"/>
  <c r="X251" i="11"/>
  <c r="Y251" i="11" s="1"/>
  <c r="X249" i="11"/>
  <c r="Y249" i="11" s="1"/>
  <c r="X247" i="11"/>
  <c r="Y247" i="11" s="1"/>
  <c r="X245" i="11"/>
  <c r="Y245" i="11" s="1"/>
  <c r="X243" i="11"/>
  <c r="Y243" i="11" s="1"/>
  <c r="X241" i="11"/>
  <c r="Y241" i="11" s="1"/>
  <c r="P238" i="11"/>
  <c r="P236" i="11"/>
  <c r="X234" i="11"/>
  <c r="Y234" i="11" s="1"/>
  <c r="X232" i="11"/>
  <c r="Y232" i="11" s="1"/>
  <c r="P231" i="11"/>
  <c r="P229" i="11"/>
  <c r="X227" i="11"/>
  <c r="Y227" i="11" s="1"/>
  <c r="P224" i="11"/>
  <c r="P222" i="11"/>
  <c r="X220" i="11"/>
  <c r="Y220" i="11" s="1"/>
  <c r="X218" i="11"/>
  <c r="Y218" i="11" s="1"/>
  <c r="X216" i="11"/>
  <c r="Y216" i="11" s="1"/>
  <c r="X214" i="11"/>
  <c r="Y214" i="11" s="1"/>
  <c r="P213" i="11"/>
  <c r="P211" i="11"/>
  <c r="P209" i="11"/>
  <c r="P207" i="11"/>
  <c r="X205" i="11"/>
  <c r="Y205" i="11" s="1"/>
  <c r="X203" i="11"/>
  <c r="Y203" i="11" s="1"/>
  <c r="X201" i="11"/>
  <c r="Y201" i="11" s="1"/>
  <c r="X199" i="11"/>
  <c r="Y199" i="11" s="1"/>
  <c r="P196" i="11"/>
  <c r="P194" i="11"/>
  <c r="P192" i="11"/>
  <c r="P190" i="11"/>
  <c r="X188" i="11"/>
  <c r="Y188" i="11" s="1"/>
  <c r="X186" i="11"/>
  <c r="Y186" i="11" s="1"/>
  <c r="X184" i="11"/>
  <c r="Y184" i="11" s="1"/>
  <c r="X182" i="11"/>
  <c r="Y182" i="11" s="1"/>
  <c r="P181" i="11"/>
  <c r="P179" i="11"/>
  <c r="P177" i="11"/>
  <c r="P175" i="11"/>
  <c r="P173" i="11"/>
  <c r="P171" i="11"/>
  <c r="P169" i="11"/>
  <c r="P167" i="11"/>
  <c r="P165" i="11"/>
  <c r="P163" i="11"/>
  <c r="P161" i="11"/>
  <c r="P159" i="11"/>
  <c r="P157" i="11"/>
  <c r="P155" i="11"/>
  <c r="P153" i="11"/>
  <c r="P151" i="11"/>
  <c r="P149" i="11"/>
  <c r="P147" i="11"/>
  <c r="P145" i="11"/>
  <c r="P143" i="11"/>
  <c r="P141" i="11"/>
  <c r="P139" i="11"/>
  <c r="P137" i="11"/>
  <c r="P135" i="11"/>
  <c r="P133" i="11"/>
  <c r="P131" i="11"/>
  <c r="P129" i="11"/>
  <c r="P127" i="11"/>
  <c r="P125" i="11"/>
  <c r="P123" i="11"/>
  <c r="P121" i="11"/>
  <c r="P119" i="11"/>
  <c r="P117" i="11"/>
  <c r="P115" i="11"/>
  <c r="P113" i="11"/>
  <c r="P111" i="11"/>
  <c r="P109" i="11"/>
  <c r="P107" i="11"/>
  <c r="P105" i="11"/>
  <c r="P103" i="11"/>
  <c r="P101" i="11"/>
  <c r="P99" i="11"/>
  <c r="X97" i="11"/>
  <c r="Y97" i="11" s="1"/>
  <c r="X95" i="11"/>
  <c r="Y95" i="11" s="1"/>
  <c r="P92" i="11"/>
  <c r="P90" i="11"/>
  <c r="X88" i="11"/>
  <c r="Y88" i="11" s="1"/>
  <c r="X86" i="11"/>
  <c r="Y86" i="11" s="1"/>
  <c r="P85" i="11"/>
  <c r="P83" i="11"/>
  <c r="X80" i="11"/>
  <c r="Y80" i="11" s="1"/>
  <c r="P78" i="11"/>
  <c r="X76" i="11"/>
  <c r="Y76" i="11" s="1"/>
  <c r="P74" i="11"/>
  <c r="P70" i="11"/>
  <c r="P66" i="11"/>
  <c r="P62" i="11"/>
  <c r="P58" i="11"/>
  <c r="P54" i="11"/>
  <c r="P50" i="11"/>
  <c r="P46" i="11"/>
  <c r="P42" i="11"/>
  <c r="P38" i="11"/>
  <c r="P34" i="11"/>
  <c r="P30" i="11"/>
  <c r="P26" i="11"/>
  <c r="P22" i="11"/>
  <c r="P18" i="11"/>
  <c r="P14" i="11"/>
  <c r="P10" i="11"/>
  <c r="P6" i="11"/>
  <c r="P388" i="11"/>
  <c r="P386" i="11"/>
  <c r="P384" i="11"/>
  <c r="P382" i="11"/>
  <c r="P380" i="11"/>
  <c r="P378" i="11"/>
  <c r="P376" i="11"/>
  <c r="P374" i="11"/>
  <c r="P372" i="11"/>
  <c r="P370" i="11"/>
  <c r="P368" i="11"/>
  <c r="P366" i="11"/>
  <c r="P364" i="11"/>
  <c r="P362" i="11"/>
  <c r="P360" i="11"/>
  <c r="P358" i="11"/>
  <c r="P356" i="11"/>
  <c r="P354" i="11"/>
  <c r="P352" i="11"/>
  <c r="P350" i="11"/>
  <c r="P348" i="11"/>
  <c r="P346" i="11"/>
  <c r="P344" i="11"/>
  <c r="P342" i="11"/>
  <c r="P340" i="11"/>
  <c r="P338" i="11"/>
  <c r="P336" i="11"/>
  <c r="P334" i="11"/>
  <c r="X332" i="11"/>
  <c r="Y332" i="11" s="1"/>
  <c r="P331" i="11"/>
  <c r="X329" i="11"/>
  <c r="Y329" i="11" s="1"/>
  <c r="X327" i="11"/>
  <c r="Y327" i="11" s="1"/>
  <c r="P324" i="11"/>
  <c r="P322" i="11"/>
  <c r="X320" i="11"/>
  <c r="Y320" i="11" s="1"/>
  <c r="X318" i="11"/>
  <c r="Y318" i="11" s="1"/>
  <c r="P317" i="11"/>
  <c r="P315" i="11"/>
  <c r="X313" i="11"/>
  <c r="Y313" i="11" s="1"/>
  <c r="X310" i="11"/>
  <c r="Y310" i="11" s="1"/>
  <c r="P309" i="11"/>
  <c r="X307" i="11"/>
  <c r="Y307" i="11" s="1"/>
  <c r="P306" i="11"/>
  <c r="P304" i="11"/>
  <c r="X302" i="11"/>
  <c r="Y302" i="11" s="1"/>
  <c r="X300" i="11"/>
  <c r="Y300" i="11" s="1"/>
  <c r="X298" i="11"/>
  <c r="Y298" i="11" s="1"/>
  <c r="X296" i="11"/>
  <c r="Y296" i="11" s="1"/>
  <c r="P293" i="11"/>
  <c r="P291" i="11"/>
  <c r="P289" i="11"/>
  <c r="P287" i="11"/>
  <c r="X285" i="11"/>
  <c r="Y285" i="11" s="1"/>
  <c r="X283" i="11"/>
  <c r="Y283" i="11" s="1"/>
  <c r="X281" i="11"/>
  <c r="Y281" i="11" s="1"/>
  <c r="X279" i="11"/>
  <c r="Y279" i="11" s="1"/>
  <c r="P278" i="11"/>
  <c r="P276" i="11"/>
  <c r="P274" i="11"/>
  <c r="P272" i="11"/>
  <c r="X270" i="11"/>
  <c r="Y270" i="11" s="1"/>
  <c r="X268" i="11"/>
  <c r="Y268" i="11" s="1"/>
  <c r="X266" i="11"/>
  <c r="Y266" i="11" s="1"/>
  <c r="X264" i="11"/>
  <c r="Y264" i="11" s="1"/>
  <c r="P261" i="11"/>
  <c r="P259" i="11"/>
  <c r="P257" i="11"/>
  <c r="P255" i="11"/>
  <c r="P253" i="11"/>
  <c r="P251" i="11"/>
  <c r="P249" i="11"/>
  <c r="P247" i="11"/>
  <c r="P245" i="11"/>
  <c r="P243" i="11"/>
  <c r="P241" i="11"/>
  <c r="X239" i="11"/>
  <c r="Y239" i="11" s="1"/>
  <c r="X237" i="11"/>
  <c r="Y237" i="11" s="1"/>
  <c r="P234" i="11"/>
  <c r="P232" i="11"/>
  <c r="X230" i="11"/>
  <c r="Y230" i="11" s="1"/>
  <c r="X228" i="11"/>
  <c r="Y228" i="11" s="1"/>
  <c r="P227" i="11"/>
  <c r="X225" i="11"/>
  <c r="Y225" i="11" s="1"/>
  <c r="X223" i="11"/>
  <c r="Y223" i="11" s="1"/>
  <c r="P220" i="11"/>
  <c r="P218" i="11"/>
  <c r="P216" i="11"/>
  <c r="P214" i="11"/>
  <c r="X212" i="11"/>
  <c r="Y212" i="11" s="1"/>
  <c r="X210" i="11"/>
  <c r="Y210" i="11" s="1"/>
  <c r="X208" i="11"/>
  <c r="Y208" i="11" s="1"/>
  <c r="X206" i="11"/>
  <c r="Y206" i="11" s="1"/>
  <c r="P205" i="11"/>
  <c r="P203" i="11"/>
  <c r="P201" i="11"/>
  <c r="P199" i="11"/>
  <c r="X197" i="11"/>
  <c r="Y197" i="11" s="1"/>
  <c r="X195" i="11"/>
  <c r="Y195" i="11" s="1"/>
  <c r="X193" i="11"/>
  <c r="Y193" i="11" s="1"/>
  <c r="X191" i="11"/>
  <c r="Y191" i="11" s="1"/>
  <c r="P188" i="11"/>
  <c r="P186" i="11"/>
  <c r="P184" i="11"/>
  <c r="P182" i="11"/>
  <c r="X180" i="11"/>
  <c r="Y180" i="11" s="1"/>
  <c r="X178" i="11"/>
  <c r="Y178" i="11" s="1"/>
  <c r="X176" i="11"/>
  <c r="Y176" i="11" s="1"/>
  <c r="X174" i="11"/>
  <c r="Y174" i="11" s="1"/>
  <c r="X172" i="11"/>
  <c r="Y172" i="11" s="1"/>
  <c r="X170" i="11"/>
  <c r="Y170" i="11" s="1"/>
  <c r="X168" i="11"/>
  <c r="Y168" i="11" s="1"/>
  <c r="X166" i="11"/>
  <c r="Y166" i="11" s="1"/>
  <c r="X164" i="11"/>
  <c r="Y164" i="11" s="1"/>
  <c r="X162" i="11"/>
  <c r="Y162" i="11" s="1"/>
  <c r="X160" i="11"/>
  <c r="Y160" i="11" s="1"/>
  <c r="X158" i="11"/>
  <c r="Y158" i="11" s="1"/>
  <c r="X156" i="11"/>
  <c r="Y156" i="11" s="1"/>
  <c r="X154" i="11"/>
  <c r="Y154" i="11" s="1"/>
  <c r="X152" i="11"/>
  <c r="Y152" i="11" s="1"/>
  <c r="X150" i="11"/>
  <c r="Y150" i="11" s="1"/>
  <c r="X148" i="11"/>
  <c r="Y148" i="11" s="1"/>
  <c r="X146" i="11"/>
  <c r="Y146" i="11" s="1"/>
  <c r="X144" i="11"/>
  <c r="Y144" i="11" s="1"/>
  <c r="X142" i="11"/>
  <c r="Y142" i="11" s="1"/>
  <c r="X140" i="11"/>
  <c r="Y140" i="11" s="1"/>
  <c r="X138" i="11"/>
  <c r="Y138" i="11" s="1"/>
  <c r="X136" i="11"/>
  <c r="Y136" i="11" s="1"/>
  <c r="X134" i="11"/>
  <c r="Y134" i="11" s="1"/>
  <c r="X132" i="11"/>
  <c r="Y132" i="11" s="1"/>
  <c r="X130" i="11"/>
  <c r="Y130" i="11" s="1"/>
  <c r="X128" i="11"/>
  <c r="Y128" i="11" s="1"/>
  <c r="X126" i="11"/>
  <c r="Y126" i="11" s="1"/>
  <c r="X124" i="11"/>
  <c r="Y124" i="11" s="1"/>
  <c r="X122" i="11"/>
  <c r="Y122" i="11" s="1"/>
  <c r="X120" i="11"/>
  <c r="Y120" i="11" s="1"/>
  <c r="X118" i="11"/>
  <c r="Y118" i="11" s="1"/>
  <c r="X116" i="11"/>
  <c r="Y116" i="11" s="1"/>
  <c r="X114" i="11"/>
  <c r="Y114" i="11" s="1"/>
  <c r="X112" i="11"/>
  <c r="Y112" i="11" s="1"/>
  <c r="X110" i="11"/>
  <c r="Y110" i="11" s="1"/>
  <c r="X108" i="11"/>
  <c r="Y108" i="11" s="1"/>
  <c r="X106" i="11"/>
  <c r="Y106" i="11" s="1"/>
  <c r="X104" i="11"/>
  <c r="Y104" i="11" s="1"/>
  <c r="X102" i="11"/>
  <c r="Y102" i="11" s="1"/>
  <c r="X100" i="11"/>
  <c r="Y100" i="11" s="1"/>
  <c r="X98" i="11"/>
  <c r="Y98" i="11" s="1"/>
  <c r="P97" i="11"/>
  <c r="P95" i="11"/>
  <c r="X93" i="11"/>
  <c r="Y93" i="11" s="1"/>
  <c r="X91" i="11"/>
  <c r="Y91" i="11" s="1"/>
  <c r="P88" i="11"/>
  <c r="P86" i="11"/>
  <c r="X84" i="11"/>
  <c r="Y84" i="11" s="1"/>
  <c r="X82" i="11"/>
  <c r="Y82" i="11" s="1"/>
  <c r="X81" i="11"/>
  <c r="Y81" i="11" s="1"/>
  <c r="P79" i="11"/>
  <c r="P76" i="11"/>
  <c r="P75" i="11"/>
  <c r="X73" i="11"/>
  <c r="Y73" i="11" s="1"/>
  <c r="X72" i="11"/>
  <c r="Y72" i="11" s="1"/>
  <c r="P71" i="11"/>
  <c r="X69" i="11"/>
  <c r="Y69" i="11" s="1"/>
  <c r="X68" i="11"/>
  <c r="Y68" i="11" s="1"/>
  <c r="P67" i="11"/>
  <c r="X65" i="11"/>
  <c r="Y65" i="11" s="1"/>
  <c r="X64" i="11"/>
  <c r="Y64" i="11" s="1"/>
  <c r="P63" i="11"/>
  <c r="X61" i="11"/>
  <c r="Y61" i="11" s="1"/>
  <c r="X60" i="11"/>
  <c r="Y60" i="11" s="1"/>
  <c r="P59" i="11"/>
  <c r="X57" i="11"/>
  <c r="Y57" i="11" s="1"/>
  <c r="X56" i="11"/>
  <c r="Y56" i="11" s="1"/>
  <c r="P55" i="11"/>
  <c r="X53" i="11"/>
  <c r="Y53" i="11" s="1"/>
  <c r="X52" i="11"/>
  <c r="Y52" i="11" s="1"/>
  <c r="P51" i="11"/>
  <c r="X49" i="11"/>
  <c r="Y49" i="11" s="1"/>
  <c r="X48" i="11"/>
  <c r="Y48" i="11" s="1"/>
  <c r="P47" i="11"/>
  <c r="X45" i="11"/>
  <c r="Y45" i="11" s="1"/>
  <c r="X44" i="11"/>
  <c r="Y44" i="11" s="1"/>
  <c r="P43" i="11"/>
  <c r="X41" i="11"/>
  <c r="Y41" i="11" s="1"/>
  <c r="X40" i="11"/>
  <c r="Y40" i="11" s="1"/>
  <c r="P39" i="11"/>
  <c r="X37" i="11"/>
  <c r="Y37" i="11" s="1"/>
  <c r="X36" i="11"/>
  <c r="Y36" i="11" s="1"/>
  <c r="P35" i="11"/>
  <c r="X33" i="11"/>
  <c r="Y33" i="11" s="1"/>
  <c r="X32" i="11"/>
  <c r="Y32" i="11" s="1"/>
  <c r="P31" i="11"/>
  <c r="X29" i="11"/>
  <c r="Y29" i="11" s="1"/>
  <c r="X28" i="11"/>
  <c r="Y28" i="11" s="1"/>
  <c r="P27" i="11"/>
  <c r="X25" i="11"/>
  <c r="Y25" i="11" s="1"/>
  <c r="X24" i="11"/>
  <c r="Y24" i="11" s="1"/>
  <c r="P23" i="11"/>
  <c r="X21" i="11"/>
  <c r="Y21" i="11" s="1"/>
  <c r="X20" i="11"/>
  <c r="Y20" i="11" s="1"/>
  <c r="P19" i="11"/>
  <c r="X17" i="11"/>
  <c r="Y17" i="11" s="1"/>
  <c r="X16" i="11"/>
  <c r="Y16" i="11" s="1"/>
  <c r="P15" i="11"/>
  <c r="X13" i="11"/>
  <c r="Y13" i="11" s="1"/>
  <c r="X12" i="11"/>
  <c r="Y12" i="11" s="1"/>
  <c r="P11" i="11"/>
  <c r="X9" i="11"/>
  <c r="Y9" i="11" s="1"/>
  <c r="X8" i="11"/>
  <c r="Y8" i="11" s="1"/>
  <c r="P7" i="11"/>
  <c r="X5" i="11"/>
  <c r="Y5" i="11" s="1"/>
  <c r="X4" i="11"/>
  <c r="Y4" i="11" s="1"/>
  <c r="X2" i="11"/>
  <c r="Y2" i="11" s="1"/>
  <c r="P2" i="11"/>
  <c r="X3" i="11"/>
  <c r="Y3" i="11" s="1"/>
  <c r="P3" i="11"/>
  <c r="Q3" i="11" s="1"/>
  <c r="CO36" i="19"/>
  <c r="X392" i="16"/>
  <c r="Y392" i="16" s="1"/>
  <c r="P391" i="16"/>
  <c r="P389" i="16"/>
  <c r="P387" i="16"/>
  <c r="P385" i="16"/>
  <c r="X383" i="16"/>
  <c r="Y383" i="16" s="1"/>
  <c r="X381" i="16"/>
  <c r="Y381" i="16" s="1"/>
  <c r="X379" i="16"/>
  <c r="Y379" i="16" s="1"/>
  <c r="X377" i="16"/>
  <c r="Y377" i="16" s="1"/>
  <c r="P374" i="16"/>
  <c r="P372" i="16"/>
  <c r="P370" i="16"/>
  <c r="P368" i="16"/>
  <c r="X366" i="16"/>
  <c r="Y366" i="16" s="1"/>
  <c r="X364" i="16"/>
  <c r="Y364" i="16" s="1"/>
  <c r="X362" i="16"/>
  <c r="Y362" i="16" s="1"/>
  <c r="X360" i="16"/>
  <c r="Y360" i="16" s="1"/>
  <c r="P359" i="16"/>
  <c r="X357" i="16"/>
  <c r="Y357" i="16" s="1"/>
  <c r="P356" i="16"/>
  <c r="P354" i="16"/>
  <c r="P352" i="16"/>
  <c r="P392" i="16"/>
  <c r="X390" i="16"/>
  <c r="Y390" i="16" s="1"/>
  <c r="X388" i="16"/>
  <c r="Y388" i="16" s="1"/>
  <c r="X386" i="16"/>
  <c r="Y386" i="16" s="1"/>
  <c r="X384" i="16"/>
  <c r="Y384" i="16" s="1"/>
  <c r="P383" i="16"/>
  <c r="P381" i="16"/>
  <c r="P379" i="16"/>
  <c r="P377" i="16"/>
  <c r="X375" i="16"/>
  <c r="Y375" i="16" s="1"/>
  <c r="X373" i="16"/>
  <c r="Y373" i="16" s="1"/>
  <c r="X371" i="16"/>
  <c r="Y371" i="16" s="1"/>
  <c r="X369" i="16"/>
  <c r="Y369" i="16" s="1"/>
  <c r="P366" i="16"/>
  <c r="P364" i="16"/>
  <c r="P362" i="16"/>
  <c r="P360" i="16"/>
  <c r="P357" i="16"/>
  <c r="X355" i="16"/>
  <c r="Y355" i="16" s="1"/>
  <c r="X353" i="16"/>
  <c r="Y353" i="16" s="1"/>
  <c r="X351" i="16"/>
  <c r="Y351" i="16" s="1"/>
  <c r="P390" i="16"/>
  <c r="P388" i="16"/>
  <c r="P386" i="16"/>
  <c r="P384" i="16"/>
  <c r="X382" i="16"/>
  <c r="Y382" i="16" s="1"/>
  <c r="X380" i="16"/>
  <c r="Y380" i="16" s="1"/>
  <c r="X378" i="16"/>
  <c r="Y378" i="16" s="1"/>
  <c r="X376" i="16"/>
  <c r="Y376" i="16" s="1"/>
  <c r="P375" i="16"/>
  <c r="P373" i="16"/>
  <c r="P371" i="16"/>
  <c r="P369" i="16"/>
  <c r="X367" i="16"/>
  <c r="Y367" i="16" s="1"/>
  <c r="X365" i="16"/>
  <c r="Y365" i="16" s="1"/>
  <c r="X363" i="16"/>
  <c r="Y363" i="16" s="1"/>
  <c r="X361" i="16"/>
  <c r="Y361" i="16" s="1"/>
  <c r="X358" i="16"/>
  <c r="Y358" i="16" s="1"/>
  <c r="P355" i="16"/>
  <c r="P353" i="16"/>
  <c r="P351" i="16"/>
  <c r="X389" i="16"/>
  <c r="Y389" i="16" s="1"/>
  <c r="P382" i="16"/>
  <c r="X374" i="16"/>
  <c r="Y374" i="16" s="1"/>
  <c r="P367" i="16"/>
  <c r="X359" i="16"/>
  <c r="Y359" i="16" s="1"/>
  <c r="X352" i="16"/>
  <c r="Y352" i="16" s="1"/>
  <c r="X349" i="16"/>
  <c r="Y349" i="16" s="1"/>
  <c r="P348" i="16"/>
  <c r="P346" i="16"/>
  <c r="X344" i="16"/>
  <c r="Y344" i="16" s="1"/>
  <c r="P341" i="16"/>
  <c r="X339" i="16"/>
  <c r="Y339" i="16" s="1"/>
  <c r="X337" i="16"/>
  <c r="Y337" i="16" s="1"/>
  <c r="P336" i="16"/>
  <c r="P334" i="16"/>
  <c r="X332" i="16"/>
  <c r="Y332" i="16" s="1"/>
  <c r="X330" i="16"/>
  <c r="Y330" i="16" s="1"/>
  <c r="P327" i="16"/>
  <c r="P325" i="16"/>
  <c r="X323" i="16"/>
  <c r="Y323" i="16" s="1"/>
  <c r="X321" i="16"/>
  <c r="Y321" i="16" s="1"/>
  <c r="P320" i="16"/>
  <c r="P318" i="16"/>
  <c r="P316" i="16"/>
  <c r="P314" i="16"/>
  <c r="X312" i="16"/>
  <c r="Y312" i="16" s="1"/>
  <c r="X310" i="16"/>
  <c r="Y310" i="16" s="1"/>
  <c r="P307" i="16"/>
  <c r="P305" i="16"/>
  <c r="X303" i="16"/>
  <c r="Y303" i="16" s="1"/>
  <c r="X301" i="16"/>
  <c r="Y301" i="16" s="1"/>
  <c r="P300" i="16"/>
  <c r="P298" i="16"/>
  <c r="X296" i="16"/>
  <c r="Y296" i="16" s="1"/>
  <c r="X294" i="16"/>
  <c r="Y294" i="16" s="1"/>
  <c r="X292" i="16"/>
  <c r="Y292" i="16" s="1"/>
  <c r="P291" i="16"/>
  <c r="X289" i="16"/>
  <c r="Y289" i="16" s="1"/>
  <c r="P288" i="16"/>
  <c r="X285" i="16"/>
  <c r="Y285" i="16" s="1"/>
  <c r="P284" i="16"/>
  <c r="X282" i="16"/>
  <c r="Y282" i="16" s="1"/>
  <c r="X280" i="16"/>
  <c r="Y280" i="16" s="1"/>
  <c r="X278" i="16"/>
  <c r="Y278" i="16" s="1"/>
  <c r="X276" i="16"/>
  <c r="Y276" i="16" s="1"/>
  <c r="P273" i="16"/>
  <c r="P271" i="16"/>
  <c r="X269" i="16"/>
  <c r="Y269" i="16" s="1"/>
  <c r="X267" i="16"/>
  <c r="Y267" i="16" s="1"/>
  <c r="P266" i="16"/>
  <c r="P264" i="16"/>
  <c r="X262" i="16"/>
  <c r="Y262" i="16" s="1"/>
  <c r="X260" i="16"/>
  <c r="Y260" i="16" s="1"/>
  <c r="P257" i="16"/>
  <c r="P255" i="16"/>
  <c r="X253" i="16"/>
  <c r="Y253" i="16" s="1"/>
  <c r="X251" i="16"/>
  <c r="Y251" i="16" s="1"/>
  <c r="P250" i="16"/>
  <c r="P248" i="16"/>
  <c r="X246" i="16"/>
  <c r="Y246" i="16" s="1"/>
  <c r="X244" i="16"/>
  <c r="Y244" i="16" s="1"/>
  <c r="P241" i="16"/>
  <c r="P239" i="16"/>
  <c r="X237" i="16"/>
  <c r="Y237" i="16" s="1"/>
  <c r="X235" i="16"/>
  <c r="Y235" i="16" s="1"/>
  <c r="P234" i="16"/>
  <c r="P232" i="16"/>
  <c r="X230" i="16"/>
  <c r="Y230" i="16" s="1"/>
  <c r="X228" i="16"/>
  <c r="Y228" i="16" s="1"/>
  <c r="P225" i="16"/>
  <c r="P223" i="16"/>
  <c r="X221" i="16"/>
  <c r="Y221" i="16" s="1"/>
  <c r="X219" i="16"/>
  <c r="Y219" i="16" s="1"/>
  <c r="P218" i="16"/>
  <c r="P216" i="16"/>
  <c r="X214" i="16"/>
  <c r="Y214" i="16" s="1"/>
  <c r="X212" i="16"/>
  <c r="Y212" i="16" s="1"/>
  <c r="P209" i="16"/>
  <c r="P207" i="16"/>
  <c r="X205" i="16"/>
  <c r="Y205" i="16" s="1"/>
  <c r="X203" i="16"/>
  <c r="Y203" i="16" s="1"/>
  <c r="P202" i="16"/>
  <c r="P200" i="16"/>
  <c r="X198" i="16"/>
  <c r="Y198" i="16" s="1"/>
  <c r="X196" i="16"/>
  <c r="Y196" i="16" s="1"/>
  <c r="P193" i="16"/>
  <c r="P191" i="16"/>
  <c r="X189" i="16"/>
  <c r="Y189" i="16" s="1"/>
  <c r="X187" i="16"/>
  <c r="Y187" i="16" s="1"/>
  <c r="P186" i="16"/>
  <c r="P184" i="16"/>
  <c r="X182" i="16"/>
  <c r="Y182" i="16" s="1"/>
  <c r="X180" i="16"/>
  <c r="Y180" i="16" s="1"/>
  <c r="P177" i="16"/>
  <c r="P175" i="16"/>
  <c r="P173" i="16"/>
  <c r="P171" i="16"/>
  <c r="X169" i="16"/>
  <c r="Y169" i="16" s="1"/>
  <c r="X167" i="16"/>
  <c r="Y167" i="16" s="1"/>
  <c r="X165" i="16"/>
  <c r="Y165" i="16" s="1"/>
  <c r="X163" i="16"/>
  <c r="Y163" i="16" s="1"/>
  <c r="P160" i="16"/>
  <c r="X158" i="16"/>
  <c r="Y158" i="16" s="1"/>
  <c r="P157" i="16"/>
  <c r="X155" i="16"/>
  <c r="Y155" i="16" s="1"/>
  <c r="P152" i="16"/>
  <c r="X150" i="16"/>
  <c r="Y150" i="16" s="1"/>
  <c r="P149" i="16"/>
  <c r="X147" i="16"/>
  <c r="Y147" i="16" s="1"/>
  <c r="P144" i="16"/>
  <c r="X142" i="16"/>
  <c r="Y142" i="16" s="1"/>
  <c r="P141" i="16"/>
  <c r="X139" i="16"/>
  <c r="Y139" i="16" s="1"/>
  <c r="P136" i="16"/>
  <c r="X134" i="16"/>
  <c r="Y134" i="16" s="1"/>
  <c r="P133" i="16"/>
  <c r="X131" i="16"/>
  <c r="Y131" i="16" s="1"/>
  <c r="X387" i="16"/>
  <c r="Y387" i="16" s="1"/>
  <c r="P380" i="16"/>
  <c r="X372" i="16"/>
  <c r="Y372" i="16" s="1"/>
  <c r="P365" i="16"/>
  <c r="P358" i="16"/>
  <c r="P349" i="16"/>
  <c r="X347" i="16"/>
  <c r="Y347" i="16" s="1"/>
  <c r="X345" i="16"/>
  <c r="Y345" i="16" s="1"/>
  <c r="P344" i="16"/>
  <c r="X342" i="16"/>
  <c r="Y342" i="16" s="1"/>
  <c r="P339" i="16"/>
  <c r="P337" i="16"/>
  <c r="X335" i="16"/>
  <c r="Y335" i="16" s="1"/>
  <c r="X333" i="16"/>
  <c r="Y333" i="16" s="1"/>
  <c r="P332" i="16"/>
  <c r="P330" i="16"/>
  <c r="X328" i="16"/>
  <c r="Y328" i="16" s="1"/>
  <c r="X326" i="16"/>
  <c r="Y326" i="16" s="1"/>
  <c r="P323" i="16"/>
  <c r="P321" i="16"/>
  <c r="X319" i="16"/>
  <c r="Y319" i="16" s="1"/>
  <c r="X317" i="16"/>
  <c r="Y317" i="16" s="1"/>
  <c r="X315" i="16"/>
  <c r="Y315" i="16" s="1"/>
  <c r="X313" i="16"/>
  <c r="Y313" i="16" s="1"/>
  <c r="P312" i="16"/>
  <c r="P310" i="16"/>
  <c r="X308" i="16"/>
  <c r="Y308" i="16" s="1"/>
  <c r="X306" i="16"/>
  <c r="Y306" i="16" s="1"/>
  <c r="P303" i="16"/>
  <c r="P301" i="16"/>
  <c r="X299" i="16"/>
  <c r="Y299" i="16" s="1"/>
  <c r="X297" i="16"/>
  <c r="Y297" i="16" s="1"/>
  <c r="P296" i="16"/>
  <c r="P294" i="16"/>
  <c r="P292" i="16"/>
  <c r="P289" i="16"/>
  <c r="X286" i="16"/>
  <c r="Y286" i="16" s="1"/>
  <c r="P285" i="16"/>
  <c r="P282" i="16"/>
  <c r="P280" i="16"/>
  <c r="P278" i="16"/>
  <c r="P276" i="16"/>
  <c r="X274" i="16"/>
  <c r="Y274" i="16" s="1"/>
  <c r="X272" i="16"/>
  <c r="Y272" i="16" s="1"/>
  <c r="P269" i="16"/>
  <c r="P267" i="16"/>
  <c r="X265" i="16"/>
  <c r="Y265" i="16" s="1"/>
  <c r="X263" i="16"/>
  <c r="Y263" i="16" s="1"/>
  <c r="P262" i="16"/>
  <c r="P260" i="16"/>
  <c r="X258" i="16"/>
  <c r="Y258" i="16" s="1"/>
  <c r="X256" i="16"/>
  <c r="Y256" i="16" s="1"/>
  <c r="P253" i="16"/>
  <c r="P251" i="16"/>
  <c r="X249" i="16"/>
  <c r="Y249" i="16" s="1"/>
  <c r="X247" i="16"/>
  <c r="Y247" i="16" s="1"/>
  <c r="P246" i="16"/>
  <c r="P244" i="16"/>
  <c r="X242" i="16"/>
  <c r="Y242" i="16" s="1"/>
  <c r="X240" i="16"/>
  <c r="Y240" i="16" s="1"/>
  <c r="P237" i="16"/>
  <c r="P235" i="16"/>
  <c r="X233" i="16"/>
  <c r="Y233" i="16" s="1"/>
  <c r="X231" i="16"/>
  <c r="Y231" i="16" s="1"/>
  <c r="P230" i="16"/>
  <c r="P228" i="16"/>
  <c r="X226" i="16"/>
  <c r="Y226" i="16" s="1"/>
  <c r="X224" i="16"/>
  <c r="Y224" i="16" s="1"/>
  <c r="P221" i="16"/>
  <c r="P219" i="16"/>
  <c r="X217" i="16"/>
  <c r="Y217" i="16" s="1"/>
  <c r="X215" i="16"/>
  <c r="Y215" i="16" s="1"/>
  <c r="P214" i="16"/>
  <c r="P212" i="16"/>
  <c r="X210" i="16"/>
  <c r="Y210" i="16" s="1"/>
  <c r="X208" i="16"/>
  <c r="Y208" i="16" s="1"/>
  <c r="P205" i="16"/>
  <c r="P203" i="16"/>
  <c r="X201" i="16"/>
  <c r="Y201" i="16" s="1"/>
  <c r="X199" i="16"/>
  <c r="Y199" i="16" s="1"/>
  <c r="P198" i="16"/>
  <c r="P196" i="16"/>
  <c r="X194" i="16"/>
  <c r="Y194" i="16" s="1"/>
  <c r="X192" i="16"/>
  <c r="Y192" i="16" s="1"/>
  <c r="P189" i="16"/>
  <c r="P187" i="16"/>
  <c r="X185" i="16"/>
  <c r="Y185" i="16" s="1"/>
  <c r="X183" i="16"/>
  <c r="Y183" i="16" s="1"/>
  <c r="P182" i="16"/>
  <c r="P180" i="16"/>
  <c r="X178" i="16"/>
  <c r="Y178" i="16" s="1"/>
  <c r="X176" i="16"/>
  <c r="Y176" i="16" s="1"/>
  <c r="X174" i="16"/>
  <c r="Y174" i="16" s="1"/>
  <c r="X172" i="16"/>
  <c r="Y172" i="16" s="1"/>
  <c r="P169" i="16"/>
  <c r="P167" i="16"/>
  <c r="P165" i="16"/>
  <c r="P163" i="16"/>
  <c r="X161" i="16"/>
  <c r="Y161" i="16" s="1"/>
  <c r="P158" i="16"/>
  <c r="X156" i="16"/>
  <c r="Y156" i="16" s="1"/>
  <c r="P155" i="16"/>
  <c r="X153" i="16"/>
  <c r="Y153" i="16" s="1"/>
  <c r="P150" i="16"/>
  <c r="X148" i="16"/>
  <c r="Y148" i="16" s="1"/>
  <c r="P147" i="16"/>
  <c r="X145" i="16"/>
  <c r="Y145" i="16" s="1"/>
  <c r="P142" i="16"/>
  <c r="X140" i="16"/>
  <c r="Y140" i="16" s="1"/>
  <c r="P139" i="16"/>
  <c r="X137" i="16"/>
  <c r="Y137" i="16" s="1"/>
  <c r="P134" i="16"/>
  <c r="X132" i="16"/>
  <c r="Y132" i="16" s="1"/>
  <c r="P131" i="16"/>
  <c r="X129" i="16"/>
  <c r="Y129" i="16" s="1"/>
  <c r="X385" i="16"/>
  <c r="Y385" i="16" s="1"/>
  <c r="P378" i="16"/>
  <c r="X370" i="16"/>
  <c r="Y370" i="16" s="1"/>
  <c r="P363" i="16"/>
  <c r="X356" i="16"/>
  <c r="Y356" i="16" s="1"/>
  <c r="X350" i="16"/>
  <c r="Y350" i="16" s="1"/>
  <c r="P347" i="16"/>
  <c r="P345" i="16"/>
  <c r="X343" i="16"/>
  <c r="Y343" i="16" s="1"/>
  <c r="P342" i="16"/>
  <c r="X340" i="16"/>
  <c r="Y340" i="16" s="1"/>
  <c r="X338" i="16"/>
  <c r="Y338" i="16" s="1"/>
  <c r="P335" i="16"/>
  <c r="P333" i="16"/>
  <c r="X331" i="16"/>
  <c r="Y331" i="16" s="1"/>
  <c r="X329" i="16"/>
  <c r="Y329" i="16" s="1"/>
  <c r="P328" i="16"/>
  <c r="P326" i="16"/>
  <c r="X324" i="16"/>
  <c r="Y324" i="16" s="1"/>
  <c r="X322" i="16"/>
  <c r="Y322" i="16" s="1"/>
  <c r="P319" i="16"/>
  <c r="P317" i="16"/>
  <c r="P315" i="16"/>
  <c r="P313" i="16"/>
  <c r="X311" i="16"/>
  <c r="Y311" i="16" s="1"/>
  <c r="X309" i="16"/>
  <c r="Y309" i="16" s="1"/>
  <c r="P308" i="16"/>
  <c r="P306" i="16"/>
  <c r="X304" i="16"/>
  <c r="Y304" i="16" s="1"/>
  <c r="X302" i="16"/>
  <c r="Y302" i="16" s="1"/>
  <c r="P299" i="16"/>
  <c r="P297" i="16"/>
  <c r="X295" i="16"/>
  <c r="Y295" i="16" s="1"/>
  <c r="X293" i="16"/>
  <c r="Y293" i="16" s="1"/>
  <c r="X290" i="16"/>
  <c r="Y290" i="16" s="1"/>
  <c r="X287" i="16"/>
  <c r="Y287" i="16" s="1"/>
  <c r="P286" i="16"/>
  <c r="X283" i="16"/>
  <c r="Y283" i="16" s="1"/>
  <c r="X281" i="16"/>
  <c r="Y281" i="16" s="1"/>
  <c r="X279" i="16"/>
  <c r="Y279" i="16" s="1"/>
  <c r="X277" i="16"/>
  <c r="Y277" i="16" s="1"/>
  <c r="X275" i="16"/>
  <c r="Y275" i="16" s="1"/>
  <c r="P274" i="16"/>
  <c r="P272" i="16"/>
  <c r="X270" i="16"/>
  <c r="Y270" i="16" s="1"/>
  <c r="X268" i="16"/>
  <c r="Y268" i="16" s="1"/>
  <c r="P265" i="16"/>
  <c r="P263" i="16"/>
  <c r="X261" i="16"/>
  <c r="Y261" i="16" s="1"/>
  <c r="X259" i="16"/>
  <c r="Y259" i="16" s="1"/>
  <c r="P258" i="16"/>
  <c r="P256" i="16"/>
  <c r="X254" i="16"/>
  <c r="Y254" i="16" s="1"/>
  <c r="X252" i="16"/>
  <c r="Y252" i="16" s="1"/>
  <c r="P249" i="16"/>
  <c r="P247" i="16"/>
  <c r="X245" i="16"/>
  <c r="Y245" i="16" s="1"/>
  <c r="X243" i="16"/>
  <c r="Y243" i="16" s="1"/>
  <c r="P242" i="16"/>
  <c r="P240" i="16"/>
  <c r="X238" i="16"/>
  <c r="Y238" i="16" s="1"/>
  <c r="X236" i="16"/>
  <c r="Y236" i="16" s="1"/>
  <c r="P233" i="16"/>
  <c r="P231" i="16"/>
  <c r="X229" i="16"/>
  <c r="Y229" i="16" s="1"/>
  <c r="X227" i="16"/>
  <c r="Y227" i="16" s="1"/>
  <c r="P226" i="16"/>
  <c r="P224" i="16"/>
  <c r="X222" i="16"/>
  <c r="Y222" i="16" s="1"/>
  <c r="X220" i="16"/>
  <c r="Y220" i="16" s="1"/>
  <c r="P217" i="16"/>
  <c r="P215" i="16"/>
  <c r="X213" i="16"/>
  <c r="Y213" i="16" s="1"/>
  <c r="X211" i="16"/>
  <c r="Y211" i="16" s="1"/>
  <c r="P210" i="16"/>
  <c r="P208" i="16"/>
  <c r="X206" i="16"/>
  <c r="Y206" i="16" s="1"/>
  <c r="X204" i="16"/>
  <c r="Y204" i="16" s="1"/>
  <c r="P201" i="16"/>
  <c r="P199" i="16"/>
  <c r="X197" i="16"/>
  <c r="Y197" i="16" s="1"/>
  <c r="X195" i="16"/>
  <c r="Y195" i="16" s="1"/>
  <c r="P194" i="16"/>
  <c r="P192" i="16"/>
  <c r="X190" i="16"/>
  <c r="Y190" i="16" s="1"/>
  <c r="X188" i="16"/>
  <c r="Y188" i="16" s="1"/>
  <c r="P185" i="16"/>
  <c r="P183" i="16"/>
  <c r="X181" i="16"/>
  <c r="Y181" i="16" s="1"/>
  <c r="X179" i="16"/>
  <c r="Y179" i="16" s="1"/>
  <c r="P178" i="16"/>
  <c r="P176" i="16"/>
  <c r="P174" i="16"/>
  <c r="P172" i="16"/>
  <c r="X170" i="16"/>
  <c r="Y170" i="16" s="1"/>
  <c r="X168" i="16"/>
  <c r="Y168" i="16" s="1"/>
  <c r="X166" i="16"/>
  <c r="Y166" i="16" s="1"/>
  <c r="X164" i="16"/>
  <c r="Y164" i="16" s="1"/>
  <c r="X162" i="16"/>
  <c r="Y162" i="16" s="1"/>
  <c r="P161" i="16"/>
  <c r="X159" i="16"/>
  <c r="Y159" i="16" s="1"/>
  <c r="P156" i="16"/>
  <c r="X154" i="16"/>
  <c r="Y154" i="16" s="1"/>
  <c r="P153" i="16"/>
  <c r="X151" i="16"/>
  <c r="Y151" i="16" s="1"/>
  <c r="P148" i="16"/>
  <c r="X146" i="16"/>
  <c r="Y146" i="16" s="1"/>
  <c r="P145" i="16"/>
  <c r="X143" i="16"/>
  <c r="Y143" i="16" s="1"/>
  <c r="P140" i="16"/>
  <c r="X138" i="16"/>
  <c r="Y138" i="16" s="1"/>
  <c r="P137" i="16"/>
  <c r="X135" i="16"/>
  <c r="Y135" i="16" s="1"/>
  <c r="P132" i="16"/>
  <c r="X130" i="16"/>
  <c r="Y130" i="16" s="1"/>
  <c r="P129" i="16"/>
  <c r="X127" i="16"/>
  <c r="Y127" i="16" s="1"/>
  <c r="X391" i="16"/>
  <c r="Y391" i="16" s="1"/>
  <c r="P361" i="16"/>
  <c r="X346" i="16"/>
  <c r="Y346" i="16" s="1"/>
  <c r="P340" i="16"/>
  <c r="X325" i="16"/>
  <c r="Y325" i="16" s="1"/>
  <c r="X318" i="16"/>
  <c r="Y318" i="16" s="1"/>
  <c r="P311" i="16"/>
  <c r="P304" i="16"/>
  <c r="P290" i="16"/>
  <c r="X284" i="16"/>
  <c r="Y284" i="16" s="1"/>
  <c r="P277" i="16"/>
  <c r="P270" i="16"/>
  <c r="X255" i="16"/>
  <c r="Y255" i="16" s="1"/>
  <c r="X248" i="16"/>
  <c r="Y248" i="16" s="1"/>
  <c r="X241" i="16"/>
  <c r="Y241" i="16" s="1"/>
  <c r="X234" i="16"/>
  <c r="Y234" i="16" s="1"/>
  <c r="P227" i="16"/>
  <c r="P220" i="16"/>
  <c r="P213" i="16"/>
  <c r="P206" i="16"/>
  <c r="X191" i="16"/>
  <c r="Y191" i="16" s="1"/>
  <c r="X184" i="16"/>
  <c r="Y184" i="16" s="1"/>
  <c r="X177" i="16"/>
  <c r="Y177" i="16" s="1"/>
  <c r="P170" i="16"/>
  <c r="P162" i="16"/>
  <c r="X149" i="16"/>
  <c r="Y149" i="16" s="1"/>
  <c r="P143" i="16"/>
  <c r="X136" i="16"/>
  <c r="Y136" i="16" s="1"/>
  <c r="P130" i="16"/>
  <c r="X126" i="16"/>
  <c r="Y126" i="16" s="1"/>
  <c r="P125" i="16"/>
  <c r="X123" i="16"/>
  <c r="Y123" i="16" s="1"/>
  <c r="P120" i="16"/>
  <c r="X118" i="16"/>
  <c r="Y118" i="16" s="1"/>
  <c r="P117" i="16"/>
  <c r="X115" i="16"/>
  <c r="Y115" i="16" s="1"/>
  <c r="P112" i="16"/>
  <c r="X110" i="16"/>
  <c r="Y110" i="16" s="1"/>
  <c r="P109" i="16"/>
  <c r="X107" i="16"/>
  <c r="Y107" i="16" s="1"/>
  <c r="P104" i="16"/>
  <c r="X102" i="16"/>
  <c r="Y102" i="16" s="1"/>
  <c r="P101" i="16"/>
  <c r="X99" i="16"/>
  <c r="Y99" i="16" s="1"/>
  <c r="P96" i="16"/>
  <c r="X94" i="16"/>
  <c r="Y94" i="16" s="1"/>
  <c r="P93" i="16"/>
  <c r="X91" i="16"/>
  <c r="Y91" i="16" s="1"/>
  <c r="P88" i="16"/>
  <c r="X86" i="16"/>
  <c r="Y86" i="16" s="1"/>
  <c r="X84" i="16"/>
  <c r="Y84" i="16" s="1"/>
  <c r="P83" i="16"/>
  <c r="P81" i="16"/>
  <c r="X79" i="16"/>
  <c r="Y79" i="16" s="1"/>
  <c r="X77" i="16"/>
  <c r="Y77" i="16" s="1"/>
  <c r="P74" i="16"/>
  <c r="P72" i="16"/>
  <c r="X70" i="16"/>
  <c r="Y70" i="16" s="1"/>
  <c r="X68" i="16"/>
  <c r="Y68" i="16" s="1"/>
  <c r="P67" i="16"/>
  <c r="P65" i="16"/>
  <c r="X63" i="16"/>
  <c r="Y63" i="16" s="1"/>
  <c r="X61" i="16"/>
  <c r="Y61" i="16" s="1"/>
  <c r="P58" i="16"/>
  <c r="P56" i="16"/>
  <c r="X54" i="16"/>
  <c r="Y54" i="16" s="1"/>
  <c r="X52" i="16"/>
  <c r="Y52" i="16" s="1"/>
  <c r="P51" i="16"/>
  <c r="P49" i="16"/>
  <c r="X47" i="16"/>
  <c r="Y47" i="16" s="1"/>
  <c r="X45" i="16"/>
  <c r="Y45" i="16" s="1"/>
  <c r="P42" i="16"/>
  <c r="P40" i="16"/>
  <c r="X38" i="16"/>
  <c r="Y38" i="16" s="1"/>
  <c r="X36" i="16"/>
  <c r="Y36" i="16" s="1"/>
  <c r="P35" i="16"/>
  <c r="P33" i="16"/>
  <c r="X31" i="16"/>
  <c r="Y31" i="16" s="1"/>
  <c r="X29" i="16"/>
  <c r="Y29" i="16" s="1"/>
  <c r="P26" i="16"/>
  <c r="P24" i="16"/>
  <c r="X22" i="16"/>
  <c r="Y22" i="16" s="1"/>
  <c r="X20" i="16"/>
  <c r="Y20" i="16" s="1"/>
  <c r="P19" i="16"/>
  <c r="P17" i="16"/>
  <c r="X15" i="16"/>
  <c r="Y15" i="16" s="1"/>
  <c r="X13" i="16"/>
  <c r="Y13" i="16" s="1"/>
  <c r="P10" i="16"/>
  <c r="P6" i="16"/>
  <c r="X4" i="16"/>
  <c r="Y4" i="16" s="1"/>
  <c r="P4" i="16"/>
  <c r="X354" i="16"/>
  <c r="Y354" i="16" s="1"/>
  <c r="P338" i="16"/>
  <c r="P331" i="16"/>
  <c r="P324" i="16"/>
  <c r="X316" i="16"/>
  <c r="Y316" i="16" s="1"/>
  <c r="P309" i="16"/>
  <c r="P302" i="16"/>
  <c r="P295" i="16"/>
  <c r="X288" i="16"/>
  <c r="Y288" i="16" s="1"/>
  <c r="P283" i="16"/>
  <c r="P275" i="16"/>
  <c r="P268" i="16"/>
  <c r="P261" i="16"/>
  <c r="P254" i="16"/>
  <c r="X239" i="16"/>
  <c r="Y239" i="16" s="1"/>
  <c r="X232" i="16"/>
  <c r="Y232" i="16" s="1"/>
  <c r="X225" i="16"/>
  <c r="Y225" i="16" s="1"/>
  <c r="X218" i="16"/>
  <c r="Y218" i="16" s="1"/>
  <c r="P211" i="16"/>
  <c r="P204" i="16"/>
  <c r="P197" i="16"/>
  <c r="P190" i="16"/>
  <c r="X175" i="16"/>
  <c r="Y175" i="16" s="1"/>
  <c r="P168" i="16"/>
  <c r="X160" i="16"/>
  <c r="Y160" i="16" s="1"/>
  <c r="P154" i="16"/>
  <c r="X141" i="16"/>
  <c r="Y141" i="16" s="1"/>
  <c r="P135" i="16"/>
  <c r="X128" i="16"/>
  <c r="Y128" i="16" s="1"/>
  <c r="P126" i="16"/>
  <c r="X124" i="16"/>
  <c r="Y124" i="16" s="1"/>
  <c r="P123" i="16"/>
  <c r="X121" i="16"/>
  <c r="Y121" i="16" s="1"/>
  <c r="P118" i="16"/>
  <c r="X116" i="16"/>
  <c r="Y116" i="16" s="1"/>
  <c r="P115" i="16"/>
  <c r="X113" i="16"/>
  <c r="Y113" i="16" s="1"/>
  <c r="P110" i="16"/>
  <c r="X108" i="16"/>
  <c r="Y108" i="16" s="1"/>
  <c r="P107" i="16"/>
  <c r="X105" i="16"/>
  <c r="Y105" i="16" s="1"/>
  <c r="P102" i="16"/>
  <c r="X100" i="16"/>
  <c r="Y100" i="16" s="1"/>
  <c r="P99" i="16"/>
  <c r="X97" i="16"/>
  <c r="Y97" i="16" s="1"/>
  <c r="P94" i="16"/>
  <c r="X92" i="16"/>
  <c r="Y92" i="16" s="1"/>
  <c r="P91" i="16"/>
  <c r="X89" i="16"/>
  <c r="Y89" i="16" s="1"/>
  <c r="P86" i="16"/>
  <c r="P84" i="16"/>
  <c r="X82" i="16"/>
  <c r="Y82" i="16" s="1"/>
  <c r="X80" i="16"/>
  <c r="Y80" i="16" s="1"/>
  <c r="P79" i="16"/>
  <c r="P77" i="16"/>
  <c r="X75" i="16"/>
  <c r="Y75" i="16" s="1"/>
  <c r="X73" i="16"/>
  <c r="Y73" i="16" s="1"/>
  <c r="P70" i="16"/>
  <c r="P68" i="16"/>
  <c r="X66" i="16"/>
  <c r="Y66" i="16" s="1"/>
  <c r="X64" i="16"/>
  <c r="Y64" i="16" s="1"/>
  <c r="P63" i="16"/>
  <c r="P61" i="16"/>
  <c r="X59" i="16"/>
  <c r="Y59" i="16" s="1"/>
  <c r="X57" i="16"/>
  <c r="Y57" i="16" s="1"/>
  <c r="P54" i="16"/>
  <c r="P52" i="16"/>
  <c r="X50" i="16"/>
  <c r="Y50" i="16" s="1"/>
  <c r="X48" i="16"/>
  <c r="Y48" i="16" s="1"/>
  <c r="P47" i="16"/>
  <c r="P45" i="16"/>
  <c r="X43" i="16"/>
  <c r="Y43" i="16" s="1"/>
  <c r="X41" i="16"/>
  <c r="Y41" i="16" s="1"/>
  <c r="P38" i="16"/>
  <c r="P36" i="16"/>
  <c r="X34" i="16"/>
  <c r="Y34" i="16" s="1"/>
  <c r="X32" i="16"/>
  <c r="Y32" i="16" s="1"/>
  <c r="P31" i="16"/>
  <c r="P29" i="16"/>
  <c r="X27" i="16"/>
  <c r="Y27" i="16" s="1"/>
  <c r="X25" i="16"/>
  <c r="Y25" i="16" s="1"/>
  <c r="P22" i="16"/>
  <c r="P20" i="16"/>
  <c r="X18" i="16"/>
  <c r="Y18" i="16" s="1"/>
  <c r="X16" i="16"/>
  <c r="Y16" i="16" s="1"/>
  <c r="P15" i="16"/>
  <c r="P13" i="16"/>
  <c r="X11" i="16"/>
  <c r="Y11" i="16" s="1"/>
  <c r="X9" i="16"/>
  <c r="Y9" i="16" s="1"/>
  <c r="P8" i="16"/>
  <c r="P7" i="16"/>
  <c r="X5" i="16"/>
  <c r="Y5" i="16" s="1"/>
  <c r="P376" i="16"/>
  <c r="P350" i="16"/>
  <c r="P343" i="16"/>
  <c r="X336" i="16"/>
  <c r="Y336" i="16" s="1"/>
  <c r="P329" i="16"/>
  <c r="P322" i="16"/>
  <c r="X314" i="16"/>
  <c r="Y314" i="16" s="1"/>
  <c r="X307" i="16"/>
  <c r="Y307" i="16" s="1"/>
  <c r="X300" i="16"/>
  <c r="Y300" i="16" s="1"/>
  <c r="P293" i="16"/>
  <c r="P287" i="16"/>
  <c r="P281" i="16"/>
  <c r="X273" i="16"/>
  <c r="Y273" i="16" s="1"/>
  <c r="X266" i="16"/>
  <c r="Y266" i="16" s="1"/>
  <c r="P259" i="16"/>
  <c r="P252" i="16"/>
  <c r="P245" i="16"/>
  <c r="P238" i="16"/>
  <c r="X223" i="16"/>
  <c r="Y223" i="16" s="1"/>
  <c r="X216" i="16"/>
  <c r="Y216" i="16" s="1"/>
  <c r="X209" i="16"/>
  <c r="Y209" i="16" s="1"/>
  <c r="X202" i="16"/>
  <c r="Y202" i="16" s="1"/>
  <c r="P195" i="16"/>
  <c r="P188" i="16"/>
  <c r="P181" i="16"/>
  <c r="X173" i="16"/>
  <c r="Y173" i="16" s="1"/>
  <c r="P166" i="16"/>
  <c r="P159" i="16"/>
  <c r="X152" i="16"/>
  <c r="Y152" i="16" s="1"/>
  <c r="P146" i="16"/>
  <c r="X133" i="16"/>
  <c r="Y133" i="16" s="1"/>
  <c r="P128" i="16"/>
  <c r="P124" i="16"/>
  <c r="X122" i="16"/>
  <c r="Y122" i="16" s="1"/>
  <c r="P121" i="16"/>
  <c r="X119" i="16"/>
  <c r="Y119" i="16" s="1"/>
  <c r="P116" i="16"/>
  <c r="X114" i="16"/>
  <c r="Y114" i="16" s="1"/>
  <c r="P113" i="16"/>
  <c r="X111" i="16"/>
  <c r="Y111" i="16" s="1"/>
  <c r="P108" i="16"/>
  <c r="X106" i="16"/>
  <c r="Y106" i="16" s="1"/>
  <c r="P105" i="16"/>
  <c r="X103" i="16"/>
  <c r="Y103" i="16" s="1"/>
  <c r="P100" i="16"/>
  <c r="X98" i="16"/>
  <c r="Y98" i="16" s="1"/>
  <c r="P97" i="16"/>
  <c r="X95" i="16"/>
  <c r="Y95" i="16" s="1"/>
  <c r="P92" i="16"/>
  <c r="X90" i="16"/>
  <c r="Y90" i="16" s="1"/>
  <c r="P89" i="16"/>
  <c r="X87" i="16"/>
  <c r="Y87" i="16" s="1"/>
  <c r="X85" i="16"/>
  <c r="Y85" i="16" s="1"/>
  <c r="P82" i="16"/>
  <c r="P80" i="16"/>
  <c r="X78" i="16"/>
  <c r="Y78" i="16" s="1"/>
  <c r="X76" i="16"/>
  <c r="Y76" i="16" s="1"/>
  <c r="P75" i="16"/>
  <c r="P73" i="16"/>
  <c r="X71" i="16"/>
  <c r="Y71" i="16" s="1"/>
  <c r="X69" i="16"/>
  <c r="Y69" i="16" s="1"/>
  <c r="P66" i="16"/>
  <c r="P64" i="16"/>
  <c r="X62" i="16"/>
  <c r="Y62" i="16" s="1"/>
  <c r="X60" i="16"/>
  <c r="Y60" i="16" s="1"/>
  <c r="P59" i="16"/>
  <c r="P57" i="16"/>
  <c r="X55" i="16"/>
  <c r="Y55" i="16" s="1"/>
  <c r="X53" i="16"/>
  <c r="Y53" i="16" s="1"/>
  <c r="P50" i="16"/>
  <c r="P48" i="16"/>
  <c r="X46" i="16"/>
  <c r="Y46" i="16" s="1"/>
  <c r="X44" i="16"/>
  <c r="Y44" i="16" s="1"/>
  <c r="P43" i="16"/>
  <c r="P41" i="16"/>
  <c r="X39" i="16"/>
  <c r="Y39" i="16" s="1"/>
  <c r="X37" i="16"/>
  <c r="Y37" i="16" s="1"/>
  <c r="P34" i="16"/>
  <c r="P32" i="16"/>
  <c r="X30" i="16"/>
  <c r="Y30" i="16" s="1"/>
  <c r="X28" i="16"/>
  <c r="Y28" i="16" s="1"/>
  <c r="P27" i="16"/>
  <c r="P25" i="16"/>
  <c r="X23" i="16"/>
  <c r="Y23" i="16" s="1"/>
  <c r="X21" i="16"/>
  <c r="Y21" i="16" s="1"/>
  <c r="P18" i="16"/>
  <c r="P16" i="16"/>
  <c r="X14" i="16"/>
  <c r="Y14" i="16" s="1"/>
  <c r="X12" i="16"/>
  <c r="Y12" i="16" s="1"/>
  <c r="P11" i="16"/>
  <c r="P9" i="16"/>
  <c r="X6" i="16"/>
  <c r="Y6" i="16" s="1"/>
  <c r="X368" i="16"/>
  <c r="Y368" i="16" s="1"/>
  <c r="X348" i="16"/>
  <c r="Y348" i="16" s="1"/>
  <c r="X341" i="16"/>
  <c r="Y341" i="16" s="1"/>
  <c r="X334" i="16"/>
  <c r="Y334" i="16" s="1"/>
  <c r="X327" i="16"/>
  <c r="Y327" i="16" s="1"/>
  <c r="X320" i="16"/>
  <c r="Y320" i="16" s="1"/>
  <c r="X305" i="16"/>
  <c r="Y305" i="16" s="1"/>
  <c r="X298" i="16"/>
  <c r="Y298" i="16" s="1"/>
  <c r="X291" i="16"/>
  <c r="Y291" i="16" s="1"/>
  <c r="P279" i="16"/>
  <c r="X271" i="16"/>
  <c r="Y271" i="16" s="1"/>
  <c r="X264" i="16"/>
  <c r="Y264" i="16" s="1"/>
  <c r="X257" i="16"/>
  <c r="Y257" i="16" s="1"/>
  <c r="X250" i="16"/>
  <c r="Y250" i="16" s="1"/>
  <c r="P243" i="16"/>
  <c r="P236" i="16"/>
  <c r="P229" i="16"/>
  <c r="P222" i="16"/>
  <c r="X207" i="16"/>
  <c r="Y207" i="16" s="1"/>
  <c r="X200" i="16"/>
  <c r="Y200" i="16" s="1"/>
  <c r="X193" i="16"/>
  <c r="Y193" i="16" s="1"/>
  <c r="X186" i="16"/>
  <c r="Y186" i="16" s="1"/>
  <c r="P179" i="16"/>
  <c r="X171" i="16"/>
  <c r="Y171" i="16" s="1"/>
  <c r="P164" i="16"/>
  <c r="X157" i="16"/>
  <c r="Y157" i="16" s="1"/>
  <c r="P151" i="16"/>
  <c r="X144" i="16"/>
  <c r="Y144" i="16" s="1"/>
  <c r="P138" i="16"/>
  <c r="P127" i="16"/>
  <c r="X125" i="16"/>
  <c r="Y125" i="16" s="1"/>
  <c r="P122" i="16"/>
  <c r="X120" i="16"/>
  <c r="Y120" i="16" s="1"/>
  <c r="P119" i="16"/>
  <c r="X117" i="16"/>
  <c r="Y117" i="16" s="1"/>
  <c r="P114" i="16"/>
  <c r="X112" i="16"/>
  <c r="Y112" i="16" s="1"/>
  <c r="P111" i="16"/>
  <c r="X109" i="16"/>
  <c r="Y109" i="16" s="1"/>
  <c r="P106" i="16"/>
  <c r="X104" i="16"/>
  <c r="Y104" i="16" s="1"/>
  <c r="P103" i="16"/>
  <c r="X101" i="16"/>
  <c r="Y101" i="16" s="1"/>
  <c r="P98" i="16"/>
  <c r="X96" i="16"/>
  <c r="Y96" i="16" s="1"/>
  <c r="P95" i="16"/>
  <c r="X93" i="16"/>
  <c r="Y93" i="16" s="1"/>
  <c r="P90" i="16"/>
  <c r="X88" i="16"/>
  <c r="Y88" i="16" s="1"/>
  <c r="P87" i="16"/>
  <c r="P85" i="16"/>
  <c r="X83" i="16"/>
  <c r="Y83" i="16" s="1"/>
  <c r="X81" i="16"/>
  <c r="Y81" i="16" s="1"/>
  <c r="P78" i="16"/>
  <c r="P76" i="16"/>
  <c r="X74" i="16"/>
  <c r="Y74" i="16" s="1"/>
  <c r="X72" i="16"/>
  <c r="Y72" i="16" s="1"/>
  <c r="P71" i="16"/>
  <c r="P69" i="16"/>
  <c r="X67" i="16"/>
  <c r="Y67" i="16" s="1"/>
  <c r="X65" i="16"/>
  <c r="Y65" i="16" s="1"/>
  <c r="P62" i="16"/>
  <c r="P60" i="16"/>
  <c r="X58" i="16"/>
  <c r="Y58" i="16" s="1"/>
  <c r="X56" i="16"/>
  <c r="Y56" i="16" s="1"/>
  <c r="P55" i="16"/>
  <c r="X40" i="16"/>
  <c r="Y40" i="16" s="1"/>
  <c r="X33" i="16"/>
  <c r="Y33" i="16" s="1"/>
  <c r="X26" i="16"/>
  <c r="Y26" i="16" s="1"/>
  <c r="X19" i="16"/>
  <c r="Y19" i="16" s="1"/>
  <c r="P12" i="16"/>
  <c r="P53" i="16"/>
  <c r="P46" i="16"/>
  <c r="P39" i="16"/>
  <c r="X24" i="16"/>
  <c r="Y24" i="16" s="1"/>
  <c r="X17" i="16"/>
  <c r="Y17" i="16" s="1"/>
  <c r="X10" i="16"/>
  <c r="Y10" i="16" s="1"/>
  <c r="P5" i="16"/>
  <c r="X51" i="16"/>
  <c r="Y51" i="16" s="1"/>
  <c r="P44" i="16"/>
  <c r="P37" i="16"/>
  <c r="P30" i="16"/>
  <c r="P23" i="16"/>
  <c r="X8" i="16"/>
  <c r="Y8" i="16" s="1"/>
  <c r="X49" i="16"/>
  <c r="Y49" i="16" s="1"/>
  <c r="X42" i="16"/>
  <c r="Y42" i="16" s="1"/>
  <c r="X35" i="16"/>
  <c r="Y35" i="16" s="1"/>
  <c r="P28" i="16"/>
  <c r="P21" i="16"/>
  <c r="P14" i="16"/>
  <c r="X7" i="16"/>
  <c r="Y7" i="16" s="1"/>
  <c r="X2" i="16"/>
  <c r="Y2" i="16" s="1"/>
  <c r="P2" i="16"/>
  <c r="X3" i="16"/>
  <c r="Y3" i="16" s="1"/>
  <c r="P3" i="16"/>
  <c r="Q3" i="16" s="1"/>
  <c r="DF371" i="19"/>
  <c r="DD371" i="19" s="1"/>
  <c r="DF368" i="19"/>
  <c r="DD368" i="19" s="1"/>
  <c r="DF14" i="19"/>
  <c r="DD14" i="19" s="1"/>
  <c r="DF10" i="19"/>
  <c r="DD10" i="19" s="1"/>
  <c r="DF4" i="19"/>
  <c r="DD4" i="19" s="1"/>
  <c r="DF392" i="19"/>
  <c r="DD392" i="19" s="1"/>
  <c r="DF390" i="19"/>
  <c r="DD390" i="19" s="1"/>
  <c r="DF388" i="19"/>
  <c r="DD388" i="19" s="1"/>
  <c r="DF386" i="19"/>
  <c r="DD386" i="19" s="1"/>
  <c r="DF384" i="19"/>
  <c r="DD384" i="19" s="1"/>
  <c r="DF382" i="19"/>
  <c r="DD382" i="19" s="1"/>
  <c r="DF380" i="19"/>
  <c r="DD380" i="19" s="1"/>
  <c r="DF378" i="19"/>
  <c r="DD378" i="19" s="1"/>
  <c r="DF376" i="19"/>
  <c r="DD376" i="19" s="1"/>
  <c r="DF374" i="19"/>
  <c r="DD374" i="19" s="1"/>
  <c r="DF370" i="19"/>
  <c r="DD370" i="19" s="1"/>
  <c r="DF367" i="19"/>
  <c r="DD367" i="19" s="1"/>
  <c r="DF364" i="19"/>
  <c r="DD364" i="19" s="1"/>
  <c r="DF362" i="19"/>
  <c r="DD362" i="19" s="1"/>
  <c r="DF360" i="19"/>
  <c r="DD360" i="19" s="1"/>
  <c r="DF358" i="19"/>
  <c r="DD358" i="19" s="1"/>
  <c r="DF356" i="19"/>
  <c r="DD356" i="19" s="1"/>
  <c r="DF354" i="19"/>
  <c r="DD354" i="19" s="1"/>
  <c r="DF352" i="19"/>
  <c r="DD352" i="19" s="1"/>
  <c r="DF350" i="19"/>
  <c r="DD350" i="19" s="1"/>
  <c r="DF348" i="19"/>
  <c r="DD348" i="19" s="1"/>
  <c r="DF346" i="19"/>
  <c r="DD346" i="19" s="1"/>
  <c r="DF344" i="19"/>
  <c r="DD344" i="19" s="1"/>
  <c r="DF342" i="19"/>
  <c r="DD342" i="19" s="1"/>
  <c r="DF340" i="19"/>
  <c r="DD340" i="19" s="1"/>
  <c r="DF338" i="19"/>
  <c r="DD338" i="19" s="1"/>
  <c r="DF336" i="19"/>
  <c r="DD336" i="19" s="1"/>
  <c r="DF334" i="19"/>
  <c r="DD334" i="19" s="1"/>
  <c r="DF332" i="19"/>
  <c r="DD332" i="19" s="1"/>
  <c r="DF330" i="19"/>
  <c r="DD330" i="19" s="1"/>
  <c r="DF328" i="19"/>
  <c r="DD328" i="19" s="1"/>
  <c r="DF326" i="19"/>
  <c r="DD326" i="19" s="1"/>
  <c r="DF324" i="19"/>
  <c r="DD324" i="19" s="1"/>
  <c r="DF322" i="19"/>
  <c r="DD322" i="19" s="1"/>
  <c r="DF320" i="19"/>
  <c r="DD320" i="19" s="1"/>
  <c r="DF318" i="19"/>
  <c r="DD318" i="19" s="1"/>
  <c r="DF316" i="19"/>
  <c r="DD316" i="19" s="1"/>
  <c r="DF314" i="19"/>
  <c r="DD314" i="19" s="1"/>
  <c r="DF312" i="19"/>
  <c r="DD312" i="19" s="1"/>
  <c r="DF310" i="19"/>
  <c r="DD310" i="19" s="1"/>
  <c r="DF308" i="19"/>
  <c r="DD308" i="19" s="1"/>
  <c r="DF306" i="19"/>
  <c r="DD306" i="19" s="1"/>
  <c r="DF304" i="19"/>
  <c r="DD304" i="19" s="1"/>
  <c r="DF302" i="19"/>
  <c r="DD302" i="19" s="1"/>
  <c r="DF300" i="19"/>
  <c r="DD300" i="19" s="1"/>
  <c r="DF298" i="19"/>
  <c r="DD298" i="19" s="1"/>
  <c r="DF296" i="19"/>
  <c r="DD296" i="19" s="1"/>
  <c r="DF294" i="19"/>
  <c r="DD294" i="19" s="1"/>
  <c r="DF292" i="19"/>
  <c r="DD292" i="19" s="1"/>
  <c r="DF290" i="19"/>
  <c r="DD290" i="19" s="1"/>
  <c r="DF288" i="19"/>
  <c r="DD288" i="19" s="1"/>
  <c r="DF286" i="19"/>
  <c r="DD286" i="19" s="1"/>
  <c r="DF284" i="19"/>
  <c r="DD284" i="19" s="1"/>
  <c r="DF282" i="19"/>
  <c r="DD282" i="19" s="1"/>
  <c r="DF280" i="19"/>
  <c r="DD280" i="19" s="1"/>
  <c r="DF278" i="19"/>
  <c r="DD278" i="19" s="1"/>
  <c r="DF276" i="19"/>
  <c r="DD276" i="19" s="1"/>
  <c r="DF274" i="19"/>
  <c r="DD274" i="19" s="1"/>
  <c r="DF272" i="19"/>
  <c r="DD272" i="19" s="1"/>
  <c r="DF270" i="19"/>
  <c r="DD270" i="19" s="1"/>
  <c r="DF268" i="19"/>
  <c r="DD268" i="19" s="1"/>
  <c r="DF266" i="19"/>
  <c r="DD266" i="19" s="1"/>
  <c r="DF264" i="19"/>
  <c r="DD264" i="19" s="1"/>
  <c r="DF262" i="19"/>
  <c r="DD262" i="19" s="1"/>
  <c r="DF260" i="19"/>
  <c r="DD260" i="19" s="1"/>
  <c r="DF258" i="19"/>
  <c r="DD258" i="19" s="1"/>
  <c r="DF256" i="19"/>
  <c r="DD256" i="19" s="1"/>
  <c r="DF254" i="19"/>
  <c r="DD254" i="19" s="1"/>
  <c r="DF252" i="19"/>
  <c r="DD252" i="19" s="1"/>
  <c r="DF250" i="19"/>
  <c r="DD250" i="19" s="1"/>
  <c r="DF248" i="19"/>
  <c r="DD248" i="19" s="1"/>
  <c r="DF246" i="19"/>
  <c r="DD246" i="19" s="1"/>
  <c r="DF244" i="19"/>
  <c r="DD244" i="19" s="1"/>
  <c r="DF242" i="19"/>
  <c r="DD242" i="19" s="1"/>
  <c r="DF240" i="19"/>
  <c r="DD240" i="19" s="1"/>
  <c r="DF238" i="19"/>
  <c r="DD238" i="19" s="1"/>
  <c r="DF236" i="19"/>
  <c r="DD236" i="19" s="1"/>
  <c r="DF234" i="19"/>
  <c r="DD234" i="19" s="1"/>
  <c r="DF232" i="19"/>
  <c r="DD232" i="19" s="1"/>
  <c r="DF230" i="19"/>
  <c r="DD230" i="19" s="1"/>
  <c r="DF228" i="19"/>
  <c r="DD228" i="19" s="1"/>
  <c r="DF226" i="19"/>
  <c r="DD226" i="19" s="1"/>
  <c r="DF224" i="19"/>
  <c r="DD224" i="19" s="1"/>
  <c r="DF222" i="19"/>
  <c r="DD222" i="19" s="1"/>
  <c r="DF220" i="19"/>
  <c r="DD220" i="19" s="1"/>
  <c r="DF218" i="19"/>
  <c r="DD218" i="19" s="1"/>
  <c r="DF216" i="19"/>
  <c r="DD216" i="19" s="1"/>
  <c r="DF214" i="19"/>
  <c r="DD214" i="19" s="1"/>
  <c r="DF212" i="19"/>
  <c r="DD212" i="19" s="1"/>
  <c r="DF210" i="19"/>
  <c r="DD210" i="19" s="1"/>
  <c r="DF208" i="19"/>
  <c r="DD208" i="19" s="1"/>
  <c r="DF206" i="19"/>
  <c r="DD206" i="19" s="1"/>
  <c r="DF204" i="19"/>
  <c r="DD204" i="19" s="1"/>
  <c r="DF202" i="19"/>
  <c r="DD202" i="19" s="1"/>
  <c r="DF200" i="19"/>
  <c r="DD200" i="19" s="1"/>
  <c r="DF198" i="19"/>
  <c r="DD198" i="19" s="1"/>
  <c r="DF196" i="19"/>
  <c r="DD196" i="19" s="1"/>
  <c r="DF194" i="19"/>
  <c r="DD194" i="19" s="1"/>
  <c r="DF192" i="19"/>
  <c r="DD192" i="19" s="1"/>
  <c r="DF190" i="19"/>
  <c r="DD190" i="19" s="1"/>
  <c r="DF188" i="19"/>
  <c r="DD188" i="19" s="1"/>
  <c r="DF186" i="19"/>
  <c r="DD186" i="19" s="1"/>
  <c r="DF184" i="19"/>
  <c r="DD184" i="19" s="1"/>
  <c r="DF182" i="19"/>
  <c r="DD182" i="19" s="1"/>
  <c r="DF180" i="19"/>
  <c r="DD180" i="19" s="1"/>
  <c r="DF178" i="19"/>
  <c r="DD178" i="19" s="1"/>
  <c r="DF176" i="19"/>
  <c r="DD176" i="19" s="1"/>
  <c r="DF174" i="19"/>
  <c r="DD174" i="19" s="1"/>
  <c r="DF172" i="19"/>
  <c r="DD172" i="19" s="1"/>
  <c r="DF170" i="19"/>
  <c r="DD170" i="19" s="1"/>
  <c r="DF168" i="19"/>
  <c r="DD168" i="19" s="1"/>
  <c r="DF166" i="19"/>
  <c r="DD166" i="19" s="1"/>
  <c r="DF164" i="19"/>
  <c r="DD164" i="19" s="1"/>
  <c r="DF162" i="19"/>
  <c r="DD162" i="19" s="1"/>
  <c r="DF160" i="19"/>
  <c r="DD160" i="19" s="1"/>
  <c r="DF158" i="19"/>
  <c r="DD158" i="19" s="1"/>
  <c r="DF156" i="19"/>
  <c r="DD156" i="19" s="1"/>
  <c r="DF154" i="19"/>
  <c r="DD154" i="19" s="1"/>
  <c r="DF152" i="19"/>
  <c r="DD152" i="19" s="1"/>
  <c r="DF150" i="19"/>
  <c r="DD150" i="19" s="1"/>
  <c r="DF148" i="19"/>
  <c r="DD148" i="19" s="1"/>
  <c r="DF146" i="19"/>
  <c r="DD146" i="19" s="1"/>
  <c r="DF144" i="19"/>
  <c r="DD144" i="19" s="1"/>
  <c r="DF142" i="19"/>
  <c r="DD142" i="19" s="1"/>
  <c r="DF140" i="19"/>
  <c r="DD140" i="19" s="1"/>
  <c r="DF138" i="19"/>
  <c r="DD138" i="19" s="1"/>
  <c r="DF136" i="19"/>
  <c r="DD136" i="19" s="1"/>
  <c r="DF134" i="19"/>
  <c r="DD134" i="19" s="1"/>
  <c r="DF132" i="19"/>
  <c r="DD132" i="19" s="1"/>
  <c r="DF130" i="19"/>
  <c r="DD130" i="19" s="1"/>
  <c r="DF128" i="19"/>
  <c r="DD128" i="19" s="1"/>
  <c r="DF126" i="19"/>
  <c r="DD126" i="19" s="1"/>
  <c r="DF124" i="19"/>
  <c r="DD124" i="19" s="1"/>
  <c r="DF122" i="19"/>
  <c r="DD122" i="19" s="1"/>
  <c r="DF120" i="19"/>
  <c r="DD120" i="19" s="1"/>
  <c r="DF118" i="19"/>
  <c r="DD118" i="19" s="1"/>
  <c r="DF116" i="19"/>
  <c r="DD116" i="19" s="1"/>
  <c r="DF114" i="19"/>
  <c r="DD114" i="19" s="1"/>
  <c r="DF112" i="19"/>
  <c r="DD112" i="19" s="1"/>
  <c r="DF110" i="19"/>
  <c r="DD110" i="19" s="1"/>
  <c r="DF108" i="19"/>
  <c r="DD108" i="19" s="1"/>
  <c r="DF106" i="19"/>
  <c r="DD106" i="19" s="1"/>
  <c r="DF104" i="19"/>
  <c r="DD104" i="19" s="1"/>
  <c r="DF102" i="19"/>
  <c r="DD102" i="19" s="1"/>
  <c r="DF100" i="19"/>
  <c r="DD100" i="19" s="1"/>
  <c r="DF98" i="19"/>
  <c r="DD98" i="19" s="1"/>
  <c r="DF96" i="19"/>
  <c r="DD96" i="19" s="1"/>
  <c r="DF94" i="19"/>
  <c r="DD94" i="19" s="1"/>
  <c r="DF92" i="19"/>
  <c r="DD92" i="19" s="1"/>
  <c r="DF90" i="19"/>
  <c r="DD90" i="19" s="1"/>
  <c r="DF88" i="19"/>
  <c r="DD88" i="19" s="1"/>
  <c r="DF86" i="19"/>
  <c r="DD86" i="19" s="1"/>
  <c r="DF84" i="19"/>
  <c r="DD84" i="19" s="1"/>
  <c r="DF82" i="19"/>
  <c r="DD82" i="19" s="1"/>
  <c r="DF80" i="19"/>
  <c r="DD80" i="19" s="1"/>
  <c r="DF78" i="19"/>
  <c r="DD78" i="19" s="1"/>
  <c r="DF76" i="19"/>
  <c r="DD76" i="19" s="1"/>
  <c r="DF74" i="19"/>
  <c r="DD74" i="19" s="1"/>
  <c r="DF72" i="19"/>
  <c r="DD72" i="19" s="1"/>
  <c r="DF70" i="19"/>
  <c r="DD70" i="19" s="1"/>
  <c r="DF68" i="19"/>
  <c r="DD68" i="19" s="1"/>
  <c r="DF66" i="19"/>
  <c r="DD66" i="19" s="1"/>
  <c r="DF64" i="19"/>
  <c r="DD64" i="19" s="1"/>
  <c r="DF62" i="19"/>
  <c r="DD62" i="19" s="1"/>
  <c r="DF60" i="19"/>
  <c r="DD60" i="19" s="1"/>
  <c r="DF58" i="19"/>
  <c r="DD58" i="19" s="1"/>
  <c r="DF56" i="19"/>
  <c r="DD56" i="19" s="1"/>
  <c r="DF54" i="19"/>
  <c r="DD54" i="19" s="1"/>
  <c r="DF52" i="19"/>
  <c r="DD52" i="19" s="1"/>
  <c r="DF50" i="19"/>
  <c r="DD50" i="19" s="1"/>
  <c r="DF48" i="19"/>
  <c r="DD48" i="19" s="1"/>
  <c r="DF46" i="19"/>
  <c r="DD46" i="19" s="1"/>
  <c r="DF44" i="19"/>
  <c r="DD44" i="19" s="1"/>
  <c r="DF42" i="19"/>
  <c r="DD42" i="19" s="1"/>
  <c r="DF40" i="19"/>
  <c r="DD40" i="19" s="1"/>
  <c r="DF38" i="19"/>
  <c r="DD38" i="19" s="1"/>
  <c r="DF36" i="19"/>
  <c r="DD36" i="19" s="1"/>
  <c r="DF34" i="19"/>
  <c r="DD34" i="19" s="1"/>
  <c r="DF32" i="19"/>
  <c r="DD32" i="19" s="1"/>
  <c r="DF30" i="19"/>
  <c r="DD30" i="19" s="1"/>
  <c r="DF28" i="19"/>
  <c r="DD28" i="19" s="1"/>
  <c r="DF26" i="19"/>
  <c r="DD26" i="19" s="1"/>
  <c r="DF24" i="19"/>
  <c r="DD24" i="19" s="1"/>
  <c r="DF22" i="19"/>
  <c r="DD22" i="19" s="1"/>
  <c r="DF20" i="19"/>
  <c r="DD20" i="19" s="1"/>
  <c r="DF18" i="19"/>
  <c r="DD18" i="19" s="1"/>
  <c r="DF16" i="19"/>
  <c r="DD16" i="19" s="1"/>
  <c r="DF12" i="19"/>
  <c r="DD12" i="19" s="1"/>
  <c r="DF8" i="19"/>
  <c r="DD8" i="19" s="1"/>
  <c r="DF373" i="19"/>
  <c r="DD373" i="19" s="1"/>
  <c r="DF366" i="19"/>
  <c r="DD366" i="19" s="1"/>
  <c r="DF393" i="19"/>
  <c r="DD393" i="19" s="1"/>
  <c r="DF391" i="19"/>
  <c r="DD391" i="19" s="1"/>
  <c r="DF389" i="19"/>
  <c r="DD389" i="19" s="1"/>
  <c r="DF387" i="19"/>
  <c r="DD387" i="19" s="1"/>
  <c r="DF385" i="19"/>
  <c r="DD385" i="19" s="1"/>
  <c r="DF383" i="19"/>
  <c r="DD383" i="19" s="1"/>
  <c r="DF381" i="19"/>
  <c r="DD381" i="19" s="1"/>
  <c r="DF379" i="19"/>
  <c r="DD379" i="19" s="1"/>
  <c r="DF377" i="19"/>
  <c r="DD377" i="19" s="1"/>
  <c r="DF375" i="19"/>
  <c r="DD375" i="19" s="1"/>
  <c r="DF372" i="19"/>
  <c r="DD372" i="19" s="1"/>
  <c r="DF369" i="19"/>
  <c r="DD369" i="19" s="1"/>
  <c r="DF365" i="19"/>
  <c r="DD365" i="19" s="1"/>
  <c r="DF363" i="19"/>
  <c r="DD363" i="19" s="1"/>
  <c r="DF361" i="19"/>
  <c r="DD361" i="19" s="1"/>
  <c r="DF359" i="19"/>
  <c r="DD359" i="19" s="1"/>
  <c r="DF357" i="19"/>
  <c r="DD357" i="19" s="1"/>
  <c r="DF355" i="19"/>
  <c r="DD355" i="19" s="1"/>
  <c r="DF353" i="19"/>
  <c r="DD353" i="19" s="1"/>
  <c r="DF351" i="19"/>
  <c r="DD351" i="19" s="1"/>
  <c r="DF349" i="19"/>
  <c r="DD349" i="19" s="1"/>
  <c r="DF347" i="19"/>
  <c r="DD347" i="19" s="1"/>
  <c r="DF345" i="19"/>
  <c r="DD345" i="19" s="1"/>
  <c r="DF343" i="19"/>
  <c r="DD343" i="19" s="1"/>
  <c r="DF341" i="19"/>
  <c r="DD341" i="19" s="1"/>
  <c r="DF339" i="19"/>
  <c r="DD339" i="19" s="1"/>
  <c r="DF337" i="19"/>
  <c r="DD337" i="19" s="1"/>
  <c r="DF335" i="19"/>
  <c r="DD335" i="19" s="1"/>
  <c r="DF333" i="19"/>
  <c r="DD333" i="19" s="1"/>
  <c r="DF331" i="19"/>
  <c r="DD331" i="19" s="1"/>
  <c r="DF329" i="19"/>
  <c r="DD329" i="19" s="1"/>
  <c r="DF327" i="19"/>
  <c r="DD327" i="19" s="1"/>
  <c r="DF325" i="19"/>
  <c r="DD325" i="19" s="1"/>
  <c r="DF323" i="19"/>
  <c r="DD323" i="19" s="1"/>
  <c r="DF321" i="19"/>
  <c r="DD321" i="19" s="1"/>
  <c r="DF319" i="19"/>
  <c r="DD319" i="19" s="1"/>
  <c r="DF317" i="19"/>
  <c r="DD317" i="19" s="1"/>
  <c r="DF315" i="19"/>
  <c r="DD315" i="19" s="1"/>
  <c r="DF313" i="19"/>
  <c r="DD313" i="19" s="1"/>
  <c r="DF311" i="19"/>
  <c r="DD311" i="19" s="1"/>
  <c r="DF309" i="19"/>
  <c r="DD309" i="19" s="1"/>
  <c r="DF307" i="19"/>
  <c r="DD307" i="19" s="1"/>
  <c r="DF305" i="19"/>
  <c r="DD305" i="19" s="1"/>
  <c r="DF303" i="19"/>
  <c r="DD303" i="19" s="1"/>
  <c r="DF301" i="19"/>
  <c r="DD301" i="19" s="1"/>
  <c r="DF299" i="19"/>
  <c r="DD299" i="19" s="1"/>
  <c r="DF297" i="19"/>
  <c r="DD297" i="19" s="1"/>
  <c r="DF295" i="19"/>
  <c r="DD295" i="19" s="1"/>
  <c r="DF293" i="19"/>
  <c r="DD293" i="19" s="1"/>
  <c r="DF291" i="19"/>
  <c r="DD291" i="19" s="1"/>
  <c r="DF289" i="19"/>
  <c r="DD289" i="19" s="1"/>
  <c r="DF287" i="19"/>
  <c r="DD287" i="19" s="1"/>
  <c r="DF285" i="19"/>
  <c r="DD285" i="19" s="1"/>
  <c r="DF283" i="19"/>
  <c r="DD283" i="19" s="1"/>
  <c r="DF281" i="19"/>
  <c r="DD281" i="19" s="1"/>
  <c r="DF279" i="19"/>
  <c r="DD279" i="19" s="1"/>
  <c r="DF277" i="19"/>
  <c r="DD277" i="19" s="1"/>
  <c r="DF275" i="19"/>
  <c r="DD275" i="19" s="1"/>
  <c r="DF273" i="19"/>
  <c r="DD273" i="19" s="1"/>
  <c r="DF271" i="19"/>
  <c r="DD271" i="19" s="1"/>
  <c r="DF269" i="19"/>
  <c r="DD269" i="19" s="1"/>
  <c r="DF267" i="19"/>
  <c r="DD267" i="19" s="1"/>
  <c r="DF265" i="19"/>
  <c r="DD265" i="19" s="1"/>
  <c r="DF263" i="19"/>
  <c r="DD263" i="19" s="1"/>
  <c r="DF261" i="19"/>
  <c r="DD261" i="19" s="1"/>
  <c r="DF259" i="19"/>
  <c r="DD259" i="19" s="1"/>
  <c r="DF257" i="19"/>
  <c r="DD257" i="19" s="1"/>
  <c r="DF255" i="19"/>
  <c r="DD255" i="19" s="1"/>
  <c r="DF253" i="19"/>
  <c r="DD253" i="19" s="1"/>
  <c r="DF251" i="19"/>
  <c r="DD251" i="19" s="1"/>
  <c r="DF249" i="19"/>
  <c r="DD249" i="19" s="1"/>
  <c r="DF247" i="19"/>
  <c r="DD247" i="19" s="1"/>
  <c r="DF245" i="19"/>
  <c r="DD245" i="19" s="1"/>
  <c r="DF243" i="19"/>
  <c r="DD243" i="19" s="1"/>
  <c r="DF241" i="19"/>
  <c r="DD241" i="19" s="1"/>
  <c r="DF239" i="19"/>
  <c r="DD239" i="19" s="1"/>
  <c r="DF237" i="19"/>
  <c r="DD237" i="19" s="1"/>
  <c r="DF235" i="19"/>
  <c r="DD235" i="19" s="1"/>
  <c r="DF233" i="19"/>
  <c r="DD233" i="19" s="1"/>
  <c r="DF231" i="19"/>
  <c r="DD231" i="19" s="1"/>
  <c r="DF229" i="19"/>
  <c r="DD229" i="19" s="1"/>
  <c r="DF227" i="19"/>
  <c r="DD227" i="19" s="1"/>
  <c r="DF225" i="19"/>
  <c r="DD225" i="19" s="1"/>
  <c r="DF223" i="19"/>
  <c r="DD223" i="19" s="1"/>
  <c r="DF221" i="19"/>
  <c r="DD221" i="19" s="1"/>
  <c r="DF219" i="19"/>
  <c r="DD219" i="19" s="1"/>
  <c r="DF217" i="19"/>
  <c r="DD217" i="19" s="1"/>
  <c r="DF215" i="19"/>
  <c r="DD215" i="19" s="1"/>
  <c r="DF213" i="19"/>
  <c r="DD213" i="19" s="1"/>
  <c r="DF211" i="19"/>
  <c r="DD211" i="19" s="1"/>
  <c r="DF209" i="19"/>
  <c r="DD209" i="19" s="1"/>
  <c r="DF207" i="19"/>
  <c r="DD207" i="19" s="1"/>
  <c r="DF205" i="19"/>
  <c r="DD205" i="19" s="1"/>
  <c r="DF203" i="19"/>
  <c r="DD203" i="19" s="1"/>
  <c r="DF201" i="19"/>
  <c r="DD201" i="19" s="1"/>
  <c r="DF199" i="19"/>
  <c r="DD199" i="19" s="1"/>
  <c r="DF197" i="19"/>
  <c r="DD197" i="19" s="1"/>
  <c r="DF195" i="19"/>
  <c r="DD195" i="19" s="1"/>
  <c r="DF193" i="19"/>
  <c r="DD193" i="19" s="1"/>
  <c r="DF191" i="19"/>
  <c r="DD191" i="19" s="1"/>
  <c r="DF189" i="19"/>
  <c r="DD189" i="19" s="1"/>
  <c r="DF187" i="19"/>
  <c r="DD187" i="19" s="1"/>
  <c r="DF185" i="19"/>
  <c r="DD185" i="19" s="1"/>
  <c r="DF183" i="19"/>
  <c r="DD183" i="19" s="1"/>
  <c r="DF181" i="19"/>
  <c r="DD181" i="19" s="1"/>
  <c r="DF179" i="19"/>
  <c r="DD179" i="19" s="1"/>
  <c r="DF177" i="19"/>
  <c r="DD177" i="19" s="1"/>
  <c r="DF175" i="19"/>
  <c r="DD175" i="19" s="1"/>
  <c r="DF173" i="19"/>
  <c r="DD173" i="19" s="1"/>
  <c r="DF171" i="19"/>
  <c r="DD171" i="19" s="1"/>
  <c r="DF169" i="19"/>
  <c r="DD169" i="19" s="1"/>
  <c r="DF167" i="19"/>
  <c r="DD167" i="19" s="1"/>
  <c r="DF165" i="19"/>
  <c r="DD165" i="19" s="1"/>
  <c r="DF163" i="19"/>
  <c r="DD163" i="19" s="1"/>
  <c r="DF161" i="19"/>
  <c r="DD161" i="19" s="1"/>
  <c r="DF159" i="19"/>
  <c r="DD159" i="19" s="1"/>
  <c r="DF157" i="19"/>
  <c r="DD157" i="19" s="1"/>
  <c r="DF155" i="19"/>
  <c r="DD155" i="19" s="1"/>
  <c r="DF153" i="19"/>
  <c r="DD153" i="19" s="1"/>
  <c r="DF151" i="19"/>
  <c r="DD151" i="19" s="1"/>
  <c r="DF149" i="19"/>
  <c r="DD149" i="19" s="1"/>
  <c r="DF147" i="19"/>
  <c r="DD147" i="19" s="1"/>
  <c r="DF145" i="19"/>
  <c r="DD145" i="19" s="1"/>
  <c r="DF143" i="19"/>
  <c r="DD143" i="19" s="1"/>
  <c r="DF141" i="19"/>
  <c r="DD141" i="19" s="1"/>
  <c r="DF139" i="19"/>
  <c r="DD139" i="19" s="1"/>
  <c r="DF137" i="19"/>
  <c r="DD137" i="19" s="1"/>
  <c r="DF135" i="19"/>
  <c r="DD135" i="19" s="1"/>
  <c r="DF133" i="19"/>
  <c r="DD133" i="19" s="1"/>
  <c r="DF131" i="19"/>
  <c r="DD131" i="19" s="1"/>
  <c r="DF129" i="19"/>
  <c r="DD129" i="19" s="1"/>
  <c r="DF127" i="19"/>
  <c r="DD127" i="19" s="1"/>
  <c r="DF125" i="19"/>
  <c r="DD125" i="19" s="1"/>
  <c r="DF123" i="19"/>
  <c r="DD123" i="19" s="1"/>
  <c r="DF121" i="19"/>
  <c r="DD121" i="19" s="1"/>
  <c r="DF119" i="19"/>
  <c r="DD119" i="19" s="1"/>
  <c r="DF117" i="19"/>
  <c r="DD117" i="19" s="1"/>
  <c r="DF115" i="19"/>
  <c r="DD115" i="19" s="1"/>
  <c r="DF113" i="19"/>
  <c r="DD113" i="19" s="1"/>
  <c r="DF111" i="19"/>
  <c r="DD111" i="19" s="1"/>
  <c r="DF109" i="19"/>
  <c r="DD109" i="19" s="1"/>
  <c r="DF107" i="19"/>
  <c r="DD107" i="19" s="1"/>
  <c r="DF105" i="19"/>
  <c r="DD105" i="19" s="1"/>
  <c r="DF103" i="19"/>
  <c r="DD103" i="19" s="1"/>
  <c r="DF101" i="19"/>
  <c r="DD101" i="19" s="1"/>
  <c r="DF99" i="19"/>
  <c r="DD99" i="19" s="1"/>
  <c r="DF97" i="19"/>
  <c r="DD97" i="19" s="1"/>
  <c r="DF95" i="19"/>
  <c r="DD95" i="19" s="1"/>
  <c r="DF93" i="19"/>
  <c r="DD93" i="19" s="1"/>
  <c r="DF91" i="19"/>
  <c r="DD91" i="19" s="1"/>
  <c r="DF89" i="19"/>
  <c r="DD89" i="19" s="1"/>
  <c r="DF87" i="19"/>
  <c r="DD87" i="19" s="1"/>
  <c r="DF85" i="19"/>
  <c r="DD85" i="19" s="1"/>
  <c r="DF83" i="19"/>
  <c r="DD83" i="19" s="1"/>
  <c r="DF81" i="19"/>
  <c r="DD81" i="19" s="1"/>
  <c r="DF79" i="19"/>
  <c r="DD79" i="19" s="1"/>
  <c r="DF77" i="19"/>
  <c r="DD77" i="19" s="1"/>
  <c r="DF75" i="19"/>
  <c r="DD75" i="19" s="1"/>
  <c r="DF73" i="19"/>
  <c r="DD73" i="19" s="1"/>
  <c r="DF71" i="19"/>
  <c r="DD71" i="19" s="1"/>
  <c r="DF69" i="19"/>
  <c r="DD69" i="19" s="1"/>
  <c r="DF67" i="19"/>
  <c r="DD67" i="19" s="1"/>
  <c r="DF65" i="19"/>
  <c r="DD65" i="19" s="1"/>
  <c r="DF63" i="19"/>
  <c r="DD63" i="19" s="1"/>
  <c r="DF61" i="19"/>
  <c r="DD61" i="19" s="1"/>
  <c r="DF59" i="19"/>
  <c r="DD59" i="19" s="1"/>
  <c r="DF57" i="19"/>
  <c r="DD57" i="19" s="1"/>
  <c r="DF55" i="19"/>
  <c r="DD55" i="19" s="1"/>
  <c r="DF53" i="19"/>
  <c r="DD53" i="19" s="1"/>
  <c r="DF51" i="19"/>
  <c r="DD51" i="19" s="1"/>
  <c r="DF49" i="19"/>
  <c r="DD49" i="19" s="1"/>
  <c r="DF47" i="19"/>
  <c r="DD47" i="19" s="1"/>
  <c r="DF45" i="19"/>
  <c r="DD45" i="19" s="1"/>
  <c r="DF43" i="19"/>
  <c r="DD43" i="19" s="1"/>
  <c r="DF41" i="19"/>
  <c r="DD41" i="19" s="1"/>
  <c r="DF39" i="19"/>
  <c r="DD39" i="19" s="1"/>
  <c r="DF37" i="19"/>
  <c r="DD37" i="19" s="1"/>
  <c r="DF35" i="19"/>
  <c r="DD35" i="19" s="1"/>
  <c r="DF33" i="19"/>
  <c r="DD33" i="19" s="1"/>
  <c r="DF31" i="19"/>
  <c r="DD31" i="19" s="1"/>
  <c r="DF29" i="19"/>
  <c r="DD29" i="19" s="1"/>
  <c r="DF27" i="19"/>
  <c r="DD27" i="19" s="1"/>
  <c r="DF25" i="19"/>
  <c r="DD25" i="19" s="1"/>
  <c r="DF23" i="19"/>
  <c r="DD23" i="19" s="1"/>
  <c r="DF21" i="19"/>
  <c r="DD21" i="19" s="1"/>
  <c r="DF19" i="19"/>
  <c r="DD19" i="19" s="1"/>
  <c r="DF17" i="19"/>
  <c r="DD17" i="19" s="1"/>
  <c r="DF15" i="19"/>
  <c r="DD15" i="19" s="1"/>
  <c r="DF13" i="19"/>
  <c r="DD13" i="19" s="1"/>
  <c r="DF11" i="19"/>
  <c r="DD11" i="19" s="1"/>
  <c r="DF9" i="19"/>
  <c r="DD9" i="19" s="1"/>
  <c r="DF7" i="19"/>
  <c r="DD7" i="19" s="1"/>
  <c r="DF5" i="19"/>
  <c r="DD5" i="19" s="1"/>
  <c r="DF6" i="19"/>
  <c r="DD6" i="19" s="1"/>
  <c r="U7" i="21"/>
  <c r="V7" i="21" s="1"/>
  <c r="W7" i="21" s="1"/>
  <c r="Q8" i="21"/>
  <c r="CW37" i="19"/>
  <c r="CU37" i="19" s="1"/>
  <c r="CN36" i="19"/>
  <c r="CL36" i="19" s="1"/>
  <c r="CF35" i="19"/>
  <c r="BW48" i="19"/>
  <c r="BW47" i="19"/>
  <c r="BW46" i="19"/>
  <c r="CF28" i="19"/>
  <c r="T398" i="14" l="1"/>
  <c r="T397" i="14"/>
  <c r="T396" i="14"/>
  <c r="T395" i="14"/>
  <c r="T394" i="14"/>
  <c r="T393" i="14"/>
  <c r="T392" i="14"/>
  <c r="T391" i="14"/>
  <c r="T390" i="14"/>
  <c r="T389" i="14"/>
  <c r="T388" i="14"/>
  <c r="T387" i="14"/>
  <c r="T386" i="14"/>
  <c r="T385" i="14"/>
  <c r="T384" i="14"/>
  <c r="T383" i="14"/>
  <c r="T382" i="14"/>
  <c r="T381" i="14"/>
  <c r="T380" i="14"/>
  <c r="T379" i="14"/>
  <c r="T378" i="14"/>
  <c r="T377" i="14"/>
  <c r="T376" i="14"/>
  <c r="T375" i="14"/>
  <c r="T374" i="14"/>
  <c r="T373" i="14"/>
  <c r="T372" i="14"/>
  <c r="T371" i="14"/>
  <c r="T370" i="14"/>
  <c r="T369" i="14"/>
  <c r="T368" i="14"/>
  <c r="T367" i="14"/>
  <c r="T366" i="14"/>
  <c r="T365" i="14"/>
  <c r="T364" i="14"/>
  <c r="T363" i="14"/>
  <c r="T362" i="14"/>
  <c r="T361" i="14"/>
  <c r="T360" i="14"/>
  <c r="T359" i="14"/>
  <c r="T358" i="14"/>
  <c r="T357" i="14"/>
  <c r="T356" i="14"/>
  <c r="T355" i="14"/>
  <c r="T354" i="14"/>
  <c r="T353" i="14"/>
  <c r="T352" i="14"/>
  <c r="T351" i="14"/>
  <c r="T350" i="14"/>
  <c r="T349" i="14"/>
  <c r="T348" i="14"/>
  <c r="T347" i="14"/>
  <c r="T346" i="14"/>
  <c r="T345" i="14"/>
  <c r="T344" i="14"/>
  <c r="T343" i="14"/>
  <c r="T342" i="14"/>
  <c r="T341" i="14"/>
  <c r="T340" i="14"/>
  <c r="T339" i="14"/>
  <c r="T338" i="14"/>
  <c r="T337" i="14"/>
  <c r="T336" i="14"/>
  <c r="T335" i="14"/>
  <c r="T334" i="14"/>
  <c r="T333" i="14"/>
  <c r="T332" i="14"/>
  <c r="T331" i="14"/>
  <c r="T330" i="14"/>
  <c r="T329" i="14"/>
  <c r="T328" i="14"/>
  <c r="T327" i="14"/>
  <c r="T326" i="14"/>
  <c r="T325" i="14"/>
  <c r="T324" i="14"/>
  <c r="T323" i="14"/>
  <c r="T322" i="14"/>
  <c r="T321" i="14"/>
  <c r="T320" i="14"/>
  <c r="T319" i="14"/>
  <c r="T318" i="14"/>
  <c r="T317" i="14"/>
  <c r="T316" i="14"/>
  <c r="T315" i="14"/>
  <c r="T314" i="14"/>
  <c r="R398" i="14"/>
  <c r="R397" i="14"/>
  <c r="R396" i="14"/>
  <c r="R395" i="14"/>
  <c r="R394" i="14"/>
  <c r="R393" i="14"/>
  <c r="R392" i="14"/>
  <c r="R391" i="14"/>
  <c r="R390" i="14"/>
  <c r="R389" i="14"/>
  <c r="R388" i="14"/>
  <c r="R387" i="14"/>
  <c r="R386" i="14"/>
  <c r="R385" i="14"/>
  <c r="R384" i="14"/>
  <c r="R383" i="14"/>
  <c r="R382" i="14"/>
  <c r="R381" i="14"/>
  <c r="R380" i="14"/>
  <c r="R379" i="14"/>
  <c r="R378" i="14"/>
  <c r="R377" i="14"/>
  <c r="R376" i="14"/>
  <c r="R375" i="14"/>
  <c r="R374" i="14"/>
  <c r="R373" i="14"/>
  <c r="R372" i="14"/>
  <c r="R371" i="14"/>
  <c r="R370" i="14"/>
  <c r="R369" i="14"/>
  <c r="R368" i="14"/>
  <c r="R367" i="14"/>
  <c r="R366" i="14"/>
  <c r="R365" i="14"/>
  <c r="R364" i="14"/>
  <c r="R363" i="14"/>
  <c r="R362" i="14"/>
  <c r="R361" i="14"/>
  <c r="R360" i="14"/>
  <c r="R359" i="14"/>
  <c r="R358" i="14"/>
  <c r="R357" i="14"/>
  <c r="R356" i="14"/>
  <c r="R355" i="14"/>
  <c r="R354" i="14"/>
  <c r="R353" i="14"/>
  <c r="R352" i="14"/>
  <c r="R351" i="14"/>
  <c r="R350" i="14"/>
  <c r="R349" i="14"/>
  <c r="R348" i="14"/>
  <c r="R347" i="14"/>
  <c r="R346" i="14"/>
  <c r="R345" i="14"/>
  <c r="R344" i="14"/>
  <c r="R343" i="14"/>
  <c r="R342" i="14"/>
  <c r="R341" i="14"/>
  <c r="R340" i="14"/>
  <c r="R339" i="14"/>
  <c r="R338" i="14"/>
  <c r="R337" i="14"/>
  <c r="R336" i="14"/>
  <c r="R335" i="14"/>
  <c r="R334" i="14"/>
  <c r="R333" i="14"/>
  <c r="R332" i="14"/>
  <c r="R331" i="14"/>
  <c r="R330" i="14"/>
  <c r="R329" i="14"/>
  <c r="R328" i="14"/>
  <c r="R327" i="14"/>
  <c r="R326" i="14"/>
  <c r="R325" i="14"/>
  <c r="R324" i="14"/>
  <c r="R323" i="14"/>
  <c r="R322" i="14"/>
  <c r="R321" i="14"/>
  <c r="R320" i="14"/>
  <c r="R319" i="14"/>
  <c r="R318" i="14"/>
  <c r="R317" i="14"/>
  <c r="S315" i="14"/>
  <c r="R314" i="14"/>
  <c r="R313" i="14"/>
  <c r="R312" i="14"/>
  <c r="R311" i="14"/>
  <c r="R310" i="14"/>
  <c r="R309" i="14"/>
  <c r="R308" i="14"/>
  <c r="R307" i="14"/>
  <c r="R306" i="14"/>
  <c r="R305" i="14"/>
  <c r="R304" i="14"/>
  <c r="R303" i="14"/>
  <c r="R302" i="14"/>
  <c r="R301" i="14"/>
  <c r="R300" i="14"/>
  <c r="R299" i="14"/>
  <c r="R298" i="14"/>
  <c r="R297" i="14"/>
  <c r="R296" i="14"/>
  <c r="R295" i="14"/>
  <c r="R294" i="14"/>
  <c r="R293" i="14"/>
  <c r="R292" i="14"/>
  <c r="R291" i="14"/>
  <c r="R290" i="14"/>
  <c r="R289" i="14"/>
  <c r="R288" i="14"/>
  <c r="R287" i="14"/>
  <c r="R286" i="14"/>
  <c r="R285" i="14"/>
  <c r="R284" i="14"/>
  <c r="R283" i="14"/>
  <c r="R282" i="14"/>
  <c r="R281" i="14"/>
  <c r="R280" i="14"/>
  <c r="R279" i="14"/>
  <c r="R278" i="14"/>
  <c r="R277" i="14"/>
  <c r="R276" i="14"/>
  <c r="R275" i="14"/>
  <c r="R274" i="14"/>
  <c r="R273" i="14"/>
  <c r="R272" i="14"/>
  <c r="R271" i="14"/>
  <c r="R270" i="14"/>
  <c r="R269" i="14"/>
  <c r="R268" i="14"/>
  <c r="R267" i="14"/>
  <c r="R266" i="14"/>
  <c r="R265" i="14"/>
  <c r="R264" i="14"/>
  <c r="R263" i="14"/>
  <c r="R262" i="14"/>
  <c r="R261" i="14"/>
  <c r="R260" i="14"/>
  <c r="R259" i="14"/>
  <c r="R258" i="14"/>
  <c r="R257" i="14"/>
  <c r="R256" i="14"/>
  <c r="R255" i="14"/>
  <c r="R254" i="14"/>
  <c r="R253" i="14"/>
  <c r="R252" i="14"/>
  <c r="R251" i="14"/>
  <c r="R250" i="14"/>
  <c r="R249" i="14"/>
  <c r="R248" i="14"/>
  <c r="R247" i="14"/>
  <c r="R246" i="14"/>
  <c r="R245" i="14"/>
  <c r="R244" i="14"/>
  <c r="R243" i="14"/>
  <c r="R242" i="14"/>
  <c r="R241" i="14"/>
  <c r="R240" i="14"/>
  <c r="R239" i="14"/>
  <c r="R238" i="14"/>
  <c r="R237" i="14"/>
  <c r="R236" i="14"/>
  <c r="R235" i="14"/>
  <c r="R234" i="14"/>
  <c r="R233" i="14"/>
  <c r="R232" i="14"/>
  <c r="R231" i="14"/>
  <c r="S398" i="14"/>
  <c r="S396" i="14"/>
  <c r="S394" i="14"/>
  <c r="S392" i="14"/>
  <c r="S390" i="14"/>
  <c r="S388" i="14"/>
  <c r="S386" i="14"/>
  <c r="S384" i="14"/>
  <c r="S382" i="14"/>
  <c r="S380" i="14"/>
  <c r="S378" i="14"/>
  <c r="S376" i="14"/>
  <c r="S374" i="14"/>
  <c r="S372" i="14"/>
  <c r="S370" i="14"/>
  <c r="S368" i="14"/>
  <c r="S366" i="14"/>
  <c r="S364" i="14"/>
  <c r="S362" i="14"/>
  <c r="S360" i="14"/>
  <c r="S358" i="14"/>
  <c r="S356" i="14"/>
  <c r="S354" i="14"/>
  <c r="S352" i="14"/>
  <c r="S350" i="14"/>
  <c r="S348" i="14"/>
  <c r="S346" i="14"/>
  <c r="S344" i="14"/>
  <c r="S342" i="14"/>
  <c r="S340" i="14"/>
  <c r="S338" i="14"/>
  <c r="S336" i="14"/>
  <c r="S334" i="14"/>
  <c r="S332" i="14"/>
  <c r="S330" i="14"/>
  <c r="S328" i="14"/>
  <c r="S326" i="14"/>
  <c r="S324" i="14"/>
  <c r="S322" i="14"/>
  <c r="S320" i="14"/>
  <c r="S318" i="14"/>
  <c r="S316" i="14"/>
  <c r="R315" i="14"/>
  <c r="R316" i="14"/>
  <c r="T313" i="14"/>
  <c r="T312" i="14"/>
  <c r="T311" i="14"/>
  <c r="T310" i="14"/>
  <c r="T309" i="14"/>
  <c r="T308" i="14"/>
  <c r="T307" i="14"/>
  <c r="T306" i="14"/>
  <c r="T305" i="14"/>
  <c r="T304" i="14"/>
  <c r="T303" i="14"/>
  <c r="T302" i="14"/>
  <c r="T301" i="14"/>
  <c r="T300" i="14"/>
  <c r="T299" i="14"/>
  <c r="T298" i="14"/>
  <c r="T297" i="14"/>
  <c r="T296" i="14"/>
  <c r="T295" i="14"/>
  <c r="T294" i="14"/>
  <c r="T293" i="14"/>
  <c r="T292" i="14"/>
  <c r="T291" i="14"/>
  <c r="T290" i="14"/>
  <c r="T289" i="14"/>
  <c r="T288" i="14"/>
  <c r="T287" i="14"/>
  <c r="T286" i="14"/>
  <c r="T285" i="14"/>
  <c r="T284" i="14"/>
  <c r="T283" i="14"/>
  <c r="T282" i="14"/>
  <c r="T281" i="14"/>
  <c r="T280" i="14"/>
  <c r="T279" i="14"/>
  <c r="T278" i="14"/>
  <c r="T277" i="14"/>
  <c r="T276" i="14"/>
  <c r="T275" i="14"/>
  <c r="T274" i="14"/>
  <c r="T273" i="14"/>
  <c r="T272" i="14"/>
  <c r="T271" i="14"/>
  <c r="T270" i="14"/>
  <c r="T269" i="14"/>
  <c r="T268" i="14"/>
  <c r="T267" i="14"/>
  <c r="T266" i="14"/>
  <c r="T265" i="14"/>
  <c r="T264" i="14"/>
  <c r="T263" i="14"/>
  <c r="T262" i="14"/>
  <c r="T261" i="14"/>
  <c r="T260" i="14"/>
  <c r="T259" i="14"/>
  <c r="T258" i="14"/>
  <c r="T257" i="14"/>
  <c r="T256" i="14"/>
  <c r="T255" i="14"/>
  <c r="T254" i="14"/>
  <c r="T253" i="14"/>
  <c r="S393" i="14"/>
  <c r="S385" i="14"/>
  <c r="S377" i="14"/>
  <c r="S369" i="14"/>
  <c r="S361" i="14"/>
  <c r="S353" i="14"/>
  <c r="S345" i="14"/>
  <c r="S337" i="14"/>
  <c r="S329" i="14"/>
  <c r="S321" i="14"/>
  <c r="S313" i="14"/>
  <c r="S311" i="14"/>
  <c r="S309" i="14"/>
  <c r="S307" i="14"/>
  <c r="S305" i="14"/>
  <c r="S303" i="14"/>
  <c r="S301" i="14"/>
  <c r="S299" i="14"/>
  <c r="S297" i="14"/>
  <c r="S295" i="14"/>
  <c r="S293" i="14"/>
  <c r="S291" i="14"/>
  <c r="S289" i="14"/>
  <c r="S287" i="14"/>
  <c r="S285" i="14"/>
  <c r="S283" i="14"/>
  <c r="S281" i="14"/>
  <c r="S279" i="14"/>
  <c r="S277" i="14"/>
  <c r="S275" i="14"/>
  <c r="S273" i="14"/>
  <c r="S271" i="14"/>
  <c r="S269" i="14"/>
  <c r="S267" i="14"/>
  <c r="S265" i="14"/>
  <c r="S263" i="14"/>
  <c r="S261" i="14"/>
  <c r="S259" i="14"/>
  <c r="S257" i="14"/>
  <c r="S255" i="14"/>
  <c r="S253" i="14"/>
  <c r="T250" i="14"/>
  <c r="S249" i="14"/>
  <c r="T246" i="14"/>
  <c r="S245" i="14"/>
  <c r="T242" i="14"/>
  <c r="S241" i="14"/>
  <c r="T238" i="14"/>
  <c r="S237" i="14"/>
  <c r="T234" i="14"/>
  <c r="S233" i="14"/>
  <c r="T230" i="14"/>
  <c r="T229" i="14"/>
  <c r="T228" i="14"/>
  <c r="T227" i="14"/>
  <c r="T226" i="14"/>
  <c r="S395" i="14"/>
  <c r="S387" i="14"/>
  <c r="S379" i="14"/>
  <c r="S371" i="14"/>
  <c r="S363" i="14"/>
  <c r="S355" i="14"/>
  <c r="S347" i="14"/>
  <c r="S339" i="14"/>
  <c r="S331" i="14"/>
  <c r="S323" i="14"/>
  <c r="T251" i="14"/>
  <c r="S250" i="14"/>
  <c r="T247" i="14"/>
  <c r="S246" i="14"/>
  <c r="S397" i="14"/>
  <c r="S389" i="14"/>
  <c r="S381" i="14"/>
  <c r="S373" i="14"/>
  <c r="S365" i="14"/>
  <c r="S357" i="14"/>
  <c r="S349" i="14"/>
  <c r="S341" i="14"/>
  <c r="S333" i="14"/>
  <c r="S325" i="14"/>
  <c r="S317" i="14"/>
  <c r="S314" i="14"/>
  <c r="S312" i="14"/>
  <c r="S310" i="14"/>
  <c r="S308" i="14"/>
  <c r="S306" i="14"/>
  <c r="S304" i="14"/>
  <c r="S302" i="14"/>
  <c r="S300" i="14"/>
  <c r="S298" i="14"/>
  <c r="S296" i="14"/>
  <c r="S294" i="14"/>
  <c r="S292" i="14"/>
  <c r="S290" i="14"/>
  <c r="S288" i="14"/>
  <c r="S286" i="14"/>
  <c r="S284" i="14"/>
  <c r="S282" i="14"/>
  <c r="S280" i="14"/>
  <c r="S278" i="14"/>
  <c r="S276" i="14"/>
  <c r="S274" i="14"/>
  <c r="S272" i="14"/>
  <c r="S270" i="14"/>
  <c r="S268" i="14"/>
  <c r="S266" i="14"/>
  <c r="S264" i="14"/>
  <c r="S262" i="14"/>
  <c r="S260" i="14"/>
  <c r="S258" i="14"/>
  <c r="S256" i="14"/>
  <c r="S254" i="14"/>
  <c r="T252" i="14"/>
  <c r="S251" i="14"/>
  <c r="T248" i="14"/>
  <c r="S247" i="14"/>
  <c r="T244" i="14"/>
  <c r="S243" i="14"/>
  <c r="T240" i="14"/>
  <c r="S239" i="14"/>
  <c r="T236" i="14"/>
  <c r="S235" i="14"/>
  <c r="T232" i="14"/>
  <c r="S231" i="14"/>
  <c r="R230" i="14"/>
  <c r="R229" i="14"/>
  <c r="R228" i="14"/>
  <c r="R227" i="14"/>
  <c r="R226" i="14"/>
  <c r="R225" i="14"/>
  <c r="R224" i="14"/>
  <c r="R223" i="14"/>
  <c r="R222" i="14"/>
  <c r="R221" i="14"/>
  <c r="R220" i="14"/>
  <c r="R219" i="14"/>
  <c r="R218" i="14"/>
  <c r="R217" i="14"/>
  <c r="R216" i="14"/>
  <c r="R215" i="14"/>
  <c r="R214" i="14"/>
  <c r="R213" i="14"/>
  <c r="R212" i="14"/>
  <c r="R211" i="14"/>
  <c r="R210" i="14"/>
  <c r="R209" i="14"/>
  <c r="R208" i="14"/>
  <c r="R207" i="14"/>
  <c r="R206" i="14"/>
  <c r="R205" i="14"/>
  <c r="R204" i="14"/>
  <c r="R203" i="14"/>
  <c r="R202" i="14"/>
  <c r="R201" i="14"/>
  <c r="R200" i="14"/>
  <c r="S391" i="14"/>
  <c r="S359" i="14"/>
  <c r="S327" i="14"/>
  <c r="S225" i="14"/>
  <c r="T222" i="14"/>
  <c r="S221" i="14"/>
  <c r="T218" i="14"/>
  <c r="S217" i="14"/>
  <c r="T214" i="14"/>
  <c r="S213" i="14"/>
  <c r="T210" i="14"/>
  <c r="S209" i="14"/>
  <c r="T206" i="14"/>
  <c r="S205" i="14"/>
  <c r="T202" i="14"/>
  <c r="S201" i="14"/>
  <c r="S383" i="14"/>
  <c r="S351" i="14"/>
  <c r="S319" i="14"/>
  <c r="S252" i="14"/>
  <c r="T249" i="14"/>
  <c r="S244" i="14"/>
  <c r="S242" i="14"/>
  <c r="S240" i="14"/>
  <c r="S238" i="14"/>
  <c r="S236" i="14"/>
  <c r="S234" i="14"/>
  <c r="S232" i="14"/>
  <c r="S230" i="14"/>
  <c r="S228" i="14"/>
  <c r="S226" i="14"/>
  <c r="T223" i="14"/>
  <c r="S222" i="14"/>
  <c r="T219" i="14"/>
  <c r="S218" i="14"/>
  <c r="T215" i="14"/>
  <c r="S214" i="14"/>
  <c r="T211" i="14"/>
  <c r="S210" i="14"/>
  <c r="T207" i="14"/>
  <c r="S206" i="14"/>
  <c r="T203" i="14"/>
  <c r="S202" i="14"/>
  <c r="T199" i="14"/>
  <c r="T198" i="14"/>
  <c r="T197" i="14"/>
  <c r="T196" i="14"/>
  <c r="T195" i="14"/>
  <c r="T194" i="14"/>
  <c r="T193" i="14"/>
  <c r="T192" i="14"/>
  <c r="T191" i="14"/>
  <c r="T190" i="14"/>
  <c r="T189" i="14"/>
  <c r="T188" i="14"/>
  <c r="T187" i="14"/>
  <c r="T186" i="14"/>
  <c r="T185" i="14"/>
  <c r="T184" i="14"/>
  <c r="T183" i="14"/>
  <c r="T182" i="14"/>
  <c r="T181" i="14"/>
  <c r="T180" i="14"/>
  <c r="T179" i="14"/>
  <c r="T178" i="14"/>
  <c r="T177" i="14"/>
  <c r="T176" i="14"/>
  <c r="T175" i="14"/>
  <c r="T174" i="14"/>
  <c r="T173" i="14"/>
  <c r="T172" i="14"/>
  <c r="T171" i="14"/>
  <c r="T170" i="14"/>
  <c r="T169" i="14"/>
  <c r="T168" i="14"/>
  <c r="T167" i="14"/>
  <c r="T166" i="14"/>
  <c r="T165" i="14"/>
  <c r="T164" i="14"/>
  <c r="T163" i="14"/>
  <c r="T162" i="14"/>
  <c r="T161" i="14"/>
  <c r="T160" i="14"/>
  <c r="T159" i="14"/>
  <c r="T158" i="14"/>
  <c r="T157" i="14"/>
  <c r="T156" i="14"/>
  <c r="T155" i="14"/>
  <c r="T154" i="14"/>
  <c r="T153" i="14"/>
  <c r="T152" i="14"/>
  <c r="T151" i="14"/>
  <c r="T150" i="14"/>
  <c r="T149" i="14"/>
  <c r="T148" i="14"/>
  <c r="T147" i="14"/>
  <c r="T146" i="14"/>
  <c r="T145" i="14"/>
  <c r="T144" i="14"/>
  <c r="T143" i="14"/>
  <c r="T142" i="14"/>
  <c r="T141" i="14"/>
  <c r="T140" i="14"/>
  <c r="T139" i="14"/>
  <c r="T138" i="14"/>
  <c r="T137" i="14"/>
  <c r="T136" i="14"/>
  <c r="T135" i="14"/>
  <c r="T134" i="14"/>
  <c r="T133" i="14"/>
  <c r="T132" i="14"/>
  <c r="T131" i="14"/>
  <c r="T130" i="14"/>
  <c r="T129" i="14"/>
  <c r="T128" i="14"/>
  <c r="T127" i="14"/>
  <c r="T126" i="14"/>
  <c r="T125" i="14"/>
  <c r="T124" i="14"/>
  <c r="T123" i="14"/>
  <c r="T122" i="14"/>
  <c r="T121" i="14"/>
  <c r="T120" i="14"/>
  <c r="T119" i="14"/>
  <c r="T118" i="14"/>
  <c r="T117" i="14"/>
  <c r="T116" i="14"/>
  <c r="T115" i="14"/>
  <c r="T114" i="14"/>
  <c r="T113" i="14"/>
  <c r="T112" i="14"/>
  <c r="T111" i="14"/>
  <c r="T110" i="14"/>
  <c r="T109" i="14"/>
  <c r="T108" i="14"/>
  <c r="T107" i="14"/>
  <c r="T106" i="14"/>
  <c r="T105" i="14"/>
  <c r="T104" i="14"/>
  <c r="T103" i="14"/>
  <c r="T102" i="14"/>
  <c r="T101" i="14"/>
  <c r="T100" i="14"/>
  <c r="T99" i="14"/>
  <c r="T98" i="14"/>
  <c r="T97" i="14"/>
  <c r="T96" i="14"/>
  <c r="T95" i="14"/>
  <c r="T94" i="14"/>
  <c r="T93" i="14"/>
  <c r="T92" i="14"/>
  <c r="T91" i="14"/>
  <c r="T90" i="14"/>
  <c r="T89" i="14"/>
  <c r="T88" i="14"/>
  <c r="T87" i="14"/>
  <c r="T86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T58" i="14"/>
  <c r="T57" i="14"/>
  <c r="S375" i="14"/>
  <c r="S343" i="14"/>
  <c r="T224" i="14"/>
  <c r="S223" i="14"/>
  <c r="T220" i="14"/>
  <c r="S219" i="14"/>
  <c r="T216" i="14"/>
  <c r="S215" i="14"/>
  <c r="T212" i="14"/>
  <c r="S211" i="14"/>
  <c r="T208" i="14"/>
  <c r="S207" i="14"/>
  <c r="T204" i="14"/>
  <c r="S203" i="14"/>
  <c r="T200" i="14"/>
  <c r="S199" i="14"/>
  <c r="S198" i="14"/>
  <c r="S197" i="14"/>
  <c r="S196" i="14"/>
  <c r="S195" i="14"/>
  <c r="S194" i="14"/>
  <c r="S193" i="14"/>
  <c r="S192" i="14"/>
  <c r="S191" i="14"/>
  <c r="S190" i="14"/>
  <c r="S189" i="14"/>
  <c r="S188" i="14"/>
  <c r="S187" i="14"/>
  <c r="S186" i="14"/>
  <c r="S185" i="14"/>
  <c r="S184" i="14"/>
  <c r="S183" i="14"/>
  <c r="S182" i="14"/>
  <c r="S181" i="14"/>
  <c r="S180" i="14"/>
  <c r="S179" i="14"/>
  <c r="S178" i="14"/>
  <c r="S177" i="14"/>
  <c r="S176" i="14"/>
  <c r="S175" i="14"/>
  <c r="S174" i="14"/>
  <c r="S173" i="14"/>
  <c r="S172" i="14"/>
  <c r="S171" i="14"/>
  <c r="S170" i="14"/>
  <c r="S169" i="14"/>
  <c r="S168" i="14"/>
  <c r="S167" i="14"/>
  <c r="S166" i="14"/>
  <c r="S165" i="14"/>
  <c r="S164" i="14"/>
  <c r="S163" i="14"/>
  <c r="S162" i="14"/>
  <c r="S161" i="14"/>
  <c r="S160" i="14"/>
  <c r="S159" i="14"/>
  <c r="S158" i="14"/>
  <c r="S157" i="14"/>
  <c r="S156" i="14"/>
  <c r="S155" i="14"/>
  <c r="S154" i="14"/>
  <c r="S153" i="14"/>
  <c r="S152" i="14"/>
  <c r="S151" i="14"/>
  <c r="S150" i="14"/>
  <c r="S149" i="14"/>
  <c r="S148" i="14"/>
  <c r="S147" i="14"/>
  <c r="S146" i="14"/>
  <c r="S145" i="14"/>
  <c r="S144" i="14"/>
  <c r="S143" i="14"/>
  <c r="S142" i="14"/>
  <c r="S141" i="14"/>
  <c r="S140" i="14"/>
  <c r="S139" i="14"/>
  <c r="S138" i="14"/>
  <c r="S137" i="14"/>
  <c r="S136" i="14"/>
  <c r="S135" i="14"/>
  <c r="S134" i="14"/>
  <c r="S133" i="14"/>
  <c r="S132" i="14"/>
  <c r="S131" i="14"/>
  <c r="S130" i="14"/>
  <c r="S129" i="14"/>
  <c r="S128" i="14"/>
  <c r="S127" i="14"/>
  <c r="S126" i="14"/>
  <c r="S125" i="14"/>
  <c r="S124" i="14"/>
  <c r="S123" i="14"/>
  <c r="S122" i="14"/>
  <c r="S121" i="14"/>
  <c r="S120" i="14"/>
  <c r="S119" i="14"/>
  <c r="S118" i="14"/>
  <c r="S117" i="14"/>
  <c r="S116" i="14"/>
  <c r="S115" i="14"/>
  <c r="S114" i="14"/>
  <c r="S113" i="14"/>
  <c r="S112" i="14"/>
  <c r="S111" i="14"/>
  <c r="S367" i="14"/>
  <c r="T243" i="14"/>
  <c r="T235" i="14"/>
  <c r="S227" i="14"/>
  <c r="S109" i="14"/>
  <c r="R108" i="14"/>
  <c r="S105" i="14"/>
  <c r="R104" i="14"/>
  <c r="S101" i="14"/>
  <c r="R100" i="14"/>
  <c r="S97" i="14"/>
  <c r="R96" i="14"/>
  <c r="S93" i="14"/>
  <c r="R92" i="14"/>
  <c r="S89" i="14"/>
  <c r="R88" i="14"/>
  <c r="S85" i="14"/>
  <c r="R84" i="14"/>
  <c r="S81" i="14"/>
  <c r="R80" i="14"/>
  <c r="S77" i="14"/>
  <c r="R76" i="14"/>
  <c r="S73" i="14"/>
  <c r="R72" i="14"/>
  <c r="S69" i="14"/>
  <c r="R68" i="14"/>
  <c r="S65" i="14"/>
  <c r="R64" i="14"/>
  <c r="S61" i="14"/>
  <c r="R60" i="14"/>
  <c r="S57" i="14"/>
  <c r="S56" i="14"/>
  <c r="S55" i="14"/>
  <c r="S54" i="14"/>
  <c r="S53" i="14"/>
  <c r="S52" i="14"/>
  <c r="S51" i="14"/>
  <c r="S50" i="14"/>
  <c r="S49" i="14"/>
  <c r="S48" i="14"/>
  <c r="S47" i="14"/>
  <c r="S46" i="14"/>
  <c r="S45" i="14"/>
  <c r="S44" i="14"/>
  <c r="S43" i="14"/>
  <c r="S42" i="14"/>
  <c r="S41" i="14"/>
  <c r="S40" i="14"/>
  <c r="S39" i="14"/>
  <c r="S38" i="14"/>
  <c r="S37" i="14"/>
  <c r="S36" i="14"/>
  <c r="S35" i="14"/>
  <c r="S34" i="14"/>
  <c r="S33" i="14"/>
  <c r="T43" i="14"/>
  <c r="T38" i="14"/>
  <c r="T35" i="14"/>
  <c r="S335" i="14"/>
  <c r="S248" i="14"/>
  <c r="T245" i="14"/>
  <c r="T237" i="14"/>
  <c r="S229" i="14"/>
  <c r="S224" i="14"/>
  <c r="T221" i="14"/>
  <c r="S216" i="14"/>
  <c r="T213" i="14"/>
  <c r="S208" i="14"/>
  <c r="T205" i="14"/>
  <c r="S200" i="14"/>
  <c r="R198" i="14"/>
  <c r="R196" i="14"/>
  <c r="R194" i="14"/>
  <c r="R192" i="14"/>
  <c r="R190" i="14"/>
  <c r="R188" i="14"/>
  <c r="R186" i="14"/>
  <c r="R184" i="14"/>
  <c r="R182" i="14"/>
  <c r="R180" i="14"/>
  <c r="R178" i="14"/>
  <c r="R176" i="14"/>
  <c r="R174" i="14"/>
  <c r="R172" i="14"/>
  <c r="R170" i="14"/>
  <c r="R168" i="14"/>
  <c r="R166" i="14"/>
  <c r="R164" i="14"/>
  <c r="R162" i="14"/>
  <c r="R160" i="14"/>
  <c r="R158" i="14"/>
  <c r="R156" i="14"/>
  <c r="R154" i="14"/>
  <c r="R152" i="14"/>
  <c r="R150" i="14"/>
  <c r="R148" i="14"/>
  <c r="R146" i="14"/>
  <c r="R144" i="14"/>
  <c r="R142" i="14"/>
  <c r="R140" i="14"/>
  <c r="R138" i="14"/>
  <c r="R136" i="14"/>
  <c r="R134" i="14"/>
  <c r="R132" i="14"/>
  <c r="R130" i="14"/>
  <c r="R128" i="14"/>
  <c r="R126" i="14"/>
  <c r="R124" i="14"/>
  <c r="R122" i="14"/>
  <c r="R120" i="14"/>
  <c r="R118" i="14"/>
  <c r="R116" i="14"/>
  <c r="R114" i="14"/>
  <c r="R112" i="14"/>
  <c r="S110" i="14"/>
  <c r="R109" i="14"/>
  <c r="S106" i="14"/>
  <c r="R105" i="14"/>
  <c r="S102" i="14"/>
  <c r="R101" i="14"/>
  <c r="S98" i="14"/>
  <c r="R97" i="14"/>
  <c r="S94" i="14"/>
  <c r="R93" i="14"/>
  <c r="S90" i="14"/>
  <c r="R89" i="14"/>
  <c r="S86" i="14"/>
  <c r="R85" i="14"/>
  <c r="S82" i="14"/>
  <c r="R81" i="14"/>
  <c r="S78" i="14"/>
  <c r="R77" i="14"/>
  <c r="S74" i="14"/>
  <c r="R73" i="14"/>
  <c r="S70" i="14"/>
  <c r="R69" i="14"/>
  <c r="S66" i="14"/>
  <c r="R65" i="14"/>
  <c r="S62" i="14"/>
  <c r="R61" i="14"/>
  <c r="S58" i="14"/>
  <c r="R57" i="14"/>
  <c r="R56" i="14"/>
  <c r="R55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110" i="14"/>
  <c r="S103" i="14"/>
  <c r="R102" i="14"/>
  <c r="S95" i="14"/>
  <c r="R94" i="14"/>
  <c r="S87" i="14"/>
  <c r="R86" i="14"/>
  <c r="R78" i="14"/>
  <c r="S75" i="14"/>
  <c r="R74" i="14"/>
  <c r="S67" i="14"/>
  <c r="R66" i="14"/>
  <c r="S59" i="14"/>
  <c r="R58" i="14"/>
  <c r="T241" i="14"/>
  <c r="T233" i="14"/>
  <c r="T225" i="14"/>
  <c r="S212" i="14"/>
  <c r="T209" i="14"/>
  <c r="R183" i="14"/>
  <c r="R179" i="14"/>
  <c r="R175" i="14"/>
  <c r="R171" i="14"/>
  <c r="R167" i="14"/>
  <c r="R163" i="14"/>
  <c r="R159" i="14"/>
  <c r="R155" i="14"/>
  <c r="R151" i="14"/>
  <c r="R147" i="14"/>
  <c r="R143" i="14"/>
  <c r="R139" i="14"/>
  <c r="R135" i="14"/>
  <c r="R131" i="14"/>
  <c r="R127" i="14"/>
  <c r="R123" i="14"/>
  <c r="R119" i="14"/>
  <c r="R115" i="14"/>
  <c r="R111" i="14"/>
  <c r="S108" i="14"/>
  <c r="R107" i="14"/>
  <c r="S96" i="14"/>
  <c r="R95" i="14"/>
  <c r="S88" i="14"/>
  <c r="R87" i="14"/>
  <c r="S80" i="14"/>
  <c r="R79" i="14"/>
  <c r="S76" i="14"/>
  <c r="R75" i="14"/>
  <c r="S68" i="14"/>
  <c r="R67" i="14"/>
  <c r="S60" i="14"/>
  <c r="R59" i="14"/>
  <c r="T53" i="14"/>
  <c r="T51" i="14"/>
  <c r="T49" i="14"/>
  <c r="T47" i="14"/>
  <c r="T45" i="14"/>
  <c r="T42" i="14"/>
  <c r="T40" i="14"/>
  <c r="T37" i="14"/>
  <c r="T34" i="14"/>
  <c r="T239" i="14"/>
  <c r="T231" i="14"/>
  <c r="S107" i="14"/>
  <c r="R106" i="14"/>
  <c r="S99" i="14"/>
  <c r="R98" i="14"/>
  <c r="S91" i="14"/>
  <c r="R90" i="14"/>
  <c r="S83" i="14"/>
  <c r="R82" i="14"/>
  <c r="S79" i="14"/>
  <c r="S71" i="14"/>
  <c r="R70" i="14"/>
  <c r="S63" i="14"/>
  <c r="R62" i="14"/>
  <c r="S220" i="14"/>
  <c r="T217" i="14"/>
  <c r="S204" i="14"/>
  <c r="T201" i="14"/>
  <c r="R199" i="14"/>
  <c r="R197" i="14"/>
  <c r="R195" i="14"/>
  <c r="R193" i="14"/>
  <c r="R191" i="14"/>
  <c r="R189" i="14"/>
  <c r="R187" i="14"/>
  <c r="R185" i="14"/>
  <c r="R181" i="14"/>
  <c r="R177" i="14"/>
  <c r="R173" i="14"/>
  <c r="R169" i="14"/>
  <c r="R165" i="14"/>
  <c r="R161" i="14"/>
  <c r="R157" i="14"/>
  <c r="R153" i="14"/>
  <c r="R149" i="14"/>
  <c r="R145" i="14"/>
  <c r="R141" i="14"/>
  <c r="R137" i="14"/>
  <c r="R133" i="14"/>
  <c r="R129" i="14"/>
  <c r="R125" i="14"/>
  <c r="R121" i="14"/>
  <c r="R117" i="14"/>
  <c r="R113" i="14"/>
  <c r="S104" i="14"/>
  <c r="R103" i="14"/>
  <c r="S100" i="14"/>
  <c r="R99" i="14"/>
  <c r="S92" i="14"/>
  <c r="R91" i="14"/>
  <c r="S84" i="14"/>
  <c r="R83" i="14"/>
  <c r="S72" i="14"/>
  <c r="R71" i="14"/>
  <c r="S64" i="14"/>
  <c r="R63" i="14"/>
  <c r="T56" i="14"/>
  <c r="T55" i="14"/>
  <c r="T54" i="14"/>
  <c r="T52" i="14"/>
  <c r="T50" i="14"/>
  <c r="T48" i="14"/>
  <c r="T46" i="14"/>
  <c r="T44" i="14"/>
  <c r="T41" i="14"/>
  <c r="T39" i="14"/>
  <c r="T36" i="14"/>
  <c r="T33" i="14"/>
  <c r="Q4" i="9"/>
  <c r="T82" i="11"/>
  <c r="T81" i="11"/>
  <c r="S73" i="11"/>
  <c r="S69" i="11"/>
  <c r="S65" i="11"/>
  <c r="S61" i="11"/>
  <c r="S57" i="11"/>
  <c r="S53" i="11"/>
  <c r="S49" i="11"/>
  <c r="S45" i="11"/>
  <c r="S41" i="11"/>
  <c r="S37" i="11"/>
  <c r="S33" i="11"/>
  <c r="S29" i="11"/>
  <c r="S25" i="11"/>
  <c r="S21" i="11"/>
  <c r="S17" i="11"/>
  <c r="S13" i="11"/>
  <c r="S9" i="11"/>
  <c r="S5" i="11"/>
  <c r="R78" i="11"/>
  <c r="R79" i="11"/>
  <c r="S75" i="11"/>
  <c r="S71" i="11"/>
  <c r="S67" i="11"/>
  <c r="S63" i="11"/>
  <c r="S59" i="11"/>
  <c r="S55" i="11"/>
  <c r="S51" i="11"/>
  <c r="S47" i="11"/>
  <c r="S43" i="11"/>
  <c r="S39" i="11"/>
  <c r="S35" i="11"/>
  <c r="S31" i="11"/>
  <c r="S27" i="11"/>
  <c r="S23" i="11"/>
  <c r="S19" i="11"/>
  <c r="S15" i="11"/>
  <c r="S11" i="11"/>
  <c r="S7" i="11"/>
  <c r="S80" i="11"/>
  <c r="T3" i="11"/>
  <c r="T181" i="11"/>
  <c r="R131" i="11"/>
  <c r="R167" i="11"/>
  <c r="R159" i="11"/>
  <c r="T142" i="11"/>
  <c r="T126" i="11"/>
  <c r="T213" i="11"/>
  <c r="R155" i="11"/>
  <c r="R147" i="11"/>
  <c r="R87" i="11"/>
  <c r="T106" i="11"/>
  <c r="R115" i="11"/>
  <c r="T110" i="11"/>
  <c r="T97" i="11"/>
  <c r="R4" i="11"/>
  <c r="R8" i="11"/>
  <c r="R12" i="11"/>
  <c r="R16" i="11"/>
  <c r="R20" i="11"/>
  <c r="R24" i="11"/>
  <c r="R28" i="11"/>
  <c r="R32" i="11"/>
  <c r="R36" i="11"/>
  <c r="R40" i="11"/>
  <c r="R44" i="11"/>
  <c r="R48" i="11"/>
  <c r="R52" i="11"/>
  <c r="R56" i="11"/>
  <c r="R60" i="11"/>
  <c r="R64" i="11"/>
  <c r="R68" i="11"/>
  <c r="R72" i="11"/>
  <c r="R76" i="11"/>
  <c r="T80" i="11"/>
  <c r="T87" i="11"/>
  <c r="S94" i="11"/>
  <c r="T103" i="11"/>
  <c r="T111" i="11"/>
  <c r="T119" i="11"/>
  <c r="T127" i="11"/>
  <c r="T135" i="11"/>
  <c r="T143" i="11"/>
  <c r="T151" i="11"/>
  <c r="T159" i="11"/>
  <c r="T167" i="11"/>
  <c r="T173" i="11"/>
  <c r="T205" i="11"/>
  <c r="R219" i="11"/>
  <c r="T271" i="11"/>
  <c r="S10" i="11"/>
  <c r="S18" i="11"/>
  <c r="S26" i="11"/>
  <c r="S34" i="11"/>
  <c r="S42" i="11"/>
  <c r="S50" i="11"/>
  <c r="S58" i="11"/>
  <c r="S66" i="11"/>
  <c r="S74" i="11"/>
  <c r="R82" i="11"/>
  <c r="T86" i="11"/>
  <c r="T93" i="11"/>
  <c r="T100" i="11"/>
  <c r="T108" i="11"/>
  <c r="T116" i="11"/>
  <c r="T124" i="11"/>
  <c r="T132" i="11"/>
  <c r="T140" i="11"/>
  <c r="T148" i="11"/>
  <c r="T156" i="11"/>
  <c r="T164" i="11"/>
  <c r="R178" i="11"/>
  <c r="S204" i="11"/>
  <c r="S386" i="11"/>
  <c r="S378" i="11"/>
  <c r="S370" i="11"/>
  <c r="S362" i="11"/>
  <c r="S389" i="11"/>
  <c r="S381" i="11"/>
  <c r="S373" i="11"/>
  <c r="S365" i="11"/>
  <c r="S357" i="11"/>
  <c r="T383" i="11"/>
  <c r="T375" i="11"/>
  <c r="T367" i="11"/>
  <c r="T359" i="11"/>
  <c r="S351" i="11"/>
  <c r="S343" i="11"/>
  <c r="R387" i="11"/>
  <c r="R379" i="11"/>
  <c r="R371" i="11"/>
  <c r="R363" i="11"/>
  <c r="T389" i="11"/>
  <c r="T381" i="11"/>
  <c r="T373" i="11"/>
  <c r="T365" i="11"/>
  <c r="T357" i="11"/>
  <c r="S348" i="11"/>
  <c r="S340" i="11"/>
  <c r="S332" i="11"/>
  <c r="R369" i="11"/>
  <c r="T351" i="11"/>
  <c r="T343" i="11"/>
  <c r="T335" i="11"/>
  <c r="R389" i="11"/>
  <c r="R357" i="11"/>
  <c r="T350" i="11"/>
  <c r="T342" i="11"/>
  <c r="R334" i="11"/>
  <c r="S327" i="11"/>
  <c r="S319" i="11"/>
  <c r="T380" i="11"/>
  <c r="R354" i="11"/>
  <c r="R346" i="11"/>
  <c r="R338" i="11"/>
  <c r="R353" i="11"/>
  <c r="T332" i="11"/>
  <c r="R325" i="11"/>
  <c r="S318" i="11"/>
  <c r="R311" i="11"/>
  <c r="R307" i="11"/>
  <c r="T329" i="11"/>
  <c r="T322" i="11"/>
  <c r="R318" i="11"/>
  <c r="S310" i="11"/>
  <c r="S302" i="11"/>
  <c r="S294" i="11"/>
  <c r="S286" i="11"/>
  <c r="S278" i="11"/>
  <c r="S270" i="11"/>
  <c r="S262" i="11"/>
  <c r="T348" i="11"/>
  <c r="R329" i="11"/>
  <c r="S322" i="11"/>
  <c r="T315" i="11"/>
  <c r="T311" i="11"/>
  <c r="T307" i="11"/>
  <c r="T318" i="11"/>
  <c r="T304" i="11"/>
  <c r="T297" i="11"/>
  <c r="R293" i="11"/>
  <c r="R286" i="11"/>
  <c r="S279" i="11"/>
  <c r="T272" i="11"/>
  <c r="T265" i="11"/>
  <c r="R261" i="11"/>
  <c r="S251" i="11"/>
  <c r="S243" i="11"/>
  <c r="S235" i="11"/>
  <c r="S227" i="11"/>
  <c r="R349" i="11"/>
  <c r="R304" i="11"/>
  <c r="S297" i="11"/>
  <c r="T290" i="11"/>
  <c r="T283" i="11"/>
  <c r="R279" i="11"/>
  <c r="R272" i="11"/>
  <c r="S265" i="11"/>
  <c r="T258" i="11"/>
  <c r="T352" i="11"/>
  <c r="R322" i="11"/>
  <c r="R306" i="11"/>
  <c r="S299" i="11"/>
  <c r="T292" i="11"/>
  <c r="T285" i="11"/>
  <c r="R281" i="11"/>
  <c r="R274" i="11"/>
  <c r="S267" i="11"/>
  <c r="T260" i="11"/>
  <c r="S256" i="11"/>
  <c r="S248" i="11"/>
  <c r="S240" i="11"/>
  <c r="T279" i="11"/>
  <c r="R253" i="11"/>
  <c r="R245" i="11"/>
  <c r="R239" i="11"/>
  <c r="S232" i="11"/>
  <c r="S324" i="11"/>
  <c r="R299" i="11"/>
  <c r="R268" i="11"/>
  <c r="T251" i="11"/>
  <c r="T243" i="11"/>
  <c r="S234" i="11"/>
  <c r="T227" i="11"/>
  <c r="T294" i="11"/>
  <c r="T263" i="11"/>
  <c r="R251" i="11"/>
  <c r="R243" i="11"/>
  <c r="S236" i="11"/>
  <c r="T229" i="11"/>
  <c r="S221" i="11"/>
  <c r="S213" i="11"/>
  <c r="S205" i="11"/>
  <c r="S197" i="11"/>
  <c r="S189" i="11"/>
  <c r="S181" i="11"/>
  <c r="S238" i="11"/>
  <c r="S222" i="11"/>
  <c r="T215" i="11"/>
  <c r="T208" i="11"/>
  <c r="R204" i="11"/>
  <c r="R197" i="11"/>
  <c r="S190" i="11"/>
  <c r="T183" i="11"/>
  <c r="S179" i="11"/>
  <c r="S171" i="11"/>
  <c r="S163" i="11"/>
  <c r="S155" i="11"/>
  <c r="S147" i="11"/>
  <c r="S139" i="11"/>
  <c r="S131" i="11"/>
  <c r="S123" i="11"/>
  <c r="S115" i="11"/>
  <c r="S107" i="11"/>
  <c r="S99" i="11"/>
  <c r="S91" i="11"/>
  <c r="S83" i="11"/>
  <c r="T303" i="11"/>
  <c r="R250" i="11"/>
  <c r="R225" i="11"/>
  <c r="T218" i="11"/>
  <c r="R214" i="11"/>
  <c r="R207" i="11"/>
  <c r="S200" i="11"/>
  <c r="T193" i="11"/>
  <c r="T186" i="11"/>
  <c r="R182" i="11"/>
  <c r="T176" i="11"/>
  <c r="T172" i="11"/>
  <c r="S224" i="11"/>
  <c r="R217" i="11"/>
  <c r="S210" i="11"/>
  <c r="T203" i="11"/>
  <c r="T196" i="11"/>
  <c r="R192" i="11"/>
  <c r="R185" i="11"/>
  <c r="S176" i="11"/>
  <c r="S168" i="11"/>
  <c r="S160" i="11"/>
  <c r="S152" i="11"/>
  <c r="S144" i="11"/>
  <c r="S136" i="11"/>
  <c r="S128" i="11"/>
  <c r="S120" i="11"/>
  <c r="S112" i="11"/>
  <c r="S104" i="11"/>
  <c r="R5" i="11"/>
  <c r="R9" i="11"/>
  <c r="R13" i="11"/>
  <c r="R17" i="11"/>
  <c r="R21" i="11"/>
  <c r="R25" i="11"/>
  <c r="R29" i="11"/>
  <c r="R33" i="11"/>
  <c r="R37" i="11"/>
  <c r="R41" i="11"/>
  <c r="R45" i="11"/>
  <c r="R49" i="11"/>
  <c r="R53" i="11"/>
  <c r="R57" i="11"/>
  <c r="R61" i="11"/>
  <c r="R65" i="11"/>
  <c r="R69" i="11"/>
  <c r="R73" i="11"/>
  <c r="R80" i="11"/>
  <c r="T84" i="11"/>
  <c r="T91" i="11"/>
  <c r="S98" i="11"/>
  <c r="T105" i="11"/>
  <c r="T113" i="11"/>
  <c r="T121" i="11"/>
  <c r="T129" i="11"/>
  <c r="T137" i="11"/>
  <c r="T145" i="11"/>
  <c r="T153" i="11"/>
  <c r="T161" i="11"/>
  <c r="T169" i="11"/>
  <c r="T189" i="11"/>
  <c r="R203" i="11"/>
  <c r="T245" i="11"/>
  <c r="S220" i="11"/>
  <c r="R174" i="11"/>
  <c r="T122" i="11"/>
  <c r="T166" i="11"/>
  <c r="T158" i="11"/>
  <c r="R139" i="11"/>
  <c r="R123" i="11"/>
  <c r="R194" i="11"/>
  <c r="T154" i="11"/>
  <c r="T138" i="11"/>
  <c r="R94" i="11"/>
  <c r="R119" i="11"/>
  <c r="T118" i="11"/>
  <c r="T98" i="11"/>
  <c r="T5" i="11"/>
  <c r="T9" i="11"/>
  <c r="T13" i="11"/>
  <c r="T17" i="11"/>
  <c r="T21" i="11"/>
  <c r="T25" i="11"/>
  <c r="T29" i="11"/>
  <c r="T33" i="11"/>
  <c r="T37" i="11"/>
  <c r="T41" i="11"/>
  <c r="T45" i="11"/>
  <c r="T49" i="11"/>
  <c r="T53" i="11"/>
  <c r="T57" i="11"/>
  <c r="T61" i="11"/>
  <c r="T65" i="11"/>
  <c r="T69" i="11"/>
  <c r="T73" i="11"/>
  <c r="R77" i="11"/>
  <c r="R84" i="11"/>
  <c r="T88" i="11"/>
  <c r="T95" i="11"/>
  <c r="R104" i="11"/>
  <c r="R112" i="11"/>
  <c r="R120" i="11"/>
  <c r="R128" i="11"/>
  <c r="R136" i="11"/>
  <c r="R144" i="11"/>
  <c r="R152" i="11"/>
  <c r="R160" i="11"/>
  <c r="R168" i="11"/>
  <c r="S180" i="11"/>
  <c r="T206" i="11"/>
  <c r="R224" i="11"/>
  <c r="S4" i="11"/>
  <c r="S12" i="11"/>
  <c r="S20" i="11"/>
  <c r="S28" i="11"/>
  <c r="S36" i="11"/>
  <c r="S44" i="11"/>
  <c r="S52" i="11"/>
  <c r="S60" i="11"/>
  <c r="S68" i="11"/>
  <c r="S76" i="11"/>
  <c r="R83" i="11"/>
  <c r="R90" i="11"/>
  <c r="T94" i="11"/>
  <c r="R101" i="11"/>
  <c r="R109" i="11"/>
  <c r="R117" i="11"/>
  <c r="R125" i="11"/>
  <c r="R133" i="11"/>
  <c r="R141" i="11"/>
  <c r="R149" i="11"/>
  <c r="R157" i="11"/>
  <c r="R165" i="11"/>
  <c r="T179" i="11"/>
  <c r="R210" i="11"/>
  <c r="S384" i="11"/>
  <c r="S376" i="11"/>
  <c r="S368" i="11"/>
  <c r="S360" i="11"/>
  <c r="S387" i="11"/>
  <c r="S379" i="11"/>
  <c r="S371" i="11"/>
  <c r="S363" i="11"/>
  <c r="R388" i="11"/>
  <c r="R380" i="11"/>
  <c r="R372" i="11"/>
  <c r="R364" i="11"/>
  <c r="R356" i="11"/>
  <c r="S349" i="11"/>
  <c r="S341" i="11"/>
  <c r="T386" i="11"/>
  <c r="T378" i="11"/>
  <c r="T370" i="11"/>
  <c r="T362" i="11"/>
  <c r="R386" i="11"/>
  <c r="R378" i="11"/>
  <c r="R370" i="11"/>
  <c r="R362" i="11"/>
  <c r="S354" i="11"/>
  <c r="S346" i="11"/>
  <c r="S338" i="11"/>
  <c r="T388" i="11"/>
  <c r="T356" i="11"/>
  <c r="R348" i="11"/>
  <c r="R340" i="11"/>
  <c r="T334" i="11"/>
  <c r="T376" i="11"/>
  <c r="R355" i="11"/>
  <c r="R347" i="11"/>
  <c r="R339" i="11"/>
  <c r="R333" i="11"/>
  <c r="S325" i="11"/>
  <c r="S317" i="11"/>
  <c r="R377" i="11"/>
  <c r="T353" i="11"/>
  <c r="T345" i="11"/>
  <c r="T337" i="11"/>
  <c r="T340" i="11"/>
  <c r="T328" i="11"/>
  <c r="R324" i="11"/>
  <c r="R317" i="11"/>
  <c r="T310" i="11"/>
  <c r="T344" i="11"/>
  <c r="S328" i="11"/>
  <c r="T321" i="11"/>
  <c r="T314" i="11"/>
  <c r="S308" i="11"/>
  <c r="S300" i="11"/>
  <c r="S292" i="11"/>
  <c r="S284" i="11"/>
  <c r="S276" i="11"/>
  <c r="S268" i="11"/>
  <c r="S260" i="11"/>
  <c r="R345" i="11"/>
  <c r="R328" i="11"/>
  <c r="R321" i="11"/>
  <c r="S314" i="11"/>
  <c r="R310" i="11"/>
  <c r="T368" i="11"/>
  <c r="T317" i="11"/>
  <c r="S303" i="11"/>
  <c r="T296" i="11"/>
  <c r="T289" i="11"/>
  <c r="R285" i="11"/>
  <c r="R278" i="11"/>
  <c r="S271" i="11"/>
  <c r="T264" i="11"/>
  <c r="T257" i="11"/>
  <c r="S249" i="11"/>
  <c r="S241" i="11"/>
  <c r="S233" i="11"/>
  <c r="S225" i="11"/>
  <c r="T336" i="11"/>
  <c r="R303" i="11"/>
  <c r="R296" i="11"/>
  <c r="S289" i="11"/>
  <c r="T282" i="11"/>
  <c r="T275" i="11"/>
  <c r="R271" i="11"/>
  <c r="R264" i="11"/>
  <c r="S257" i="11"/>
  <c r="R331" i="11"/>
  <c r="R315" i="11"/>
  <c r="R305" i="11"/>
  <c r="R298" i="11"/>
  <c r="S291" i="11"/>
  <c r="T284" i="11"/>
  <c r="T277" i="11"/>
  <c r="R273" i="11"/>
  <c r="R266" i="11"/>
  <c r="S259" i="11"/>
  <c r="S254" i="11"/>
  <c r="S246" i="11"/>
  <c r="R292" i="11"/>
  <c r="T278" i="11"/>
  <c r="T252" i="11"/>
  <c r="T244" i="11"/>
  <c r="R238" i="11"/>
  <c r="R231" i="11"/>
  <c r="S316" i="11"/>
  <c r="S293" i="11"/>
  <c r="R267" i="11"/>
  <c r="R248" i="11"/>
  <c r="R240" i="11"/>
  <c r="R233" i="11"/>
  <c r="S226" i="11"/>
  <c r="R276" i="11"/>
  <c r="T262" i="11"/>
  <c r="T250" i="11"/>
  <c r="T242" i="11"/>
  <c r="R235" i="11"/>
  <c r="S228" i="11"/>
  <c r="S219" i="11"/>
  <c r="S211" i="11"/>
  <c r="S203" i="11"/>
  <c r="S195" i="11"/>
  <c r="S187" i="11"/>
  <c r="R284" i="11"/>
  <c r="S230" i="11"/>
  <c r="R221" i="11"/>
  <c r="S214" i="11"/>
  <c r="T207" i="11"/>
  <c r="T200" i="11"/>
  <c r="R196" i="11"/>
  <c r="R189" i="11"/>
  <c r="S182" i="11"/>
  <c r="S177" i="11"/>
  <c r="S169" i="11"/>
  <c r="S161" i="11"/>
  <c r="S153" i="11"/>
  <c r="S145" i="11"/>
  <c r="S137" i="11"/>
  <c r="S129" i="11"/>
  <c r="S121" i="11"/>
  <c r="S113" i="11"/>
  <c r="S105" i="11"/>
  <c r="S97" i="11"/>
  <c r="S89" i="11"/>
  <c r="S81" i="11"/>
  <c r="T302" i="11"/>
  <c r="T239" i="11"/>
  <c r="T224" i="11"/>
  <c r="T217" i="11"/>
  <c r="T210" i="11"/>
  <c r="R206" i="11"/>
  <c r="R199" i="11"/>
  <c r="S192" i="11"/>
  <c r="T185" i="11"/>
  <c r="R179" i="11"/>
  <c r="R175" i="11"/>
  <c r="S277" i="11"/>
  <c r="T220" i="11"/>
  <c r="R216" i="11"/>
  <c r="R209" i="11"/>
  <c r="S202" i="11"/>
  <c r="T195" i="11"/>
  <c r="T188" i="11"/>
  <c r="R184" i="11"/>
  <c r="S174" i="11"/>
  <c r="S166" i="11"/>
  <c r="S158" i="11"/>
  <c r="S150" i="11"/>
  <c r="S142" i="11"/>
  <c r="S134" i="11"/>
  <c r="S126" i="11"/>
  <c r="S118" i="11"/>
  <c r="S110" i="11"/>
  <c r="S102" i="11"/>
  <c r="T6" i="11"/>
  <c r="T10" i="11"/>
  <c r="T14" i="11"/>
  <c r="T18" i="11"/>
  <c r="T22" i="11"/>
  <c r="T26" i="11"/>
  <c r="T30" i="11"/>
  <c r="T34" i="11"/>
  <c r="T38" i="11"/>
  <c r="T42" i="11"/>
  <c r="T46" i="11"/>
  <c r="T50" i="11"/>
  <c r="T54" i="11"/>
  <c r="T58" i="11"/>
  <c r="T62" i="11"/>
  <c r="T66" i="11"/>
  <c r="T70" i="11"/>
  <c r="T74" i="11"/>
  <c r="R81" i="11"/>
  <c r="R88" i="11"/>
  <c r="T92" i="11"/>
  <c r="T99" i="11"/>
  <c r="R106" i="11"/>
  <c r="R114" i="11"/>
  <c r="R122" i="11"/>
  <c r="R130" i="11"/>
  <c r="R138" i="11"/>
  <c r="R146" i="11"/>
  <c r="R154" i="11"/>
  <c r="R162" i="11"/>
  <c r="R170" i="11"/>
  <c r="T190" i="11"/>
  <c r="T221" i="11"/>
  <c r="R283" i="11"/>
  <c r="R195" i="11"/>
  <c r="R171" i="11"/>
  <c r="T214" i="11"/>
  <c r="R163" i="11"/>
  <c r="T146" i="11"/>
  <c r="T130" i="11"/>
  <c r="R242" i="11"/>
  <c r="T182" i="11"/>
  <c r="R151" i="11"/>
  <c r="R135" i="11"/>
  <c r="R95" i="11"/>
  <c r="R229" i="11"/>
  <c r="S96" i="11"/>
  <c r="T89" i="11"/>
  <c r="R111" i="1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S78" i="11"/>
  <c r="R85" i="11"/>
  <c r="R92" i="11"/>
  <c r="T96" i="11"/>
  <c r="T107" i="11"/>
  <c r="T115" i="11"/>
  <c r="T123" i="11"/>
  <c r="T131" i="11"/>
  <c r="T139" i="11"/>
  <c r="T147" i="11"/>
  <c r="T155" i="11"/>
  <c r="T163" i="11"/>
  <c r="T171" i="11"/>
  <c r="R186" i="11"/>
  <c r="S212" i="11"/>
  <c r="R236" i="11"/>
  <c r="S6" i="11"/>
  <c r="S14" i="11"/>
  <c r="S22" i="11"/>
  <c r="S30" i="11"/>
  <c r="S38" i="11"/>
  <c r="S46" i="11"/>
  <c r="S54" i="11"/>
  <c r="S62" i="11"/>
  <c r="S70" i="11"/>
  <c r="T77" i="11"/>
  <c r="S84" i="11"/>
  <c r="R91" i="11"/>
  <c r="R98" i="11"/>
  <c r="T104" i="11"/>
  <c r="T112" i="11"/>
  <c r="T120" i="11"/>
  <c r="T128" i="11"/>
  <c r="T136" i="11"/>
  <c r="T144" i="11"/>
  <c r="T152" i="11"/>
  <c r="T160" i="11"/>
  <c r="T168" i="11"/>
  <c r="T197" i="11"/>
  <c r="R211" i="11"/>
  <c r="S382" i="11"/>
  <c r="S374" i="11"/>
  <c r="S366" i="11"/>
  <c r="S358" i="11"/>
  <c r="S385" i="11"/>
  <c r="S377" i="11"/>
  <c r="S369" i="11"/>
  <c r="S361" i="11"/>
  <c r="T387" i="11"/>
  <c r="T379" i="11"/>
  <c r="T371" i="11"/>
  <c r="T363" i="11"/>
  <c r="S355" i="11"/>
  <c r="S347" i="11"/>
  <c r="S339" i="11"/>
  <c r="R383" i="11"/>
  <c r="R375" i="11"/>
  <c r="R367" i="11"/>
  <c r="R359" i="11"/>
  <c r="T385" i="11"/>
  <c r="T377" i="11"/>
  <c r="T369" i="11"/>
  <c r="T361" i="11"/>
  <c r="S352" i="11"/>
  <c r="S344" i="11"/>
  <c r="S336" i="11"/>
  <c r="R385" i="11"/>
  <c r="T355" i="11"/>
  <c r="T347" i="11"/>
  <c r="T339" i="11"/>
  <c r="S333" i="11"/>
  <c r="R373" i="11"/>
  <c r="T354" i="11"/>
  <c r="T346" i="11"/>
  <c r="T338" i="11"/>
  <c r="S331" i="11"/>
  <c r="S323" i="11"/>
  <c r="S315" i="11"/>
  <c r="T364" i="11"/>
  <c r="R350" i="11"/>
  <c r="R342" i="11"/>
  <c r="R335" i="11"/>
  <c r="R337" i="11"/>
  <c r="T327" i="11"/>
  <c r="T320" i="11"/>
  <c r="R316" i="11"/>
  <c r="R309" i="11"/>
  <c r="R341" i="11"/>
  <c r="R327" i="11"/>
  <c r="S320" i="11"/>
  <c r="T313" i="11"/>
  <c r="S306" i="11"/>
  <c r="S298" i="11"/>
  <c r="S290" i="11"/>
  <c r="S282" i="11"/>
  <c r="S274" i="11"/>
  <c r="S266" i="11"/>
  <c r="S258" i="11"/>
  <c r="T331" i="11"/>
  <c r="T324" i="11"/>
  <c r="R320" i="11"/>
  <c r="R313" i="11"/>
  <c r="T309" i="11"/>
  <c r="T326" i="11"/>
  <c r="S311" i="11"/>
  <c r="R302" i="11"/>
  <c r="S295" i="11"/>
  <c r="T288" i="11"/>
  <c r="T281" i="11"/>
  <c r="R277" i="11"/>
  <c r="R270" i="11"/>
  <c r="S263" i="11"/>
  <c r="S255" i="11"/>
  <c r="S247" i="11"/>
  <c r="S239" i="11"/>
  <c r="S231" i="11"/>
  <c r="S223" i="11"/>
  <c r="T306" i="11"/>
  <c r="T299" i="11"/>
  <c r="R295" i="11"/>
  <c r="R288" i="11"/>
  <c r="S281" i="11"/>
  <c r="T274" i="11"/>
  <c r="T267" i="11"/>
  <c r="R263" i="11"/>
  <c r="T256" i="11"/>
  <c r="R330" i="11"/>
  <c r="R314" i="11"/>
  <c r="T301" i="11"/>
  <c r="R297" i="11"/>
  <c r="R290" i="11"/>
  <c r="S283" i="11"/>
  <c r="T276" i="11"/>
  <c r="T269" i="11"/>
  <c r="R265" i="11"/>
  <c r="R258" i="11"/>
  <c r="S252" i="11"/>
  <c r="S244" i="11"/>
  <c r="R291" i="11"/>
  <c r="R260" i="11"/>
  <c r="R249" i="11"/>
  <c r="R241" i="11"/>
  <c r="T234" i="11"/>
  <c r="R230" i="11"/>
  <c r="S307" i="11"/>
  <c r="T287" i="11"/>
  <c r="S261" i="11"/>
  <c r="T247" i="11"/>
  <c r="T236" i="11"/>
  <c r="R232" i="11"/>
  <c r="S301" i="11"/>
  <c r="R275" i="11"/>
  <c r="T255" i="11"/>
  <c r="R247" i="11"/>
  <c r="T238" i="11"/>
  <c r="R234" i="11"/>
  <c r="R227" i="11"/>
  <c r="S217" i="11"/>
  <c r="S209" i="11"/>
  <c r="S201" i="11"/>
  <c r="S193" i="11"/>
  <c r="S185" i="11"/>
  <c r="T249" i="11"/>
  <c r="T225" i="11"/>
  <c r="R220" i="11"/>
  <c r="R213" i="11"/>
  <c r="S206" i="11"/>
  <c r="T199" i="11"/>
  <c r="T192" i="11"/>
  <c r="R188" i="11"/>
  <c r="R181" i="11"/>
  <c r="S175" i="11"/>
  <c r="S167" i="11"/>
  <c r="S159" i="11"/>
  <c r="S151" i="11"/>
  <c r="S143" i="11"/>
  <c r="S135" i="11"/>
  <c r="S127" i="11"/>
  <c r="S119" i="11"/>
  <c r="S111" i="11"/>
  <c r="S103" i="11"/>
  <c r="S95" i="11"/>
  <c r="S87" i="11"/>
  <c r="S79" i="11"/>
  <c r="R256" i="11"/>
  <c r="T232" i="11"/>
  <c r="R223" i="11"/>
  <c r="S216" i="11"/>
  <c r="T209" i="11"/>
  <c r="T202" i="11"/>
  <c r="R198" i="11"/>
  <c r="R191" i="11"/>
  <c r="S184" i="11"/>
  <c r="T178" i="11"/>
  <c r="T174" i="11"/>
  <c r="R254" i="11"/>
  <c r="T219" i="11"/>
  <c r="T212" i="11"/>
  <c r="R208" i="11"/>
  <c r="R201" i="11"/>
  <c r="S194" i="11"/>
  <c r="T187" i="11"/>
  <c r="T180" i="11"/>
  <c r="S172" i="11"/>
  <c r="S164" i="11"/>
  <c r="S156" i="11"/>
  <c r="S148" i="11"/>
  <c r="S140" i="11"/>
  <c r="S132" i="11"/>
  <c r="S124" i="11"/>
  <c r="S116" i="11"/>
  <c r="S108" i="11"/>
  <c r="S100" i="11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S82" i="11"/>
  <c r="R89" i="11"/>
  <c r="R96" i="11"/>
  <c r="T101" i="11"/>
  <c r="T109" i="11"/>
  <c r="T117" i="11"/>
  <c r="T125" i="11"/>
  <c r="T133" i="11"/>
  <c r="T141" i="11"/>
  <c r="T149" i="11"/>
  <c r="T157" i="11"/>
  <c r="T165" i="11"/>
  <c r="R176" i="11"/>
  <c r="S196" i="11"/>
  <c r="T222" i="11"/>
  <c r="S188" i="11"/>
  <c r="T134" i="11"/>
  <c r="T175" i="11"/>
  <c r="T162" i="11"/>
  <c r="R143" i="11"/>
  <c r="R127" i="11"/>
  <c r="R237" i="11"/>
  <c r="T170" i="11"/>
  <c r="T150" i="11"/>
  <c r="R86" i="11"/>
  <c r="R103" i="11"/>
  <c r="T102" i="11"/>
  <c r="R107" i="11"/>
  <c r="T90" i="11"/>
  <c r="T114" i="11"/>
  <c r="T7" i="11"/>
  <c r="T11" i="11"/>
  <c r="T15" i="11"/>
  <c r="T19" i="11"/>
  <c r="T23" i="11"/>
  <c r="T27" i="11"/>
  <c r="T31" i="11"/>
  <c r="T35" i="11"/>
  <c r="T39" i="11"/>
  <c r="T43" i="11"/>
  <c r="T47" i="11"/>
  <c r="T51" i="11"/>
  <c r="T55" i="11"/>
  <c r="T59" i="11"/>
  <c r="T63" i="11"/>
  <c r="T67" i="11"/>
  <c r="T71" i="11"/>
  <c r="T75" i="11"/>
  <c r="T79" i="11"/>
  <c r="S86" i="11"/>
  <c r="R93" i="11"/>
  <c r="R100" i="11"/>
  <c r="R108" i="11"/>
  <c r="R116" i="11"/>
  <c r="R124" i="11"/>
  <c r="R132" i="11"/>
  <c r="R140" i="11"/>
  <c r="R148" i="11"/>
  <c r="R156" i="11"/>
  <c r="R164" i="11"/>
  <c r="R172" i="11"/>
  <c r="R187" i="11"/>
  <c r="R218" i="11"/>
  <c r="T270" i="11"/>
  <c r="S8" i="11"/>
  <c r="S16" i="11"/>
  <c r="S24" i="11"/>
  <c r="S32" i="11"/>
  <c r="S40" i="11"/>
  <c r="S48" i="11"/>
  <c r="S56" i="11"/>
  <c r="S64" i="11"/>
  <c r="S72" i="11"/>
  <c r="T78" i="11"/>
  <c r="T85" i="11"/>
  <c r="S92" i="11"/>
  <c r="R99" i="11"/>
  <c r="R105" i="11"/>
  <c r="R113" i="11"/>
  <c r="R121" i="11"/>
  <c r="R129" i="11"/>
  <c r="R137" i="11"/>
  <c r="R145" i="11"/>
  <c r="R153" i="11"/>
  <c r="R161" i="11"/>
  <c r="R169" i="11"/>
  <c r="T198" i="11"/>
  <c r="S388" i="11"/>
  <c r="S380" i="11"/>
  <c r="S372" i="11"/>
  <c r="S364" i="11"/>
  <c r="S356" i="11"/>
  <c r="S383" i="11"/>
  <c r="S375" i="11"/>
  <c r="S367" i="11"/>
  <c r="S359" i="11"/>
  <c r="R384" i="11"/>
  <c r="R376" i="11"/>
  <c r="R368" i="11"/>
  <c r="R360" i="11"/>
  <c r="S353" i="11"/>
  <c r="S345" i="11"/>
  <c r="S337" i="11"/>
  <c r="T382" i="11"/>
  <c r="T374" i="11"/>
  <c r="T366" i="11"/>
  <c r="T358" i="11"/>
  <c r="R382" i="11"/>
  <c r="R374" i="11"/>
  <c r="R366" i="11"/>
  <c r="R358" i="11"/>
  <c r="S350" i="11"/>
  <c r="S342" i="11"/>
  <c r="S334" i="11"/>
  <c r="T372" i="11"/>
  <c r="R352" i="11"/>
  <c r="R344" i="11"/>
  <c r="R336" i="11"/>
  <c r="R332" i="11"/>
  <c r="T360" i="11"/>
  <c r="R351" i="11"/>
  <c r="R343" i="11"/>
  <c r="S335" i="11"/>
  <c r="S329" i="11"/>
  <c r="S321" i="11"/>
  <c r="S313" i="11"/>
  <c r="R361" i="11"/>
  <c r="T349" i="11"/>
  <c r="T341" i="11"/>
  <c r="T384" i="11"/>
  <c r="T333" i="11"/>
  <c r="S326" i="11"/>
  <c r="T319" i="11"/>
  <c r="T312" i="11"/>
  <c r="T308" i="11"/>
  <c r="T330" i="11"/>
  <c r="R326" i="11"/>
  <c r="R319" i="11"/>
  <c r="S312" i="11"/>
  <c r="S304" i="11"/>
  <c r="S296" i="11"/>
  <c r="S288" i="11"/>
  <c r="S280" i="11"/>
  <c r="S272" i="11"/>
  <c r="S264" i="11"/>
  <c r="R365" i="11"/>
  <c r="S330" i="11"/>
  <c r="T323" i="11"/>
  <c r="T316" i="11"/>
  <c r="R312" i="11"/>
  <c r="R308" i="11"/>
  <c r="T325" i="11"/>
  <c r="T305" i="11"/>
  <c r="R301" i="11"/>
  <c r="R294" i="11"/>
  <c r="S287" i="11"/>
  <c r="T280" i="11"/>
  <c r="T273" i="11"/>
  <c r="R269" i="11"/>
  <c r="R262" i="11"/>
  <c r="S253" i="11"/>
  <c r="S245" i="11"/>
  <c r="S237" i="11"/>
  <c r="S229" i="11"/>
  <c r="R381" i="11"/>
  <c r="S305" i="11"/>
  <c r="T298" i="11"/>
  <c r="T291" i="11"/>
  <c r="R287" i="11"/>
  <c r="R280" i="11"/>
  <c r="S273" i="11"/>
  <c r="T266" i="11"/>
  <c r="T259" i="11"/>
  <c r="R255" i="11"/>
  <c r="R323" i="11"/>
  <c r="S309" i="11"/>
  <c r="T300" i="11"/>
  <c r="T293" i="11"/>
  <c r="R289" i="11"/>
  <c r="R282" i="11"/>
  <c r="S275" i="11"/>
  <c r="T268" i="11"/>
  <c r="T261" i="11"/>
  <c r="R257" i="11"/>
  <c r="S250" i="11"/>
  <c r="S242" i="11"/>
  <c r="S285" i="11"/>
  <c r="R259" i="11"/>
  <c r="T248" i="11"/>
  <c r="T240" i="11"/>
  <c r="T233" i="11"/>
  <c r="T226" i="11"/>
  <c r="R300" i="11"/>
  <c r="T286" i="11"/>
  <c r="R252" i="11"/>
  <c r="R244" i="11"/>
  <c r="T235" i="11"/>
  <c r="T228" i="11"/>
  <c r="T295" i="11"/>
  <c r="S269" i="11"/>
  <c r="T254" i="11"/>
  <c r="T246" i="11"/>
  <c r="T237" i="11"/>
  <c r="T230" i="11"/>
  <c r="R226" i="11"/>
  <c r="S215" i="11"/>
  <c r="S207" i="11"/>
  <c r="S199" i="11"/>
  <c r="S191" i="11"/>
  <c r="S183" i="11"/>
  <c r="R246" i="11"/>
  <c r="T223" i="11"/>
  <c r="T216" i="11"/>
  <c r="R212" i="11"/>
  <c r="R205" i="11"/>
  <c r="S198" i="11"/>
  <c r="T191" i="11"/>
  <c r="T184" i="11"/>
  <c r="R180" i="11"/>
  <c r="S173" i="11"/>
  <c r="S165" i="11"/>
  <c r="S157" i="11"/>
  <c r="S149" i="11"/>
  <c r="S141" i="11"/>
  <c r="S133" i="11"/>
  <c r="S125" i="11"/>
  <c r="S117" i="11"/>
  <c r="S109" i="11"/>
  <c r="S101" i="11"/>
  <c r="S93" i="11"/>
  <c r="S85" i="11"/>
  <c r="S77" i="11"/>
  <c r="T253" i="11"/>
  <c r="T231" i="11"/>
  <c r="R222" i="11"/>
  <c r="R215" i="11"/>
  <c r="S208" i="11"/>
  <c r="T201" i="11"/>
  <c r="T194" i="11"/>
  <c r="R190" i="11"/>
  <c r="R183" i="11"/>
  <c r="R177" i="11"/>
  <c r="R173" i="11"/>
  <c r="T241" i="11"/>
  <c r="S218" i="11"/>
  <c r="T211" i="11"/>
  <c r="T204" i="11"/>
  <c r="R200" i="11"/>
  <c r="R193" i="11"/>
  <c r="S186" i="11"/>
  <c r="S178" i="11"/>
  <c r="S170" i="11"/>
  <c r="S162" i="11"/>
  <c r="S154" i="11"/>
  <c r="S146" i="11"/>
  <c r="S138" i="11"/>
  <c r="S130" i="11"/>
  <c r="S122" i="11"/>
  <c r="S114" i="11"/>
  <c r="S106" i="11"/>
  <c r="T4" i="11"/>
  <c r="T8" i="11"/>
  <c r="T12" i="11"/>
  <c r="T16" i="11"/>
  <c r="T20" i="11"/>
  <c r="T24" i="11"/>
  <c r="T28" i="11"/>
  <c r="T32" i="11"/>
  <c r="T36" i="11"/>
  <c r="T40" i="11"/>
  <c r="T44" i="11"/>
  <c r="T48" i="11"/>
  <c r="T52" i="11"/>
  <c r="T56" i="11"/>
  <c r="T60" i="11"/>
  <c r="T64" i="11"/>
  <c r="T68" i="11"/>
  <c r="T72" i="11"/>
  <c r="T76" i="11"/>
  <c r="T83" i="11"/>
  <c r="S90" i="11"/>
  <c r="R97" i="11"/>
  <c r="R102" i="11"/>
  <c r="R110" i="11"/>
  <c r="R118" i="11"/>
  <c r="R126" i="11"/>
  <c r="R134" i="11"/>
  <c r="R142" i="11"/>
  <c r="R150" i="11"/>
  <c r="R158" i="11"/>
  <c r="R166" i="11"/>
  <c r="T177" i="11"/>
  <c r="R202" i="11"/>
  <c r="R228" i="11"/>
  <c r="S3" i="11"/>
  <c r="R3" i="11"/>
  <c r="U3" i="11" s="1"/>
  <c r="Q4" i="14"/>
  <c r="Q5" i="14" s="1"/>
  <c r="T4" i="12"/>
  <c r="R5" i="12"/>
  <c r="R4" i="12"/>
  <c r="T3" i="12"/>
  <c r="T5" i="12"/>
  <c r="T13" i="12"/>
  <c r="T21" i="12"/>
  <c r="T29" i="12"/>
  <c r="S386" i="12"/>
  <c r="S378" i="12"/>
  <c r="S370" i="12"/>
  <c r="S362" i="12"/>
  <c r="S389" i="12"/>
  <c r="S381" i="12"/>
  <c r="S373" i="12"/>
  <c r="S365" i="12"/>
  <c r="R388" i="12"/>
  <c r="R380" i="12"/>
  <c r="R372" i="12"/>
  <c r="R364" i="12"/>
  <c r="S357" i="12"/>
  <c r="T386" i="12"/>
  <c r="T378" i="12"/>
  <c r="T370" i="12"/>
  <c r="T362" i="12"/>
  <c r="S355" i="12"/>
  <c r="S347" i="12"/>
  <c r="S339" i="12"/>
  <c r="T384" i="12"/>
  <c r="R370" i="12"/>
  <c r="R361" i="12"/>
  <c r="R352" i="12"/>
  <c r="R345" i="12"/>
  <c r="T389" i="12"/>
  <c r="R355" i="12"/>
  <c r="S348" i="12"/>
  <c r="T341" i="12"/>
  <c r="S335" i="12"/>
  <c r="S327" i="12"/>
  <c r="S319" i="12"/>
  <c r="S311" i="12"/>
  <c r="S303" i="12"/>
  <c r="S295" i="12"/>
  <c r="S287" i="12"/>
  <c r="R381" i="12"/>
  <c r="T372" i="12"/>
  <c r="R358" i="12"/>
  <c r="S350" i="12"/>
  <c r="T356" i="12"/>
  <c r="R340" i="12"/>
  <c r="S332" i="12"/>
  <c r="T325" i="12"/>
  <c r="T318" i="12"/>
  <c r="R314" i="12"/>
  <c r="R307" i="12"/>
  <c r="S300" i="12"/>
  <c r="T293" i="12"/>
  <c r="T385" i="12"/>
  <c r="S342" i="12"/>
  <c r="S334" i="12"/>
  <c r="T327" i="12"/>
  <c r="T320" i="12"/>
  <c r="R316" i="12"/>
  <c r="R309" i="12"/>
  <c r="S302" i="12"/>
  <c r="T295" i="12"/>
  <c r="S352" i="12"/>
  <c r="S336" i="12"/>
  <c r="T329" i="12"/>
  <c r="T322" i="12"/>
  <c r="R318" i="12"/>
  <c r="R311" i="12"/>
  <c r="S304" i="12"/>
  <c r="T297" i="12"/>
  <c r="T290" i="12"/>
  <c r="T353" i="12"/>
  <c r="T324" i="12"/>
  <c r="T308" i="12"/>
  <c r="S290" i="12"/>
  <c r="R284" i="12"/>
  <c r="R280" i="12"/>
  <c r="T344" i="12"/>
  <c r="S314" i="12"/>
  <c r="R288" i="12"/>
  <c r="S280" i="12"/>
  <c r="S272" i="12"/>
  <c r="R321" i="12"/>
  <c r="S283" i="12"/>
  <c r="R275" i="12"/>
  <c r="R268" i="12"/>
  <c r="S259" i="12"/>
  <c r="S251" i="12"/>
  <c r="S243" i="12"/>
  <c r="S235" i="12"/>
  <c r="S227" i="12"/>
  <c r="S219" i="12"/>
  <c r="R328" i="12"/>
  <c r="T284" i="12"/>
  <c r="R278" i="12"/>
  <c r="S271" i="12"/>
  <c r="T288" i="12"/>
  <c r="R279" i="12"/>
  <c r="R272" i="12"/>
  <c r="S265" i="12"/>
  <c r="S258" i="12"/>
  <c r="S250" i="12"/>
  <c r="S242" i="12"/>
  <c r="S234" i="12"/>
  <c r="S226" i="12"/>
  <c r="S218" i="12"/>
  <c r="R320" i="12"/>
  <c r="R264" i="12"/>
  <c r="R256" i="12"/>
  <c r="R248" i="12"/>
  <c r="R240" i="12"/>
  <c r="R232" i="12"/>
  <c r="R224" i="12"/>
  <c r="R216" i="12"/>
  <c r="T210" i="12"/>
  <c r="T206" i="12"/>
  <c r="T265" i="12"/>
  <c r="T258" i="12"/>
  <c r="T250" i="12"/>
  <c r="T242" i="12"/>
  <c r="T234" i="12"/>
  <c r="T226" i="12"/>
  <c r="T218" i="12"/>
  <c r="S208" i="12"/>
  <c r="S200" i="12"/>
  <c r="S192" i="12"/>
  <c r="S184" i="12"/>
  <c r="S176" i="12"/>
  <c r="S168" i="12"/>
  <c r="S160" i="12"/>
  <c r="S152" i="12"/>
  <c r="S144" i="12"/>
  <c r="S136" i="12"/>
  <c r="S128" i="12"/>
  <c r="S120" i="12"/>
  <c r="S112" i="12"/>
  <c r="S104" i="12"/>
  <c r="R287" i="12"/>
  <c r="R270" i="12"/>
  <c r="T261" i="12"/>
  <c r="T253" i="12"/>
  <c r="T245" i="12"/>
  <c r="T237" i="12"/>
  <c r="T229" i="12"/>
  <c r="T221" i="12"/>
  <c r="T213" i="12"/>
  <c r="R208" i="12"/>
  <c r="R204" i="12"/>
  <c r="T248" i="12"/>
  <c r="T216" i="12"/>
  <c r="R202" i="12"/>
  <c r="S195" i="12"/>
  <c r="T188" i="12"/>
  <c r="T181" i="12"/>
  <c r="R177" i="12"/>
  <c r="R170" i="12"/>
  <c r="S163" i="12"/>
  <c r="T156" i="12"/>
  <c r="T149" i="12"/>
  <c r="R145" i="12"/>
  <c r="R138" i="12"/>
  <c r="S131" i="12"/>
  <c r="T124" i="12"/>
  <c r="T117" i="12"/>
  <c r="R113" i="12"/>
  <c r="R233" i="12"/>
  <c r="R203" i="12"/>
  <c r="R196" i="12"/>
  <c r="S189" i="12"/>
  <c r="T182" i="12"/>
  <c r="T175" i="12"/>
  <c r="R171" i="12"/>
  <c r="R164" i="12"/>
  <c r="S157" i="12"/>
  <c r="T150" i="12"/>
  <c r="T143" i="12"/>
  <c r="R139" i="12"/>
  <c r="R132" i="12"/>
  <c r="S125" i="12"/>
  <c r="T256" i="12"/>
  <c r="T224" i="12"/>
  <c r="T201" i="12"/>
  <c r="R197" i="12"/>
  <c r="R190" i="12"/>
  <c r="S183" i="12"/>
  <c r="T176" i="12"/>
  <c r="T169" i="12"/>
  <c r="R165" i="12"/>
  <c r="R158" i="12"/>
  <c r="S151" i="12"/>
  <c r="T144" i="12"/>
  <c r="T137" i="12"/>
  <c r="R133" i="12"/>
  <c r="R126" i="12"/>
  <c r="S119" i="12"/>
  <c r="T112" i="12"/>
  <c r="T280" i="12"/>
  <c r="T244" i="12"/>
  <c r="T187" i="12"/>
  <c r="T171" i="12"/>
  <c r="T155" i="12"/>
  <c r="T139" i="12"/>
  <c r="T123" i="12"/>
  <c r="T110" i="12"/>
  <c r="R105" i="12"/>
  <c r="S95" i="12"/>
  <c r="S87" i="12"/>
  <c r="S79" i="12"/>
  <c r="S71" i="12"/>
  <c r="S63" i="12"/>
  <c r="S55" i="12"/>
  <c r="S47" i="12"/>
  <c r="S39" i="12"/>
  <c r="S31" i="12"/>
  <c r="S23" i="12"/>
  <c r="S15" i="12"/>
  <c r="S7" i="12"/>
  <c r="T195" i="12"/>
  <c r="R112" i="12"/>
  <c r="T103" i="12"/>
  <c r="R99" i="12"/>
  <c r="R95" i="12"/>
  <c r="R91" i="12"/>
  <c r="R87" i="12"/>
  <c r="R83" i="12"/>
  <c r="R79" i="12"/>
  <c r="R75" i="12"/>
  <c r="R71" i="12"/>
  <c r="R67" i="12"/>
  <c r="R63" i="12"/>
  <c r="R59" i="12"/>
  <c r="R55" i="12"/>
  <c r="R51" i="12"/>
  <c r="R47" i="12"/>
  <c r="R43" i="12"/>
  <c r="R39" i="12"/>
  <c r="R35" i="12"/>
  <c r="R184" i="12"/>
  <c r="R168" i="12"/>
  <c r="R152" i="12"/>
  <c r="R136" i="12"/>
  <c r="S117" i="12"/>
  <c r="S109" i="12"/>
  <c r="S103" i="12"/>
  <c r="S98" i="12"/>
  <c r="S90" i="12"/>
  <c r="S82" i="12"/>
  <c r="S74" i="12"/>
  <c r="S66" i="12"/>
  <c r="S58" i="12"/>
  <c r="S50" i="12"/>
  <c r="S42" i="12"/>
  <c r="S34" i="12"/>
  <c r="S26" i="12"/>
  <c r="S18" i="12"/>
  <c r="S10" i="12"/>
  <c r="R241" i="12"/>
  <c r="R191" i="12"/>
  <c r="S161" i="12"/>
  <c r="S129" i="12"/>
  <c r="R115" i="12"/>
  <c r="R104" i="12"/>
  <c r="R98" i="12"/>
  <c r="R94" i="12"/>
  <c r="R90" i="12"/>
  <c r="R86" i="12"/>
  <c r="R82" i="12"/>
  <c r="R78" i="12"/>
  <c r="R74" i="12"/>
  <c r="R70" i="12"/>
  <c r="R66" i="12"/>
  <c r="R62" i="12"/>
  <c r="R58" i="12"/>
  <c r="R54" i="12"/>
  <c r="R50" i="12"/>
  <c r="R46" i="12"/>
  <c r="R42" i="12"/>
  <c r="R38" i="12"/>
  <c r="R34" i="12"/>
  <c r="R11" i="12"/>
  <c r="R19" i="12"/>
  <c r="R27" i="12"/>
  <c r="T7" i="12"/>
  <c r="T15" i="12"/>
  <c r="T23" i="12"/>
  <c r="T31" i="12"/>
  <c r="R9" i="12"/>
  <c r="R17" i="12"/>
  <c r="R25" i="12"/>
  <c r="R33" i="12"/>
  <c r="R6" i="12"/>
  <c r="R14" i="12"/>
  <c r="R22" i="12"/>
  <c r="R30" i="12"/>
  <c r="S384" i="12"/>
  <c r="S376" i="12"/>
  <c r="S368" i="12"/>
  <c r="S360" i="12"/>
  <c r="S387" i="12"/>
  <c r="S379" i="12"/>
  <c r="S371" i="12"/>
  <c r="S363" i="12"/>
  <c r="T387" i="12"/>
  <c r="T379" i="12"/>
  <c r="T371" i="12"/>
  <c r="T363" i="12"/>
  <c r="R356" i="12"/>
  <c r="R383" i="12"/>
  <c r="R375" i="12"/>
  <c r="R367" i="12"/>
  <c r="R359" i="12"/>
  <c r="S353" i="12"/>
  <c r="S345" i="12"/>
  <c r="S337" i="12"/>
  <c r="R378" i="12"/>
  <c r="R369" i="12"/>
  <c r="T360" i="12"/>
  <c r="T348" i="12"/>
  <c r="R344" i="12"/>
  <c r="T381" i="12"/>
  <c r="R354" i="12"/>
  <c r="R347" i="12"/>
  <c r="S340" i="12"/>
  <c r="S333" i="12"/>
  <c r="S325" i="12"/>
  <c r="S317" i="12"/>
  <c r="S309" i="12"/>
  <c r="S301" i="12"/>
  <c r="S293" i="12"/>
  <c r="R389" i="12"/>
  <c r="T380" i="12"/>
  <c r="R366" i="12"/>
  <c r="T357" i="12"/>
  <c r="R349" i="12"/>
  <c r="T345" i="12"/>
  <c r="T337" i="12"/>
  <c r="R331" i="12"/>
  <c r="S324" i="12"/>
  <c r="T317" i="12"/>
  <c r="T310" i="12"/>
  <c r="R306" i="12"/>
  <c r="R299" i="12"/>
  <c r="S292" i="12"/>
  <c r="R351" i="12"/>
  <c r="R337" i="12"/>
  <c r="R333" i="12"/>
  <c r="S326" i="12"/>
  <c r="T319" i="12"/>
  <c r="T312" i="12"/>
  <c r="R308" i="12"/>
  <c r="R301" i="12"/>
  <c r="S294" i="12"/>
  <c r="R342" i="12"/>
  <c r="R335" i="12"/>
  <c r="S328" i="12"/>
  <c r="T321" i="12"/>
  <c r="T314" i="12"/>
  <c r="R310" i="12"/>
  <c r="R303" i="12"/>
  <c r="S296" i="12"/>
  <c r="T289" i="12"/>
  <c r="T346" i="12"/>
  <c r="T323" i="12"/>
  <c r="T307" i="12"/>
  <c r="R289" i="12"/>
  <c r="T283" i="12"/>
  <c r="T279" i="12"/>
  <c r="S338" i="12"/>
  <c r="S306" i="12"/>
  <c r="S286" i="12"/>
  <c r="S278" i="12"/>
  <c r="S270" i="12"/>
  <c r="R305" i="12"/>
  <c r="T278" i="12"/>
  <c r="T271" i="12"/>
  <c r="R267" i="12"/>
  <c r="S257" i="12"/>
  <c r="S249" i="12"/>
  <c r="S241" i="12"/>
  <c r="S233" i="12"/>
  <c r="S225" i="12"/>
  <c r="S217" i="12"/>
  <c r="R312" i="12"/>
  <c r="R283" i="12"/>
  <c r="R277" i="12"/>
  <c r="R329" i="12"/>
  <c r="T287" i="12"/>
  <c r="T275" i="12"/>
  <c r="R271" i="12"/>
  <c r="S264" i="12"/>
  <c r="S256" i="12"/>
  <c r="S248" i="12"/>
  <c r="S240" i="12"/>
  <c r="S232" i="12"/>
  <c r="S224" i="12"/>
  <c r="S216" i="12"/>
  <c r="T277" i="12"/>
  <c r="T263" i="12"/>
  <c r="T255" i="12"/>
  <c r="T247" i="12"/>
  <c r="T239" i="12"/>
  <c r="T231" i="12"/>
  <c r="T223" i="12"/>
  <c r="T215" i="12"/>
  <c r="R209" i="12"/>
  <c r="R205" i="12"/>
  <c r="R263" i="12"/>
  <c r="R255" i="12"/>
  <c r="R247" i="12"/>
  <c r="R239" i="12"/>
  <c r="R231" i="12"/>
  <c r="R223" i="12"/>
  <c r="R215" i="12"/>
  <c r="S206" i="12"/>
  <c r="S198" i="12"/>
  <c r="S190" i="12"/>
  <c r="S182" i="12"/>
  <c r="S174" i="12"/>
  <c r="S166" i="12"/>
  <c r="S158" i="12"/>
  <c r="S150" i="12"/>
  <c r="S142" i="12"/>
  <c r="S134" i="12"/>
  <c r="S126" i="12"/>
  <c r="S118" i="12"/>
  <c r="S110" i="12"/>
  <c r="S102" i="12"/>
  <c r="S285" i="12"/>
  <c r="T269" i="12"/>
  <c r="R258" i="12"/>
  <c r="R250" i="12"/>
  <c r="R242" i="12"/>
  <c r="R234" i="12"/>
  <c r="R226" i="12"/>
  <c r="R218" i="12"/>
  <c r="T211" i="12"/>
  <c r="T207" i="12"/>
  <c r="T203" i="12"/>
  <c r="R245" i="12"/>
  <c r="R213" i="12"/>
  <c r="R201" i="12"/>
  <c r="R194" i="12"/>
  <c r="S187" i="12"/>
  <c r="T180" i="12"/>
  <c r="T173" i="12"/>
  <c r="R169" i="12"/>
  <c r="R162" i="12"/>
  <c r="S155" i="12"/>
  <c r="T148" i="12"/>
  <c r="T141" i="12"/>
  <c r="R137" i="12"/>
  <c r="R130" i="12"/>
  <c r="S123" i="12"/>
  <c r="T116" i="12"/>
  <c r="T252" i="12"/>
  <c r="T220" i="12"/>
  <c r="T199" i="12"/>
  <c r="R195" i="12"/>
  <c r="R188" i="12"/>
  <c r="S181" i="12"/>
  <c r="T174" i="12"/>
  <c r="T167" i="12"/>
  <c r="R163" i="12"/>
  <c r="R156" i="12"/>
  <c r="S149" i="12"/>
  <c r="T142" i="12"/>
  <c r="T135" i="12"/>
  <c r="R131" i="12"/>
  <c r="R124" i="12"/>
  <c r="R253" i="12"/>
  <c r="R221" i="12"/>
  <c r="T200" i="12"/>
  <c r="T193" i="12"/>
  <c r="R189" i="12"/>
  <c r="R182" i="12"/>
  <c r="S175" i="12"/>
  <c r="T168" i="12"/>
  <c r="T161" i="12"/>
  <c r="R157" i="12"/>
  <c r="R150" i="12"/>
  <c r="S143" i="12"/>
  <c r="T136" i="12"/>
  <c r="T129" i="12"/>
  <c r="R125" i="12"/>
  <c r="R118" i="12"/>
  <c r="S111" i="12"/>
  <c r="S275" i="12"/>
  <c r="R200" i="12"/>
  <c r="T186" i="12"/>
  <c r="T170" i="12"/>
  <c r="T154" i="12"/>
  <c r="T138" i="12"/>
  <c r="T122" i="12"/>
  <c r="R108" i="12"/>
  <c r="T101" i="12"/>
  <c r="S93" i="12"/>
  <c r="S85" i="12"/>
  <c r="S77" i="12"/>
  <c r="S69" i="12"/>
  <c r="S61" i="12"/>
  <c r="S53" i="12"/>
  <c r="S45" i="12"/>
  <c r="S37" i="12"/>
  <c r="S29" i="12"/>
  <c r="S21" i="12"/>
  <c r="S13" i="12"/>
  <c r="S5" i="12"/>
  <c r="T194" i="12"/>
  <c r="T111" i="12"/>
  <c r="T102" i="12"/>
  <c r="T98" i="12"/>
  <c r="T94" i="12"/>
  <c r="T90" i="12"/>
  <c r="T86" i="12"/>
  <c r="T82" i="12"/>
  <c r="T78" i="12"/>
  <c r="T74" i="12"/>
  <c r="T70" i="12"/>
  <c r="T66" i="12"/>
  <c r="T62" i="12"/>
  <c r="T58" i="12"/>
  <c r="T54" i="12"/>
  <c r="T50" i="12"/>
  <c r="T46" i="12"/>
  <c r="T42" i="12"/>
  <c r="T38" i="12"/>
  <c r="R225" i="12"/>
  <c r="R183" i="12"/>
  <c r="R167" i="12"/>
  <c r="R151" i="12"/>
  <c r="R135" i="12"/>
  <c r="R116" i="12"/>
  <c r="R107" i="12"/>
  <c r="R102" i="12"/>
  <c r="S96" i="12"/>
  <c r="S88" i="12"/>
  <c r="S80" i="12"/>
  <c r="S72" i="12"/>
  <c r="S64" i="12"/>
  <c r="S56" i="12"/>
  <c r="S48" i="12"/>
  <c r="S40" i="12"/>
  <c r="S32" i="12"/>
  <c r="S24" i="12"/>
  <c r="S16" i="12"/>
  <c r="S8" i="12"/>
  <c r="T228" i="12"/>
  <c r="S185" i="12"/>
  <c r="S153" i="12"/>
  <c r="S121" i="12"/>
  <c r="T108" i="12"/>
  <c r="R103" i="12"/>
  <c r="T97" i="12"/>
  <c r="T93" i="12"/>
  <c r="T89" i="12"/>
  <c r="T85" i="12"/>
  <c r="T81" i="12"/>
  <c r="T77" i="12"/>
  <c r="T73" i="12"/>
  <c r="T69" i="12"/>
  <c r="T65" i="12"/>
  <c r="T61" i="12"/>
  <c r="T57" i="12"/>
  <c r="T53" i="12"/>
  <c r="T49" i="12"/>
  <c r="T45" i="12"/>
  <c r="T41" i="12"/>
  <c r="T37" i="12"/>
  <c r="T6" i="12"/>
  <c r="T14" i="12"/>
  <c r="T22" i="12"/>
  <c r="T30" i="12"/>
  <c r="R8" i="12"/>
  <c r="R16" i="12"/>
  <c r="R24" i="12"/>
  <c r="R32" i="12"/>
  <c r="T12" i="12"/>
  <c r="T20" i="12"/>
  <c r="T28" i="12"/>
  <c r="T9" i="12"/>
  <c r="T17" i="12"/>
  <c r="T25" i="12"/>
  <c r="T33" i="12"/>
  <c r="S382" i="12"/>
  <c r="S374" i="12"/>
  <c r="S366" i="12"/>
  <c r="S358" i="12"/>
  <c r="S385" i="12"/>
  <c r="S377" i="12"/>
  <c r="S369" i="12"/>
  <c r="S361" i="12"/>
  <c r="R384" i="12"/>
  <c r="R376" i="12"/>
  <c r="R368" i="12"/>
  <c r="R360" i="12"/>
  <c r="T355" i="12"/>
  <c r="T382" i="12"/>
  <c r="T374" i="12"/>
  <c r="T366" i="12"/>
  <c r="T358" i="12"/>
  <c r="S351" i="12"/>
  <c r="S343" i="12"/>
  <c r="R386" i="12"/>
  <c r="R377" i="12"/>
  <c r="T368" i="12"/>
  <c r="S354" i="12"/>
  <c r="T347" i="12"/>
  <c r="T340" i="12"/>
  <c r="T373" i="12"/>
  <c r="T350" i="12"/>
  <c r="R346" i="12"/>
  <c r="R339" i="12"/>
  <c r="S331" i="12"/>
  <c r="S323" i="12"/>
  <c r="S315" i="12"/>
  <c r="S307" i="12"/>
  <c r="S299" i="12"/>
  <c r="S291" i="12"/>
  <c r="T388" i="12"/>
  <c r="R374" i="12"/>
  <c r="R365" i="12"/>
  <c r="T352" i="12"/>
  <c r="R348" i="12"/>
  <c r="S344" i="12"/>
  <c r="T334" i="12"/>
  <c r="R330" i="12"/>
  <c r="R323" i="12"/>
  <c r="S316" i="12"/>
  <c r="T309" i="12"/>
  <c r="T302" i="12"/>
  <c r="R298" i="12"/>
  <c r="R291" i="12"/>
  <c r="R350" i="12"/>
  <c r="T336" i="12"/>
  <c r="R332" i="12"/>
  <c r="R325" i="12"/>
  <c r="S318" i="12"/>
  <c r="T311" i="12"/>
  <c r="T304" i="12"/>
  <c r="R300" i="12"/>
  <c r="R293" i="12"/>
  <c r="R341" i="12"/>
  <c r="R334" i="12"/>
  <c r="R327" i="12"/>
  <c r="S320" i="12"/>
  <c r="T313" i="12"/>
  <c r="T306" i="12"/>
  <c r="R302" i="12"/>
  <c r="R295" i="12"/>
  <c r="S288" i="12"/>
  <c r="T332" i="12"/>
  <c r="T316" i="12"/>
  <c r="T300" i="12"/>
  <c r="R286" i="12"/>
  <c r="R282" i="12"/>
  <c r="T292" i="12"/>
  <c r="S330" i="12"/>
  <c r="S298" i="12"/>
  <c r="S284" i="12"/>
  <c r="S276" i="12"/>
  <c r="S268" i="12"/>
  <c r="T286" i="12"/>
  <c r="S277" i="12"/>
  <c r="T270" i="12"/>
  <c r="S263" i="12"/>
  <c r="S255" i="12"/>
  <c r="S247" i="12"/>
  <c r="S239" i="12"/>
  <c r="S231" i="12"/>
  <c r="S223" i="12"/>
  <c r="S215" i="12"/>
  <c r="R296" i="12"/>
  <c r="S281" i="12"/>
  <c r="T273" i="12"/>
  <c r="R313" i="12"/>
  <c r="T282" i="12"/>
  <c r="T274" i="12"/>
  <c r="T267" i="12"/>
  <c r="S262" i="12"/>
  <c r="S254" i="12"/>
  <c r="S246" i="12"/>
  <c r="S238" i="12"/>
  <c r="S230" i="12"/>
  <c r="S222" i="12"/>
  <c r="S214" i="12"/>
  <c r="T276" i="12"/>
  <c r="R260" i="12"/>
  <c r="R252" i="12"/>
  <c r="R244" i="12"/>
  <c r="R236" i="12"/>
  <c r="R228" i="12"/>
  <c r="R220" i="12"/>
  <c r="R212" i="12"/>
  <c r="T208" i="12"/>
  <c r="S267" i="12"/>
  <c r="T262" i="12"/>
  <c r="T254" i="12"/>
  <c r="T246" i="12"/>
  <c r="T238" i="12"/>
  <c r="T230" i="12"/>
  <c r="T222" i="12"/>
  <c r="T214" i="12"/>
  <c r="S204" i="12"/>
  <c r="S196" i="12"/>
  <c r="S188" i="12"/>
  <c r="S180" i="12"/>
  <c r="S172" i="12"/>
  <c r="S164" i="12"/>
  <c r="S156" i="12"/>
  <c r="S148" i="12"/>
  <c r="S140" i="12"/>
  <c r="S132" i="12"/>
  <c r="S124" i="12"/>
  <c r="S116" i="12"/>
  <c r="S108" i="12"/>
  <c r="R336" i="12"/>
  <c r="R274" i="12"/>
  <c r="R265" i="12"/>
  <c r="T257" i="12"/>
  <c r="T249" i="12"/>
  <c r="T241" i="12"/>
  <c r="T233" i="12"/>
  <c r="T225" i="12"/>
  <c r="T217" i="12"/>
  <c r="R210" i="12"/>
  <c r="R206" i="12"/>
  <c r="T264" i="12"/>
  <c r="T232" i="12"/>
  <c r="S207" i="12"/>
  <c r="T197" i="12"/>
  <c r="R193" i="12"/>
  <c r="R186" i="12"/>
  <c r="S179" i="12"/>
  <c r="T172" i="12"/>
  <c r="T165" i="12"/>
  <c r="R161" i="12"/>
  <c r="R154" i="12"/>
  <c r="S147" i="12"/>
  <c r="T140" i="12"/>
  <c r="T133" i="12"/>
  <c r="R129" i="12"/>
  <c r="R122" i="12"/>
  <c r="S115" i="12"/>
  <c r="R249" i="12"/>
  <c r="R217" i="12"/>
  <c r="T198" i="12"/>
  <c r="T191" i="12"/>
  <c r="R187" i="12"/>
  <c r="R180" i="12"/>
  <c r="S173" i="12"/>
  <c r="T166" i="12"/>
  <c r="T159" i="12"/>
  <c r="R155" i="12"/>
  <c r="R148" i="12"/>
  <c r="S141" i="12"/>
  <c r="T134" i="12"/>
  <c r="T127" i="12"/>
  <c r="R123" i="12"/>
  <c r="T240" i="12"/>
  <c r="S211" i="12"/>
  <c r="S199" i="12"/>
  <c r="T192" i="12"/>
  <c r="T185" i="12"/>
  <c r="R181" i="12"/>
  <c r="R174" i="12"/>
  <c r="S167" i="12"/>
  <c r="T160" i="12"/>
  <c r="T153" i="12"/>
  <c r="R149" i="12"/>
  <c r="R142" i="12"/>
  <c r="S135" i="12"/>
  <c r="T128" i="12"/>
  <c r="T121" i="12"/>
  <c r="R117" i="12"/>
  <c r="R110" i="12"/>
  <c r="T260" i="12"/>
  <c r="R199" i="12"/>
  <c r="T179" i="12"/>
  <c r="T163" i="12"/>
  <c r="T147" i="12"/>
  <c r="T131" i="12"/>
  <c r="R119" i="12"/>
  <c r="T107" i="12"/>
  <c r="S99" i="12"/>
  <c r="S91" i="12"/>
  <c r="S83" i="12"/>
  <c r="S75" i="12"/>
  <c r="S67" i="12"/>
  <c r="S59" i="12"/>
  <c r="S51" i="12"/>
  <c r="S43" i="12"/>
  <c r="S35" i="12"/>
  <c r="S27" i="12"/>
  <c r="S19" i="12"/>
  <c r="S11" i="12"/>
  <c r="T118" i="12"/>
  <c r="T109" i="12"/>
  <c r="S101" i="12"/>
  <c r="R97" i="12"/>
  <c r="R93" i="12"/>
  <c r="R89" i="12"/>
  <c r="R85" i="12"/>
  <c r="R81" i="12"/>
  <c r="R77" i="12"/>
  <c r="R73" i="12"/>
  <c r="R69" i="12"/>
  <c r="R65" i="12"/>
  <c r="R61" i="12"/>
  <c r="R57" i="12"/>
  <c r="R53" i="12"/>
  <c r="R49" i="12"/>
  <c r="R45" i="12"/>
  <c r="R41" i="12"/>
  <c r="R37" i="12"/>
  <c r="T212" i="12"/>
  <c r="R176" i="12"/>
  <c r="R160" i="12"/>
  <c r="R144" i="12"/>
  <c r="R128" i="12"/>
  <c r="T115" i="12"/>
  <c r="T105" i="12"/>
  <c r="R101" i="12"/>
  <c r="S94" i="12"/>
  <c r="S86" i="12"/>
  <c r="S78" i="12"/>
  <c r="S70" i="12"/>
  <c r="S62" i="12"/>
  <c r="S54" i="12"/>
  <c r="S46" i="12"/>
  <c r="S38" i="12"/>
  <c r="S30" i="12"/>
  <c r="S22" i="12"/>
  <c r="S14" i="12"/>
  <c r="S6" i="12"/>
  <c r="S209" i="12"/>
  <c r="S177" i="12"/>
  <c r="S145" i="12"/>
  <c r="R120" i="12"/>
  <c r="T106" i="12"/>
  <c r="R100" i="12"/>
  <c r="R96" i="12"/>
  <c r="R92" i="12"/>
  <c r="R88" i="12"/>
  <c r="R84" i="12"/>
  <c r="R80" i="12"/>
  <c r="R76" i="12"/>
  <c r="R72" i="12"/>
  <c r="R68" i="12"/>
  <c r="R64" i="12"/>
  <c r="R60" i="12"/>
  <c r="R56" i="12"/>
  <c r="R52" i="12"/>
  <c r="R48" i="12"/>
  <c r="R44" i="12"/>
  <c r="R40" i="12"/>
  <c r="R36" i="12"/>
  <c r="R7" i="12"/>
  <c r="R15" i="12"/>
  <c r="R23" i="12"/>
  <c r="R31" i="12"/>
  <c r="T11" i="12"/>
  <c r="T19" i="12"/>
  <c r="T27" i="12"/>
  <c r="R13" i="12"/>
  <c r="R21" i="12"/>
  <c r="R29" i="12"/>
  <c r="R10" i="12"/>
  <c r="R18" i="12"/>
  <c r="R26" i="12"/>
  <c r="S388" i="12"/>
  <c r="S380" i="12"/>
  <c r="S372" i="12"/>
  <c r="S364" i="12"/>
  <c r="S356" i="12"/>
  <c r="S383" i="12"/>
  <c r="S375" i="12"/>
  <c r="S367" i="12"/>
  <c r="S359" i="12"/>
  <c r="T383" i="12"/>
  <c r="T375" i="12"/>
  <c r="T367" i="12"/>
  <c r="T359" i="12"/>
  <c r="R387" i="12"/>
  <c r="R379" i="12"/>
  <c r="R371" i="12"/>
  <c r="R363" i="12"/>
  <c r="R357" i="12"/>
  <c r="S349" i="12"/>
  <c r="S341" i="12"/>
  <c r="R385" i="12"/>
  <c r="T376" i="12"/>
  <c r="R362" i="12"/>
  <c r="R353" i="12"/>
  <c r="S346" i="12"/>
  <c r="T339" i="12"/>
  <c r="T365" i="12"/>
  <c r="T349" i="12"/>
  <c r="T342" i="12"/>
  <c r="R338" i="12"/>
  <c r="S329" i="12"/>
  <c r="S321" i="12"/>
  <c r="S313" i="12"/>
  <c r="S305" i="12"/>
  <c r="S297" i="12"/>
  <c r="S289" i="12"/>
  <c r="R382" i="12"/>
  <c r="R373" i="12"/>
  <c r="T364" i="12"/>
  <c r="T351" i="12"/>
  <c r="T377" i="12"/>
  <c r="T343" i="12"/>
  <c r="T333" i="12"/>
  <c r="T326" i="12"/>
  <c r="R322" i="12"/>
  <c r="R315" i="12"/>
  <c r="S308" i="12"/>
  <c r="T301" i="12"/>
  <c r="T294" i="12"/>
  <c r="R290" i="12"/>
  <c r="R343" i="12"/>
  <c r="T335" i="12"/>
  <c r="T328" i="12"/>
  <c r="R324" i="12"/>
  <c r="R317" i="12"/>
  <c r="S310" i="12"/>
  <c r="T303" i="12"/>
  <c r="T296" i="12"/>
  <c r="T361" i="12"/>
  <c r="T338" i="12"/>
  <c r="T330" i="12"/>
  <c r="R326" i="12"/>
  <c r="R319" i="12"/>
  <c r="S312" i="12"/>
  <c r="T305" i="12"/>
  <c r="T298" i="12"/>
  <c r="R294" i="12"/>
  <c r="T354" i="12"/>
  <c r="T331" i="12"/>
  <c r="T315" i="12"/>
  <c r="T299" i="12"/>
  <c r="T285" i="12"/>
  <c r="T281" i="12"/>
  <c r="T369" i="12"/>
  <c r="S322" i="12"/>
  <c r="T291" i="12"/>
  <c r="S282" i="12"/>
  <c r="S274" i="12"/>
  <c r="S266" i="12"/>
  <c r="R285" i="12"/>
  <c r="R276" i="12"/>
  <c r="S269" i="12"/>
  <c r="S261" i="12"/>
  <c r="S253" i="12"/>
  <c r="S245" i="12"/>
  <c r="S237" i="12"/>
  <c r="S229" i="12"/>
  <c r="S221" i="12"/>
  <c r="S213" i="12"/>
  <c r="R292" i="12"/>
  <c r="S279" i="12"/>
  <c r="T272" i="12"/>
  <c r="R297" i="12"/>
  <c r="R281" i="12"/>
  <c r="S273" i="12"/>
  <c r="T266" i="12"/>
  <c r="S260" i="12"/>
  <c r="S252" i="12"/>
  <c r="S244" i="12"/>
  <c r="S236" i="12"/>
  <c r="S228" i="12"/>
  <c r="S220" i="12"/>
  <c r="S212" i="12"/>
  <c r="T268" i="12"/>
  <c r="T259" i="12"/>
  <c r="T251" i="12"/>
  <c r="T243" i="12"/>
  <c r="T235" i="12"/>
  <c r="T227" i="12"/>
  <c r="T219" i="12"/>
  <c r="R211" i="12"/>
  <c r="R207" i="12"/>
  <c r="R266" i="12"/>
  <c r="R259" i="12"/>
  <c r="R251" i="12"/>
  <c r="R243" i="12"/>
  <c r="R235" i="12"/>
  <c r="R227" i="12"/>
  <c r="R219" i="12"/>
  <c r="S210" i="12"/>
  <c r="S202" i="12"/>
  <c r="S194" i="12"/>
  <c r="S186" i="12"/>
  <c r="S178" i="12"/>
  <c r="S170" i="12"/>
  <c r="S162" i="12"/>
  <c r="S154" i="12"/>
  <c r="S146" i="12"/>
  <c r="S138" i="12"/>
  <c r="S130" i="12"/>
  <c r="S122" i="12"/>
  <c r="S114" i="12"/>
  <c r="S106" i="12"/>
  <c r="R304" i="12"/>
  <c r="R273" i="12"/>
  <c r="R262" i="12"/>
  <c r="R254" i="12"/>
  <c r="R246" i="12"/>
  <c r="R238" i="12"/>
  <c r="R230" i="12"/>
  <c r="R222" i="12"/>
  <c r="R214" i="12"/>
  <c r="T209" i="12"/>
  <c r="T205" i="12"/>
  <c r="R261" i="12"/>
  <c r="R229" i="12"/>
  <c r="S203" i="12"/>
  <c r="T196" i="12"/>
  <c r="T189" i="12"/>
  <c r="R185" i="12"/>
  <c r="R178" i="12"/>
  <c r="S171" i="12"/>
  <c r="T164" i="12"/>
  <c r="T157" i="12"/>
  <c r="R153" i="12"/>
  <c r="R146" i="12"/>
  <c r="S139" i="12"/>
  <c r="T132" i="12"/>
  <c r="T125" i="12"/>
  <c r="R121" i="12"/>
  <c r="R114" i="12"/>
  <c r="T236" i="12"/>
  <c r="S205" i="12"/>
  <c r="S197" i="12"/>
  <c r="T190" i="12"/>
  <c r="T183" i="12"/>
  <c r="R179" i="12"/>
  <c r="R172" i="12"/>
  <c r="S165" i="12"/>
  <c r="T158" i="12"/>
  <c r="T151" i="12"/>
  <c r="R147" i="12"/>
  <c r="R140" i="12"/>
  <c r="S133" i="12"/>
  <c r="T126" i="12"/>
  <c r="R269" i="12"/>
  <c r="R237" i="12"/>
  <c r="T204" i="12"/>
  <c r="R198" i="12"/>
  <c r="S191" i="12"/>
  <c r="T184" i="12"/>
  <c r="T177" i="12"/>
  <c r="R173" i="12"/>
  <c r="R166" i="12"/>
  <c r="S159" i="12"/>
  <c r="T152" i="12"/>
  <c r="T145" i="12"/>
  <c r="R141" i="12"/>
  <c r="R134" i="12"/>
  <c r="S127" i="12"/>
  <c r="T120" i="12"/>
  <c r="T113" i="12"/>
  <c r="R109" i="12"/>
  <c r="R257" i="12"/>
  <c r="S193" i="12"/>
  <c r="T178" i="12"/>
  <c r="T162" i="12"/>
  <c r="T146" i="12"/>
  <c r="T130" i="12"/>
  <c r="T114" i="12"/>
  <c r="R106" i="12"/>
  <c r="S97" i="12"/>
  <c r="S89" i="12"/>
  <c r="S81" i="12"/>
  <c r="S73" i="12"/>
  <c r="S65" i="12"/>
  <c r="S57" i="12"/>
  <c r="S49" i="12"/>
  <c r="S41" i="12"/>
  <c r="S33" i="12"/>
  <c r="S25" i="12"/>
  <c r="S17" i="12"/>
  <c r="S9" i="12"/>
  <c r="S201" i="12"/>
  <c r="S113" i="12"/>
  <c r="S107" i="12"/>
  <c r="T100" i="12"/>
  <c r="T96" i="12"/>
  <c r="T92" i="12"/>
  <c r="T88" i="12"/>
  <c r="T84" i="12"/>
  <c r="T80" i="12"/>
  <c r="T76" i="12"/>
  <c r="T72" i="12"/>
  <c r="T68" i="12"/>
  <c r="T64" i="12"/>
  <c r="T60" i="12"/>
  <c r="T56" i="12"/>
  <c r="T52" i="12"/>
  <c r="T48" i="12"/>
  <c r="T44" i="12"/>
  <c r="T40" i="12"/>
  <c r="T36" i="12"/>
  <c r="T202" i="12"/>
  <c r="R175" i="12"/>
  <c r="R159" i="12"/>
  <c r="R143" i="12"/>
  <c r="R127" i="12"/>
  <c r="R111" i="12"/>
  <c r="T104" i="12"/>
  <c r="S100" i="12"/>
  <c r="S92" i="12"/>
  <c r="S84" i="12"/>
  <c r="S76" i="12"/>
  <c r="S68" i="12"/>
  <c r="S60" i="12"/>
  <c r="S52" i="12"/>
  <c r="S44" i="12"/>
  <c r="S36" i="12"/>
  <c r="S28" i="12"/>
  <c r="S20" i="12"/>
  <c r="S12" i="12"/>
  <c r="S4" i="12"/>
  <c r="R192" i="12"/>
  <c r="S169" i="12"/>
  <c r="S137" i="12"/>
  <c r="T119" i="12"/>
  <c r="S105" i="12"/>
  <c r="T99" i="12"/>
  <c r="T95" i="12"/>
  <c r="T91" i="12"/>
  <c r="T87" i="12"/>
  <c r="T83" i="12"/>
  <c r="T79" i="12"/>
  <c r="T75" i="12"/>
  <c r="T71" i="12"/>
  <c r="T67" i="12"/>
  <c r="T63" i="12"/>
  <c r="T59" i="12"/>
  <c r="T55" i="12"/>
  <c r="T51" i="12"/>
  <c r="T47" i="12"/>
  <c r="T43" i="12"/>
  <c r="T39" i="12"/>
  <c r="T35" i="12"/>
  <c r="T10" i="12"/>
  <c r="T18" i="12"/>
  <c r="T26" i="12"/>
  <c r="R12" i="12"/>
  <c r="R20" i="12"/>
  <c r="R28" i="12"/>
  <c r="T8" i="12"/>
  <c r="T16" i="12"/>
  <c r="T24" i="12"/>
  <c r="T32" i="12"/>
  <c r="S3" i="12"/>
  <c r="R3" i="12"/>
  <c r="U3" i="12" s="1"/>
  <c r="T34" i="12"/>
  <c r="Q4" i="12"/>
  <c r="R73" i="8"/>
  <c r="S50" i="8"/>
  <c r="S18" i="8"/>
  <c r="S58" i="8"/>
  <c r="S26" i="8"/>
  <c r="T4" i="8"/>
  <c r="S66" i="8"/>
  <c r="S34" i="8"/>
  <c r="S42" i="8"/>
  <c r="S10" i="8"/>
  <c r="T3" i="8"/>
  <c r="R133" i="8"/>
  <c r="R115" i="8"/>
  <c r="R99" i="8"/>
  <c r="R83" i="8"/>
  <c r="R206" i="8"/>
  <c r="R141" i="8"/>
  <c r="R131" i="8"/>
  <c r="R119" i="8"/>
  <c r="R101" i="8"/>
  <c r="R85" i="8"/>
  <c r="R8" i="8"/>
  <c r="R24" i="8"/>
  <c r="R40" i="8"/>
  <c r="R56" i="8"/>
  <c r="R71" i="8"/>
  <c r="T20" i="8"/>
  <c r="T36" i="8"/>
  <c r="T52" i="8"/>
  <c r="T68" i="8"/>
  <c r="S361" i="8"/>
  <c r="S353" i="8"/>
  <c r="S345" i="8"/>
  <c r="S337" i="8"/>
  <c r="R366" i="8"/>
  <c r="R359" i="8"/>
  <c r="S352" i="8"/>
  <c r="T345" i="8"/>
  <c r="T338" i="8"/>
  <c r="T364" i="8"/>
  <c r="R360" i="8"/>
  <c r="R353" i="8"/>
  <c r="S346" i="8"/>
  <c r="T339" i="8"/>
  <c r="S334" i="8"/>
  <c r="S326" i="8"/>
  <c r="T365" i="8"/>
  <c r="T358" i="8"/>
  <c r="R354" i="8"/>
  <c r="R347" i="8"/>
  <c r="S340" i="8"/>
  <c r="T360" i="8"/>
  <c r="T333" i="8"/>
  <c r="R329" i="8"/>
  <c r="R322" i="8"/>
  <c r="R349" i="8"/>
  <c r="T334" i="8"/>
  <c r="T327" i="8"/>
  <c r="R323" i="8"/>
  <c r="R357" i="8"/>
  <c r="T343" i="8"/>
  <c r="T329" i="8"/>
  <c r="R325" i="8"/>
  <c r="S314" i="8"/>
  <c r="S306" i="8"/>
  <c r="T331" i="8"/>
  <c r="T317" i="8"/>
  <c r="R313" i="8"/>
  <c r="R306" i="8"/>
  <c r="R299" i="8"/>
  <c r="T318" i="8"/>
  <c r="T311" i="8"/>
  <c r="R307" i="8"/>
  <c r="S298" i="8"/>
  <c r="S290" i="8"/>
  <c r="S282" i="8"/>
  <c r="S274" i="8"/>
  <c r="S266" i="8"/>
  <c r="S258" i="8"/>
  <c r="S250" i="8"/>
  <c r="R327" i="8"/>
  <c r="T313" i="8"/>
  <c r="R309" i="8"/>
  <c r="R302" i="8"/>
  <c r="T351" i="8"/>
  <c r="S305" i="8"/>
  <c r="R295" i="8"/>
  <c r="R288" i="8"/>
  <c r="S281" i="8"/>
  <c r="T274" i="8"/>
  <c r="T267" i="8"/>
  <c r="R263" i="8"/>
  <c r="R256" i="8"/>
  <c r="T249" i="8"/>
  <c r="T245" i="8"/>
  <c r="T306" i="8"/>
  <c r="T292" i="8"/>
  <c r="T285" i="8"/>
  <c r="R281" i="8"/>
  <c r="R274" i="8"/>
  <c r="S267" i="8"/>
  <c r="T260" i="8"/>
  <c r="T253" i="8"/>
  <c r="S249" i="8"/>
  <c r="S241" i="8"/>
  <c r="S233" i="8"/>
  <c r="S225" i="8"/>
  <c r="S217" i="8"/>
  <c r="S209" i="8"/>
  <c r="S201" i="8"/>
  <c r="S193" i="8"/>
  <c r="S185" i="8"/>
  <c r="S177" i="8"/>
  <c r="S169" i="8"/>
  <c r="S161" i="8"/>
  <c r="S153" i="8"/>
  <c r="R364" i="8"/>
  <c r="T295" i="8"/>
  <c r="R291" i="8"/>
  <c r="R284" i="8"/>
  <c r="S277" i="8"/>
  <c r="T270" i="8"/>
  <c r="T263" i="8"/>
  <c r="R259" i="8"/>
  <c r="R252" i="8"/>
  <c r="R247" i="8"/>
  <c r="S295" i="8"/>
  <c r="S263" i="8"/>
  <c r="R241" i="8"/>
  <c r="S234" i="8"/>
  <c r="T227" i="8"/>
  <c r="T220" i="8"/>
  <c r="R216" i="8"/>
  <c r="R209" i="8"/>
  <c r="S202" i="8"/>
  <c r="T195" i="8"/>
  <c r="T188" i="8"/>
  <c r="R184" i="8"/>
  <c r="R177" i="8"/>
  <c r="S170" i="8"/>
  <c r="T163" i="8"/>
  <c r="T156" i="8"/>
  <c r="R152" i="8"/>
  <c r="T145" i="8"/>
  <c r="T289" i="8"/>
  <c r="T273" i="8"/>
  <c r="T257" i="8"/>
  <c r="R242" i="8"/>
  <c r="R235" i="8"/>
  <c r="S228" i="8"/>
  <c r="T221" i="8"/>
  <c r="T214" i="8"/>
  <c r="R210" i="8"/>
  <c r="R203" i="8"/>
  <c r="S196" i="8"/>
  <c r="T189" i="8"/>
  <c r="T182" i="8"/>
  <c r="R178" i="8"/>
  <c r="R171" i="8"/>
  <c r="S164" i="8"/>
  <c r="T157" i="8"/>
  <c r="T150" i="8"/>
  <c r="S248" i="8"/>
  <c r="S238" i="8"/>
  <c r="T231" i="8"/>
  <c r="T224" i="8"/>
  <c r="R220" i="8"/>
  <c r="R213" i="8"/>
  <c r="S206" i="8"/>
  <c r="T199" i="8"/>
  <c r="T192" i="8"/>
  <c r="R188" i="8"/>
  <c r="R181" i="8"/>
  <c r="S174" i="8"/>
  <c r="T167" i="8"/>
  <c r="T160" i="8"/>
  <c r="R294" i="8"/>
  <c r="T242" i="8"/>
  <c r="S216" i="8"/>
  <c r="R190" i="8"/>
  <c r="R159" i="8"/>
  <c r="R148" i="8"/>
  <c r="T143" i="8"/>
  <c r="T139" i="8"/>
  <c r="T135" i="8"/>
  <c r="T131" i="8"/>
  <c r="T127" i="8"/>
  <c r="T123" i="8"/>
  <c r="T119" i="8"/>
  <c r="T115" i="8"/>
  <c r="T111" i="8"/>
  <c r="T107" i="8"/>
  <c r="T103" i="8"/>
  <c r="T99" i="8"/>
  <c r="T95" i="8"/>
  <c r="T91" i="8"/>
  <c r="T87" i="8"/>
  <c r="T83" i="8"/>
  <c r="T79" i="8"/>
  <c r="T75" i="8"/>
  <c r="T71" i="8"/>
  <c r="R254" i="8"/>
  <c r="T218" i="8"/>
  <c r="S192" i="8"/>
  <c r="R166" i="8"/>
  <c r="R149" i="8"/>
  <c r="S139" i="8"/>
  <c r="S131" i="8"/>
  <c r="S123" i="8"/>
  <c r="S115" i="8"/>
  <c r="S107" i="8"/>
  <c r="S99" i="8"/>
  <c r="S91" i="8"/>
  <c r="S83" i="8"/>
  <c r="S75" i="8"/>
  <c r="S67" i="8"/>
  <c r="S59" i="8"/>
  <c r="S51" i="8"/>
  <c r="S43" i="8"/>
  <c r="S35" i="8"/>
  <c r="S27" i="8"/>
  <c r="S19" i="8"/>
  <c r="S11" i="8"/>
  <c r="S16" i="8"/>
  <c r="R31" i="8"/>
  <c r="T41" i="8"/>
  <c r="R63" i="8"/>
  <c r="T193" i="8"/>
  <c r="S6" i="8"/>
  <c r="R13" i="8"/>
  <c r="R20" i="8"/>
  <c r="T24" i="8"/>
  <c r="T31" i="8"/>
  <c r="S38" i="8"/>
  <c r="R45" i="8"/>
  <c r="R52" i="8"/>
  <c r="T56" i="8"/>
  <c r="T63" i="8"/>
  <c r="S70" i="8"/>
  <c r="S78" i="8"/>
  <c r="S86" i="8"/>
  <c r="S94" i="8"/>
  <c r="S102" i="8"/>
  <c r="S110" i="8"/>
  <c r="S118" i="8"/>
  <c r="S126" i="8"/>
  <c r="S134" i="8"/>
  <c r="S142" i="8"/>
  <c r="T154" i="8"/>
  <c r="T201" i="8"/>
  <c r="T234" i="8"/>
  <c r="R7" i="8"/>
  <c r="T18" i="8"/>
  <c r="R30" i="8"/>
  <c r="T42" i="8"/>
  <c r="R54" i="8"/>
  <c r="R62" i="8"/>
  <c r="T153" i="8"/>
  <c r="S4" i="8"/>
  <c r="R11" i="8"/>
  <c r="R18" i="8"/>
  <c r="T22" i="8"/>
  <c r="T29" i="8"/>
  <c r="S36" i="8"/>
  <c r="R43" i="8"/>
  <c r="R50" i="8"/>
  <c r="T54" i="8"/>
  <c r="T61" i="8"/>
  <c r="S68" i="8"/>
  <c r="T74" i="8"/>
  <c r="T82" i="8"/>
  <c r="T90" i="8"/>
  <c r="T98" i="8"/>
  <c r="T106" i="8"/>
  <c r="T114" i="8"/>
  <c r="T122" i="8"/>
  <c r="T130" i="8"/>
  <c r="T138" i="8"/>
  <c r="S168" i="8"/>
  <c r="S200" i="8"/>
  <c r="S232" i="8"/>
  <c r="R129" i="8"/>
  <c r="R113" i="8"/>
  <c r="R95" i="8"/>
  <c r="R77" i="8"/>
  <c r="R174" i="8"/>
  <c r="R139" i="8"/>
  <c r="R127" i="8"/>
  <c r="R109" i="8"/>
  <c r="R97" i="8"/>
  <c r="R81" i="8"/>
  <c r="R9" i="8"/>
  <c r="R25" i="8"/>
  <c r="R41" i="8"/>
  <c r="R57" i="8"/>
  <c r="T11" i="8"/>
  <c r="T27" i="8"/>
  <c r="T43" i="8"/>
  <c r="T59" i="8"/>
  <c r="S367" i="8"/>
  <c r="S359" i="8"/>
  <c r="S351" i="8"/>
  <c r="S343" i="8"/>
  <c r="S335" i="8"/>
  <c r="T362" i="8"/>
  <c r="R358" i="8"/>
  <c r="R351" i="8"/>
  <c r="S344" i="8"/>
  <c r="T337" i="8"/>
  <c r="T363" i="8"/>
  <c r="T356" i="8"/>
  <c r="R352" i="8"/>
  <c r="R345" i="8"/>
  <c r="S338" i="8"/>
  <c r="S332" i="8"/>
  <c r="S324" i="8"/>
  <c r="S364" i="8"/>
  <c r="T357" i="8"/>
  <c r="T350" i="8"/>
  <c r="R346" i="8"/>
  <c r="R339" i="8"/>
  <c r="T359" i="8"/>
  <c r="T332" i="8"/>
  <c r="T325" i="8"/>
  <c r="S321" i="8"/>
  <c r="R348" i="8"/>
  <c r="S333" i="8"/>
  <c r="T326" i="8"/>
  <c r="R321" i="8"/>
  <c r="R356" i="8"/>
  <c r="T335" i="8"/>
  <c r="T328" i="8"/>
  <c r="S320" i="8"/>
  <c r="S312" i="8"/>
  <c r="S304" i="8"/>
  <c r="T330" i="8"/>
  <c r="T316" i="8"/>
  <c r="T309" i="8"/>
  <c r="R305" i="8"/>
  <c r="T298" i="8"/>
  <c r="S317" i="8"/>
  <c r="T310" i="8"/>
  <c r="T303" i="8"/>
  <c r="S296" i="8"/>
  <c r="S288" i="8"/>
  <c r="S280" i="8"/>
  <c r="S272" i="8"/>
  <c r="S264" i="8"/>
  <c r="S256" i="8"/>
  <c r="S358" i="8"/>
  <c r="T319" i="8"/>
  <c r="T312" i="8"/>
  <c r="T305" i="8"/>
  <c r="T301" i="8"/>
  <c r="S319" i="8"/>
  <c r="T299" i="8"/>
  <c r="T291" i="8"/>
  <c r="R287" i="8"/>
  <c r="R280" i="8"/>
  <c r="S273" i="8"/>
  <c r="T266" i="8"/>
  <c r="T259" i="8"/>
  <c r="R255" i="8"/>
  <c r="R248" i="8"/>
  <c r="T321" i="8"/>
  <c r="S299" i="8"/>
  <c r="S291" i="8"/>
  <c r="T284" i="8"/>
  <c r="T277" i="8"/>
  <c r="R273" i="8"/>
  <c r="R266" i="8"/>
  <c r="S259" i="8"/>
  <c r="T252" i="8"/>
  <c r="S247" i="8"/>
  <c r="S239" i="8"/>
  <c r="S231" i="8"/>
  <c r="S223" i="8"/>
  <c r="S215" i="8"/>
  <c r="S207" i="8"/>
  <c r="S199" i="8"/>
  <c r="S191" i="8"/>
  <c r="S183" i="8"/>
  <c r="S175" i="8"/>
  <c r="S167" i="8"/>
  <c r="S159" i="8"/>
  <c r="S151" i="8"/>
  <c r="S329" i="8"/>
  <c r="T294" i="8"/>
  <c r="T287" i="8"/>
  <c r="R283" i="8"/>
  <c r="R276" i="8"/>
  <c r="S269" i="8"/>
  <c r="T262" i="8"/>
  <c r="T255" i="8"/>
  <c r="R251" i="8"/>
  <c r="T246" i="8"/>
  <c r="S287" i="8"/>
  <c r="S255" i="8"/>
  <c r="R240" i="8"/>
  <c r="R233" i="8"/>
  <c r="S226" i="8"/>
  <c r="T219" i="8"/>
  <c r="T212" i="8"/>
  <c r="R208" i="8"/>
  <c r="R201" i="8"/>
  <c r="S194" i="8"/>
  <c r="T187" i="8"/>
  <c r="T180" i="8"/>
  <c r="R176" i="8"/>
  <c r="R169" i="8"/>
  <c r="S162" i="8"/>
  <c r="T155" i="8"/>
  <c r="T148" i="8"/>
  <c r="R144" i="8"/>
  <c r="T288" i="8"/>
  <c r="T272" i="8"/>
  <c r="T256" i="8"/>
  <c r="T238" i="8"/>
  <c r="R234" i="8"/>
  <c r="R227" i="8"/>
  <c r="S220" i="8"/>
  <c r="T213" i="8"/>
  <c r="T206" i="8"/>
  <c r="R202" i="8"/>
  <c r="R195" i="8"/>
  <c r="S188" i="8"/>
  <c r="T181" i="8"/>
  <c r="T174" i="8"/>
  <c r="R170" i="8"/>
  <c r="R163" i="8"/>
  <c r="S156" i="8"/>
  <c r="T149" i="8"/>
  <c r="R244" i="8"/>
  <c r="R237" i="8"/>
  <c r="S230" i="8"/>
  <c r="T223" i="8"/>
  <c r="T216" i="8"/>
  <c r="R212" i="8"/>
  <c r="R205" i="8"/>
  <c r="S198" i="8"/>
  <c r="T191" i="8"/>
  <c r="T184" i="8"/>
  <c r="R180" i="8"/>
  <c r="R173" i="8"/>
  <c r="S166" i="8"/>
  <c r="T159" i="8"/>
  <c r="R285" i="8"/>
  <c r="T241" i="8"/>
  <c r="T210" i="8"/>
  <c r="S184" i="8"/>
  <c r="R158" i="8"/>
  <c r="R146" i="8"/>
  <c r="R142" i="8"/>
  <c r="R138" i="8"/>
  <c r="R134" i="8"/>
  <c r="R130" i="8"/>
  <c r="R126" i="8"/>
  <c r="R122" i="8"/>
  <c r="R118" i="8"/>
  <c r="R114" i="8"/>
  <c r="R110" i="8"/>
  <c r="R106" i="8"/>
  <c r="R102" i="8"/>
  <c r="R98" i="8"/>
  <c r="R94" i="8"/>
  <c r="R90" i="8"/>
  <c r="R86" i="8"/>
  <c r="R82" i="8"/>
  <c r="R78" i="8"/>
  <c r="R74" i="8"/>
  <c r="S301" i="8"/>
  <c r="R231" i="8"/>
  <c r="T217" i="8"/>
  <c r="T186" i="8"/>
  <c r="S160" i="8"/>
  <c r="R147" i="8"/>
  <c r="S137" i="8"/>
  <c r="S129" i="8"/>
  <c r="S121" i="8"/>
  <c r="S113" i="8"/>
  <c r="S105" i="8"/>
  <c r="S97" i="8"/>
  <c r="S89" i="8"/>
  <c r="S81" i="8"/>
  <c r="S73" i="8"/>
  <c r="S65" i="8"/>
  <c r="S57" i="8"/>
  <c r="S49" i="8"/>
  <c r="S41" i="8"/>
  <c r="S33" i="8"/>
  <c r="S25" i="8"/>
  <c r="S17" i="8"/>
  <c r="S9" i="8"/>
  <c r="R278" i="8"/>
  <c r="T17" i="8"/>
  <c r="T33" i="8"/>
  <c r="S48" i="8"/>
  <c r="R70" i="8"/>
  <c r="T225" i="8"/>
  <c r="T7" i="8"/>
  <c r="S14" i="8"/>
  <c r="R21" i="8"/>
  <c r="R28" i="8"/>
  <c r="T32" i="8"/>
  <c r="T39" i="8"/>
  <c r="S46" i="8"/>
  <c r="R53" i="8"/>
  <c r="R60" i="8"/>
  <c r="T64" i="8"/>
  <c r="S72" i="8"/>
  <c r="S80" i="8"/>
  <c r="S88" i="8"/>
  <c r="S96" i="8"/>
  <c r="S104" i="8"/>
  <c r="S112" i="8"/>
  <c r="S120" i="8"/>
  <c r="S128" i="8"/>
  <c r="S136" i="8"/>
  <c r="T144" i="8"/>
  <c r="T169" i="8"/>
  <c r="T202" i="8"/>
  <c r="S240" i="8"/>
  <c r="T10" i="8"/>
  <c r="R22" i="8"/>
  <c r="S32" i="8"/>
  <c r="R46" i="8"/>
  <c r="R55" i="8"/>
  <c r="S64" i="8"/>
  <c r="T162" i="8"/>
  <c r="T5" i="8"/>
  <c r="S12" i="8"/>
  <c r="R19" i="8"/>
  <c r="R26" i="8"/>
  <c r="T30" i="8"/>
  <c r="T37" i="8"/>
  <c r="S44" i="8"/>
  <c r="R51" i="8"/>
  <c r="R58" i="8"/>
  <c r="T62" i="8"/>
  <c r="T69" i="8"/>
  <c r="T76" i="8"/>
  <c r="T84" i="8"/>
  <c r="T92" i="8"/>
  <c r="T100" i="8"/>
  <c r="T108" i="8"/>
  <c r="T116" i="8"/>
  <c r="T124" i="8"/>
  <c r="T132" i="8"/>
  <c r="T140" i="8"/>
  <c r="R175" i="8"/>
  <c r="R207" i="8"/>
  <c r="R239" i="8"/>
  <c r="R293" i="8"/>
  <c r="R121" i="8"/>
  <c r="R111" i="8"/>
  <c r="R91" i="8"/>
  <c r="R261" i="8"/>
  <c r="S148" i="8"/>
  <c r="R137" i="8"/>
  <c r="R125" i="8"/>
  <c r="R105" i="8"/>
  <c r="R93" i="8"/>
  <c r="R79" i="8"/>
  <c r="R16" i="8"/>
  <c r="R32" i="8"/>
  <c r="R48" i="8"/>
  <c r="R64" i="8"/>
  <c r="T12" i="8"/>
  <c r="T28" i="8"/>
  <c r="T44" i="8"/>
  <c r="T60" i="8"/>
  <c r="S365" i="8"/>
  <c r="S357" i="8"/>
  <c r="S349" i="8"/>
  <c r="S341" i="8"/>
  <c r="S368" i="8"/>
  <c r="T361" i="8"/>
  <c r="T354" i="8"/>
  <c r="R350" i="8"/>
  <c r="R343" i="8"/>
  <c r="S336" i="8"/>
  <c r="S362" i="8"/>
  <c r="T355" i="8"/>
  <c r="T348" i="8"/>
  <c r="R344" i="8"/>
  <c r="R337" i="8"/>
  <c r="S330" i="8"/>
  <c r="S322" i="8"/>
  <c r="R363" i="8"/>
  <c r="S356" i="8"/>
  <c r="T349" i="8"/>
  <c r="T342" i="8"/>
  <c r="R338" i="8"/>
  <c r="R341" i="8"/>
  <c r="S331" i="8"/>
  <c r="T324" i="8"/>
  <c r="T368" i="8"/>
  <c r="S342" i="8"/>
  <c r="R332" i="8"/>
  <c r="S325" i="8"/>
  <c r="T320" i="8"/>
  <c r="S350" i="8"/>
  <c r="R334" i="8"/>
  <c r="S327" i="8"/>
  <c r="S318" i="8"/>
  <c r="S310" i="8"/>
  <c r="S302" i="8"/>
  <c r="T323" i="8"/>
  <c r="S315" i="8"/>
  <c r="T308" i="8"/>
  <c r="R301" i="8"/>
  <c r="R297" i="8"/>
  <c r="R316" i="8"/>
  <c r="S309" i="8"/>
  <c r="T302" i="8"/>
  <c r="S294" i="8"/>
  <c r="S286" i="8"/>
  <c r="S278" i="8"/>
  <c r="S270" i="8"/>
  <c r="S262" i="8"/>
  <c r="S254" i="8"/>
  <c r="R335" i="8"/>
  <c r="R318" i="8"/>
  <c r="S311" i="8"/>
  <c r="T304" i="8"/>
  <c r="R300" i="8"/>
  <c r="R312" i="8"/>
  <c r="T297" i="8"/>
  <c r="T290" i="8"/>
  <c r="T283" i="8"/>
  <c r="R279" i="8"/>
  <c r="R272" i="8"/>
  <c r="S265" i="8"/>
  <c r="T258" i="8"/>
  <c r="T251" i="8"/>
  <c r="T247" i="8"/>
  <c r="S313" i="8"/>
  <c r="S297" i="8"/>
  <c r="R290" i="8"/>
  <c r="S283" i="8"/>
  <c r="T276" i="8"/>
  <c r="T269" i="8"/>
  <c r="R265" i="8"/>
  <c r="R258" i="8"/>
  <c r="S251" i="8"/>
  <c r="S245" i="8"/>
  <c r="S237" i="8"/>
  <c r="S229" i="8"/>
  <c r="S221" i="8"/>
  <c r="S213" i="8"/>
  <c r="S205" i="8"/>
  <c r="S197" i="8"/>
  <c r="S189" i="8"/>
  <c r="S181" i="8"/>
  <c r="S173" i="8"/>
  <c r="S165" i="8"/>
  <c r="S157" i="8"/>
  <c r="S149" i="8"/>
  <c r="T315" i="8"/>
  <c r="S293" i="8"/>
  <c r="T286" i="8"/>
  <c r="T279" i="8"/>
  <c r="R275" i="8"/>
  <c r="R268" i="8"/>
  <c r="S261" i="8"/>
  <c r="T254" i="8"/>
  <c r="R249" i="8"/>
  <c r="R245" i="8"/>
  <c r="S279" i="8"/>
  <c r="T243" i="8"/>
  <c r="T236" i="8"/>
  <c r="R232" i="8"/>
  <c r="R225" i="8"/>
  <c r="S218" i="8"/>
  <c r="T211" i="8"/>
  <c r="T204" i="8"/>
  <c r="R200" i="8"/>
  <c r="R193" i="8"/>
  <c r="S186" i="8"/>
  <c r="T179" i="8"/>
  <c r="T172" i="8"/>
  <c r="R168" i="8"/>
  <c r="R161" i="8"/>
  <c r="S154" i="8"/>
  <c r="T147" i="8"/>
  <c r="R303" i="8"/>
  <c r="T281" i="8"/>
  <c r="T265" i="8"/>
  <c r="S244" i="8"/>
  <c r="T237" i="8"/>
  <c r="T230" i="8"/>
  <c r="R226" i="8"/>
  <c r="R219" i="8"/>
  <c r="S212" i="8"/>
  <c r="T205" i="8"/>
  <c r="T198" i="8"/>
  <c r="R194" i="8"/>
  <c r="R187" i="8"/>
  <c r="S180" i="8"/>
  <c r="T173" i="8"/>
  <c r="T166" i="8"/>
  <c r="R162" i="8"/>
  <c r="R155" i="8"/>
  <c r="R304" i="8"/>
  <c r="T240" i="8"/>
  <c r="R236" i="8"/>
  <c r="R229" i="8"/>
  <c r="S222" i="8"/>
  <c r="T215" i="8"/>
  <c r="T208" i="8"/>
  <c r="R204" i="8"/>
  <c r="R197" i="8"/>
  <c r="S190" i="8"/>
  <c r="T183" i="8"/>
  <c r="T176" i="8"/>
  <c r="R172" i="8"/>
  <c r="R165" i="8"/>
  <c r="S158" i="8"/>
  <c r="R262" i="8"/>
  <c r="R223" i="8"/>
  <c r="T209" i="8"/>
  <c r="T178" i="8"/>
  <c r="R151" i="8"/>
  <c r="R145" i="8"/>
  <c r="T141" i="8"/>
  <c r="T137" i="8"/>
  <c r="T133" i="8"/>
  <c r="T129" i="8"/>
  <c r="T125" i="8"/>
  <c r="T121" i="8"/>
  <c r="T117" i="8"/>
  <c r="T113" i="8"/>
  <c r="T109" i="8"/>
  <c r="T105" i="8"/>
  <c r="T101" i="8"/>
  <c r="T97" i="8"/>
  <c r="T93" i="8"/>
  <c r="T89" i="8"/>
  <c r="T85" i="8"/>
  <c r="T81" i="8"/>
  <c r="T77" i="8"/>
  <c r="T73" i="8"/>
  <c r="R286" i="8"/>
  <c r="R230" i="8"/>
  <c r="R199" i="8"/>
  <c r="T185" i="8"/>
  <c r="R156" i="8"/>
  <c r="S143" i="8"/>
  <c r="S135" i="8"/>
  <c r="S127" i="8"/>
  <c r="S119" i="8"/>
  <c r="S111" i="8"/>
  <c r="S103" i="8"/>
  <c r="S95" i="8"/>
  <c r="S87" i="8"/>
  <c r="S79" i="8"/>
  <c r="S71" i="8"/>
  <c r="S63" i="8"/>
  <c r="S55" i="8"/>
  <c r="S47" i="8"/>
  <c r="S39" i="8"/>
  <c r="S31" i="8"/>
  <c r="S23" i="8"/>
  <c r="S15" i="8"/>
  <c r="S7" i="8"/>
  <c r="S8" i="8"/>
  <c r="R23" i="8"/>
  <c r="R38" i="8"/>
  <c r="T49" i="8"/>
  <c r="S152" i="8"/>
  <c r="R4" i="8"/>
  <c r="T8" i="8"/>
  <c r="T15" i="8"/>
  <c r="S22" i="8"/>
  <c r="R29" i="8"/>
  <c r="R36" i="8"/>
  <c r="T40" i="8"/>
  <c r="T47" i="8"/>
  <c r="S54" i="8"/>
  <c r="R61" i="8"/>
  <c r="R68" i="8"/>
  <c r="S74" i="8"/>
  <c r="S82" i="8"/>
  <c r="S90" i="8"/>
  <c r="S98" i="8"/>
  <c r="S106" i="8"/>
  <c r="S114" i="8"/>
  <c r="S122" i="8"/>
  <c r="S130" i="8"/>
  <c r="S138" i="8"/>
  <c r="T151" i="8"/>
  <c r="T170" i="8"/>
  <c r="S208" i="8"/>
  <c r="R270" i="8"/>
  <c r="R14" i="8"/>
  <c r="S24" i="8"/>
  <c r="T34" i="8"/>
  <c r="R47" i="8"/>
  <c r="T57" i="8"/>
  <c r="T65" i="8"/>
  <c r="T194" i="8"/>
  <c r="T6" i="8"/>
  <c r="T13" i="8"/>
  <c r="S20" i="8"/>
  <c r="R27" i="8"/>
  <c r="R34" i="8"/>
  <c r="T38" i="8"/>
  <c r="T45" i="8"/>
  <c r="S52" i="8"/>
  <c r="R59" i="8"/>
  <c r="R66" i="8"/>
  <c r="T70" i="8"/>
  <c r="T78" i="8"/>
  <c r="T86" i="8"/>
  <c r="T94" i="8"/>
  <c r="T102" i="8"/>
  <c r="T110" i="8"/>
  <c r="T118" i="8"/>
  <c r="T126" i="8"/>
  <c r="T134" i="8"/>
  <c r="T142" i="8"/>
  <c r="R182" i="8"/>
  <c r="R214" i="8"/>
  <c r="S246" i="8"/>
  <c r="T146" i="8"/>
  <c r="R117" i="8"/>
  <c r="R107" i="8"/>
  <c r="R87" i="8"/>
  <c r="R238" i="8"/>
  <c r="R143" i="8"/>
  <c r="R135" i="8"/>
  <c r="R123" i="8"/>
  <c r="R103" i="8"/>
  <c r="R89" i="8"/>
  <c r="R75" i="8"/>
  <c r="R17" i="8"/>
  <c r="R33" i="8"/>
  <c r="R49" i="8"/>
  <c r="R65" i="8"/>
  <c r="T19" i="8"/>
  <c r="T35" i="8"/>
  <c r="T51" i="8"/>
  <c r="T67" i="8"/>
  <c r="S363" i="8"/>
  <c r="S355" i="8"/>
  <c r="S347" i="8"/>
  <c r="S339" i="8"/>
  <c r="R367" i="8"/>
  <c r="S360" i="8"/>
  <c r="T353" i="8"/>
  <c r="T346" i="8"/>
  <c r="R342" i="8"/>
  <c r="R368" i="8"/>
  <c r="R361" i="8"/>
  <c r="S354" i="8"/>
  <c r="T347" i="8"/>
  <c r="T340" i="8"/>
  <c r="R336" i="8"/>
  <c r="S328" i="8"/>
  <c r="T366" i="8"/>
  <c r="R362" i="8"/>
  <c r="R355" i="8"/>
  <c r="S348" i="8"/>
  <c r="T341" i="8"/>
  <c r="S366" i="8"/>
  <c r="R340" i="8"/>
  <c r="R330" i="8"/>
  <c r="S323" i="8"/>
  <c r="T367" i="8"/>
  <c r="T336" i="8"/>
  <c r="R331" i="8"/>
  <c r="R324" i="8"/>
  <c r="R319" i="8"/>
  <c r="T344" i="8"/>
  <c r="R333" i="8"/>
  <c r="R326" i="8"/>
  <c r="S316" i="8"/>
  <c r="S308" i="8"/>
  <c r="R365" i="8"/>
  <c r="T322" i="8"/>
  <c r="R314" i="8"/>
  <c r="S307" i="8"/>
  <c r="T300" i="8"/>
  <c r="R320" i="8"/>
  <c r="R315" i="8"/>
  <c r="R308" i="8"/>
  <c r="S300" i="8"/>
  <c r="S292" i="8"/>
  <c r="S284" i="8"/>
  <c r="S276" i="8"/>
  <c r="S268" i="8"/>
  <c r="S260" i="8"/>
  <c r="S252" i="8"/>
  <c r="R328" i="8"/>
  <c r="R317" i="8"/>
  <c r="R310" i="8"/>
  <c r="S303" i="8"/>
  <c r="T352" i="8"/>
  <c r="R311" i="8"/>
  <c r="R296" i="8"/>
  <c r="S289" i="8"/>
  <c r="T282" i="8"/>
  <c r="T275" i="8"/>
  <c r="R271" i="8"/>
  <c r="R264" i="8"/>
  <c r="S257" i="8"/>
  <c r="T250" i="8"/>
  <c r="R246" i="8"/>
  <c r="T307" i="8"/>
  <c r="T293" i="8"/>
  <c r="R289" i="8"/>
  <c r="R282" i="8"/>
  <c r="S275" i="8"/>
  <c r="T268" i="8"/>
  <c r="T261" i="8"/>
  <c r="R257" i="8"/>
  <c r="R250" i="8"/>
  <c r="S243" i="8"/>
  <c r="S235" i="8"/>
  <c r="S227" i="8"/>
  <c r="S219" i="8"/>
  <c r="S211" i="8"/>
  <c r="S203" i="8"/>
  <c r="S195" i="8"/>
  <c r="S187" i="8"/>
  <c r="S179" i="8"/>
  <c r="S171" i="8"/>
  <c r="S163" i="8"/>
  <c r="S155" i="8"/>
  <c r="S147" i="8"/>
  <c r="T314" i="8"/>
  <c r="R292" i="8"/>
  <c r="S285" i="8"/>
  <c r="T278" i="8"/>
  <c r="T271" i="8"/>
  <c r="R267" i="8"/>
  <c r="R260" i="8"/>
  <c r="S253" i="8"/>
  <c r="T248" i="8"/>
  <c r="T244" i="8"/>
  <c r="S271" i="8"/>
  <c r="S242" i="8"/>
  <c r="T235" i="8"/>
  <c r="T228" i="8"/>
  <c r="R224" i="8"/>
  <c r="R217" i="8"/>
  <c r="S210" i="8"/>
  <c r="T203" i="8"/>
  <c r="T196" i="8"/>
  <c r="R192" i="8"/>
  <c r="R185" i="8"/>
  <c r="S178" i="8"/>
  <c r="T171" i="8"/>
  <c r="T164" i="8"/>
  <c r="R160" i="8"/>
  <c r="R153" i="8"/>
  <c r="S146" i="8"/>
  <c r="T296" i="8"/>
  <c r="T280" i="8"/>
  <c r="T264" i="8"/>
  <c r="R243" i="8"/>
  <c r="S236" i="8"/>
  <c r="T229" i="8"/>
  <c r="T222" i="8"/>
  <c r="R218" i="8"/>
  <c r="R211" i="8"/>
  <c r="S204" i="8"/>
  <c r="T197" i="8"/>
  <c r="T190" i="8"/>
  <c r="R186" i="8"/>
  <c r="R179" i="8"/>
  <c r="S172" i="8"/>
  <c r="T165" i="8"/>
  <c r="T158" i="8"/>
  <c r="R154" i="8"/>
  <c r="R298" i="8"/>
  <c r="T239" i="8"/>
  <c r="T232" i="8"/>
  <c r="R228" i="8"/>
  <c r="R221" i="8"/>
  <c r="S214" i="8"/>
  <c r="T207" i="8"/>
  <c r="T200" i="8"/>
  <c r="R196" i="8"/>
  <c r="R189" i="8"/>
  <c r="S182" i="8"/>
  <c r="T175" i="8"/>
  <c r="T168" i="8"/>
  <c r="R164" i="8"/>
  <c r="R157" i="8"/>
  <c r="R253" i="8"/>
  <c r="R222" i="8"/>
  <c r="R191" i="8"/>
  <c r="T177" i="8"/>
  <c r="S150" i="8"/>
  <c r="S144" i="8"/>
  <c r="R140" i="8"/>
  <c r="R136" i="8"/>
  <c r="R132" i="8"/>
  <c r="R128" i="8"/>
  <c r="R124" i="8"/>
  <c r="R120" i="8"/>
  <c r="R116" i="8"/>
  <c r="R112" i="8"/>
  <c r="R108" i="8"/>
  <c r="R104" i="8"/>
  <c r="R100" i="8"/>
  <c r="R96" i="8"/>
  <c r="R92" i="8"/>
  <c r="R88" i="8"/>
  <c r="R84" i="8"/>
  <c r="R80" i="8"/>
  <c r="R76" i="8"/>
  <c r="R72" i="8"/>
  <c r="R277" i="8"/>
  <c r="S224" i="8"/>
  <c r="R198" i="8"/>
  <c r="R167" i="8"/>
  <c r="R150" i="8"/>
  <c r="S141" i="8"/>
  <c r="S133" i="8"/>
  <c r="S125" i="8"/>
  <c r="S117" i="8"/>
  <c r="S109" i="8"/>
  <c r="S101" i="8"/>
  <c r="S93" i="8"/>
  <c r="S85" i="8"/>
  <c r="S77" i="8"/>
  <c r="S69" i="8"/>
  <c r="S61" i="8"/>
  <c r="S53" i="8"/>
  <c r="S45" i="8"/>
  <c r="S37" i="8"/>
  <c r="S29" i="8"/>
  <c r="S21" i="8"/>
  <c r="S13" i="8"/>
  <c r="S5" i="8"/>
  <c r="T9" i="8"/>
  <c r="T26" i="8"/>
  <c r="S40" i="8"/>
  <c r="S56" i="8"/>
  <c r="T161" i="8"/>
  <c r="R5" i="8"/>
  <c r="R12" i="8"/>
  <c r="T16" i="8"/>
  <c r="T23" i="8"/>
  <c r="S30" i="8"/>
  <c r="R37" i="8"/>
  <c r="R44" i="8"/>
  <c r="T48" i="8"/>
  <c r="T55" i="8"/>
  <c r="S62" i="8"/>
  <c r="R69" i="8"/>
  <c r="S76" i="8"/>
  <c r="S84" i="8"/>
  <c r="S92" i="8"/>
  <c r="S100" i="8"/>
  <c r="S108" i="8"/>
  <c r="S116" i="8"/>
  <c r="S124" i="8"/>
  <c r="S132" i="8"/>
  <c r="S140" i="8"/>
  <c r="T152" i="8"/>
  <c r="S176" i="8"/>
  <c r="T233" i="8"/>
  <c r="R6" i="8"/>
  <c r="R15" i="8"/>
  <c r="T25" i="8"/>
  <c r="R39" i="8"/>
  <c r="T50" i="8"/>
  <c r="T58" i="8"/>
  <c r="T66" i="8"/>
  <c r="T226" i="8"/>
  <c r="R10" i="8"/>
  <c r="T14" i="8"/>
  <c r="T21" i="8"/>
  <c r="S28" i="8"/>
  <c r="R35" i="8"/>
  <c r="R42" i="8"/>
  <c r="T46" i="8"/>
  <c r="T53" i="8"/>
  <c r="S60" i="8"/>
  <c r="R67" i="8"/>
  <c r="T72" i="8"/>
  <c r="T80" i="8"/>
  <c r="T88" i="8"/>
  <c r="T96" i="8"/>
  <c r="T104" i="8"/>
  <c r="T112" i="8"/>
  <c r="T120" i="8"/>
  <c r="T128" i="8"/>
  <c r="T136" i="8"/>
  <c r="S145" i="8"/>
  <c r="R183" i="8"/>
  <c r="R215" i="8"/>
  <c r="R269" i="8"/>
  <c r="S3" i="8"/>
  <c r="R3" i="8"/>
  <c r="U3" i="8" s="1"/>
  <c r="U8" i="21"/>
  <c r="V8" i="21" s="1"/>
  <c r="W8" i="21" s="1"/>
  <c r="Q9" i="21"/>
  <c r="T8" i="16"/>
  <c r="T7" i="16"/>
  <c r="T4" i="16"/>
  <c r="R5" i="16"/>
  <c r="S4" i="16"/>
  <c r="S6" i="16"/>
  <c r="R4" i="16"/>
  <c r="S3" i="16"/>
  <c r="S62" i="16"/>
  <c r="T47" i="16"/>
  <c r="R37" i="16"/>
  <c r="T114" i="16"/>
  <c r="T100" i="16"/>
  <c r="T87" i="16"/>
  <c r="T72" i="16"/>
  <c r="R53" i="16"/>
  <c r="R44" i="16"/>
  <c r="T202" i="16"/>
  <c r="R176" i="16"/>
  <c r="T160" i="16"/>
  <c r="T152" i="16"/>
  <c r="T144" i="16"/>
  <c r="T136" i="16"/>
  <c r="T128" i="16"/>
  <c r="T112" i="16"/>
  <c r="T94" i="16"/>
  <c r="T80" i="16"/>
  <c r="S70" i="16"/>
  <c r="R36" i="16"/>
  <c r="R21" i="16"/>
  <c r="S283" i="16"/>
  <c r="T24" i="16"/>
  <c r="T6" i="16"/>
  <c r="T13" i="16"/>
  <c r="S20" i="16"/>
  <c r="R27" i="16"/>
  <c r="R34" i="16"/>
  <c r="T38" i="16"/>
  <c r="T45" i="16"/>
  <c r="S52" i="16"/>
  <c r="R59" i="16"/>
  <c r="R66" i="16"/>
  <c r="T70" i="16"/>
  <c r="T77" i="16"/>
  <c r="S84" i="16"/>
  <c r="R91" i="16"/>
  <c r="R99" i="16"/>
  <c r="R107" i="16"/>
  <c r="R115" i="16"/>
  <c r="R123" i="16"/>
  <c r="R131" i="16"/>
  <c r="R139" i="16"/>
  <c r="R147" i="16"/>
  <c r="R155" i="16"/>
  <c r="R163" i="16"/>
  <c r="T176" i="16"/>
  <c r="S201" i="16"/>
  <c r="T234" i="16"/>
  <c r="T250" i="16"/>
  <c r="T266" i="16"/>
  <c r="R8" i="16"/>
  <c r="T12" i="16"/>
  <c r="T19" i="16"/>
  <c r="S26" i="16"/>
  <c r="R33" i="16"/>
  <c r="R40" i="16"/>
  <c r="T44" i="16"/>
  <c r="T51" i="16"/>
  <c r="S58" i="16"/>
  <c r="R65" i="16"/>
  <c r="R72" i="16"/>
  <c r="T76" i="16"/>
  <c r="T83" i="16"/>
  <c r="R168" i="16"/>
  <c r="T195" i="16"/>
  <c r="S389" i="16"/>
  <c r="S381" i="16"/>
  <c r="S373" i="16"/>
  <c r="S365" i="16"/>
  <c r="S392" i="16"/>
  <c r="T385" i="16"/>
  <c r="T378" i="16"/>
  <c r="R374" i="16"/>
  <c r="R367" i="16"/>
  <c r="S360" i="16"/>
  <c r="T387" i="16"/>
  <c r="T380" i="16"/>
  <c r="R376" i="16"/>
  <c r="R369" i="16"/>
  <c r="S362" i="16"/>
  <c r="S356" i="16"/>
  <c r="S348" i="16"/>
  <c r="S388" i="16"/>
  <c r="T381" i="16"/>
  <c r="T374" i="16"/>
  <c r="R370" i="16"/>
  <c r="R363" i="16"/>
  <c r="T383" i="16"/>
  <c r="S357" i="16"/>
  <c r="S30" i="16"/>
  <c r="R61" i="16"/>
  <c r="T40" i="16"/>
  <c r="T124" i="16"/>
  <c r="T110" i="16"/>
  <c r="T96" i="16"/>
  <c r="S86" i="16"/>
  <c r="R69" i="16"/>
  <c r="R52" i="16"/>
  <c r="T219" i="16"/>
  <c r="T187" i="16"/>
  <c r="T171" i="16"/>
  <c r="T158" i="16"/>
  <c r="T150" i="16"/>
  <c r="T142" i="16"/>
  <c r="T134" i="16"/>
  <c r="T126" i="16"/>
  <c r="T108" i="16"/>
  <c r="T90" i="16"/>
  <c r="T79" i="16"/>
  <c r="R68" i="16"/>
  <c r="R12" i="16"/>
  <c r="R28" i="16"/>
  <c r="T15" i="16"/>
  <c r="T31" i="16"/>
  <c r="R10" i="16"/>
  <c r="T14" i="16"/>
  <c r="T21" i="16"/>
  <c r="S28" i="16"/>
  <c r="R35" i="16"/>
  <c r="R42" i="16"/>
  <c r="T46" i="16"/>
  <c r="T53" i="16"/>
  <c r="S60" i="16"/>
  <c r="R67" i="16"/>
  <c r="R74" i="16"/>
  <c r="T78" i="16"/>
  <c r="T85" i="16"/>
  <c r="R93" i="16"/>
  <c r="R101" i="16"/>
  <c r="R109" i="16"/>
  <c r="R117" i="16"/>
  <c r="R125" i="16"/>
  <c r="R133" i="16"/>
  <c r="R141" i="16"/>
  <c r="R149" i="16"/>
  <c r="R157" i="16"/>
  <c r="R166" i="16"/>
  <c r="S177" i="16"/>
  <c r="S217" i="16"/>
  <c r="T235" i="16"/>
  <c r="T251" i="16"/>
  <c r="T267" i="16"/>
  <c r="R9" i="16"/>
  <c r="R16" i="16"/>
  <c r="T20" i="16"/>
  <c r="T27" i="16"/>
  <c r="S34" i="16"/>
  <c r="R41" i="16"/>
  <c r="R48" i="16"/>
  <c r="T52" i="16"/>
  <c r="T59" i="16"/>
  <c r="S66" i="16"/>
  <c r="R73" i="16"/>
  <c r="R80" i="16"/>
  <c r="T84" i="16"/>
  <c r="T177" i="16"/>
  <c r="T210" i="16"/>
  <c r="S387" i="16"/>
  <c r="S379" i="16"/>
  <c r="S371" i="16"/>
  <c r="S363" i="16"/>
  <c r="R391" i="16"/>
  <c r="S384" i="16"/>
  <c r="T377" i="16"/>
  <c r="T370" i="16"/>
  <c r="R366" i="16"/>
  <c r="R359" i="16"/>
  <c r="S386" i="16"/>
  <c r="T379" i="16"/>
  <c r="T372" i="16"/>
  <c r="R368" i="16"/>
  <c r="R361" i="16"/>
  <c r="S354" i="16"/>
  <c r="S346" i="16"/>
  <c r="R387" i="16"/>
  <c r="S380" i="16"/>
  <c r="T373" i="16"/>
  <c r="T366" i="16"/>
  <c r="R362" i="16"/>
  <c r="R365" i="16"/>
  <c r="R356" i="16"/>
  <c r="S175" i="16"/>
  <c r="R60" i="16"/>
  <c r="T39" i="16"/>
  <c r="T120" i="16"/>
  <c r="T106" i="16"/>
  <c r="T92" i="16"/>
  <c r="R77" i="16"/>
  <c r="T63" i="16"/>
  <c r="S46" i="16"/>
  <c r="T218" i="16"/>
  <c r="T186" i="16"/>
  <c r="T169" i="16"/>
  <c r="T156" i="16"/>
  <c r="T148" i="16"/>
  <c r="T140" i="16"/>
  <c r="T132" i="16"/>
  <c r="T122" i="16"/>
  <c r="T102" i="16"/>
  <c r="R85" i="16"/>
  <c r="S78" i="16"/>
  <c r="T56" i="16"/>
  <c r="R13" i="16"/>
  <c r="R29" i="16"/>
  <c r="T16" i="16"/>
  <c r="T32" i="16"/>
  <c r="R11" i="16"/>
  <c r="R18" i="16"/>
  <c r="T22" i="16"/>
  <c r="T29" i="16"/>
  <c r="S36" i="16"/>
  <c r="R43" i="16"/>
  <c r="R50" i="16"/>
  <c r="T54" i="16"/>
  <c r="T61" i="16"/>
  <c r="S68" i="16"/>
  <c r="R75" i="16"/>
  <c r="R82" i="16"/>
  <c r="T86" i="16"/>
  <c r="R95" i="16"/>
  <c r="R103" i="16"/>
  <c r="R111" i="16"/>
  <c r="R119" i="16"/>
  <c r="R127" i="16"/>
  <c r="R135" i="16"/>
  <c r="R143" i="16"/>
  <c r="R151" i="16"/>
  <c r="R159" i="16"/>
  <c r="R167" i="16"/>
  <c r="T178" i="16"/>
  <c r="T226" i="16"/>
  <c r="T242" i="16"/>
  <c r="T258" i="16"/>
  <c r="T274" i="16"/>
  <c r="S10" i="16"/>
  <c r="R17" i="16"/>
  <c r="R24" i="16"/>
  <c r="T28" i="16"/>
  <c r="T35" i="16"/>
  <c r="S42" i="16"/>
  <c r="R49" i="16"/>
  <c r="R56" i="16"/>
  <c r="T60" i="16"/>
  <c r="T67" i="16"/>
  <c r="S74" i="16"/>
  <c r="R81" i="16"/>
  <c r="R88" i="16"/>
  <c r="T179" i="16"/>
  <c r="T211" i="16"/>
  <c r="S385" i="16"/>
  <c r="S377" i="16"/>
  <c r="S369" i="16"/>
  <c r="S361" i="16"/>
  <c r="R390" i="16"/>
  <c r="R383" i="16"/>
  <c r="S376" i="16"/>
  <c r="T369" i="16"/>
  <c r="T362" i="16"/>
  <c r="R392" i="16"/>
  <c r="R385" i="16"/>
  <c r="S378" i="16"/>
  <c r="T371" i="16"/>
  <c r="T364" i="16"/>
  <c r="R360" i="16"/>
  <c r="S352" i="16"/>
  <c r="T390" i="16"/>
  <c r="R386" i="16"/>
  <c r="R379" i="16"/>
  <c r="S372" i="16"/>
  <c r="T365" i="16"/>
  <c r="S390" i="16"/>
  <c r="R364" i="16"/>
  <c r="R355" i="16"/>
  <c r="T64" i="16"/>
  <c r="T48" i="16"/>
  <c r="S38" i="16"/>
  <c r="T116" i="16"/>
  <c r="T104" i="16"/>
  <c r="T88" i="16"/>
  <c r="R76" i="16"/>
  <c r="S54" i="16"/>
  <c r="R45" i="16"/>
  <c r="T203" i="16"/>
  <c r="R183" i="16"/>
  <c r="T162" i="16"/>
  <c r="T154" i="16"/>
  <c r="T146" i="16"/>
  <c r="T138" i="16"/>
  <c r="T130" i="16"/>
  <c r="T118" i="16"/>
  <c r="T98" i="16"/>
  <c r="R84" i="16"/>
  <c r="T71" i="16"/>
  <c r="T55" i="16"/>
  <c r="R20" i="16"/>
  <c r="S14" i="16"/>
  <c r="T23" i="16"/>
  <c r="T5" i="16"/>
  <c r="S12" i="16"/>
  <c r="R19" i="16"/>
  <c r="R26" i="16"/>
  <c r="T30" i="16"/>
  <c r="T37" i="16"/>
  <c r="S44" i="16"/>
  <c r="R51" i="16"/>
  <c r="R58" i="16"/>
  <c r="T62" i="16"/>
  <c r="T69" i="16"/>
  <c r="S76" i="16"/>
  <c r="R83" i="16"/>
  <c r="R89" i="16"/>
  <c r="R97" i="16"/>
  <c r="R105" i="16"/>
  <c r="R113" i="16"/>
  <c r="R121" i="16"/>
  <c r="R129" i="16"/>
  <c r="R137" i="16"/>
  <c r="R145" i="16"/>
  <c r="R153" i="16"/>
  <c r="R161" i="16"/>
  <c r="R173" i="16"/>
  <c r="S185" i="16"/>
  <c r="T227" i="16"/>
  <c r="T243" i="16"/>
  <c r="T259" i="16"/>
  <c r="T275" i="16"/>
  <c r="T11" i="16"/>
  <c r="S18" i="16"/>
  <c r="R25" i="16"/>
  <c r="R32" i="16"/>
  <c r="T36" i="16"/>
  <c r="T43" i="16"/>
  <c r="S50" i="16"/>
  <c r="R57" i="16"/>
  <c r="R64" i="16"/>
  <c r="T68" i="16"/>
  <c r="T75" i="16"/>
  <c r="S82" i="16"/>
  <c r="S167" i="16"/>
  <c r="T194" i="16"/>
  <c r="S391" i="16"/>
  <c r="S383" i="16"/>
  <c r="S375" i="16"/>
  <c r="S367" i="16"/>
  <c r="S359" i="16"/>
  <c r="T386" i="16"/>
  <c r="R382" i="16"/>
  <c r="R375" i="16"/>
  <c r="S368" i="16"/>
  <c r="T361" i="16"/>
  <c r="T388" i="16"/>
  <c r="R384" i="16"/>
  <c r="R377" i="16"/>
  <c r="S370" i="16"/>
  <c r="T363" i="16"/>
  <c r="S358" i="16"/>
  <c r="S350" i="16"/>
  <c r="T389" i="16"/>
  <c r="T382" i="16"/>
  <c r="R378" i="16"/>
  <c r="R371" i="16"/>
  <c r="S364" i="16"/>
  <c r="T384" i="16"/>
  <c r="T358" i="16"/>
  <c r="T351" i="16"/>
  <c r="T350" i="16"/>
  <c r="R345" i="16"/>
  <c r="T391" i="16"/>
  <c r="T360" i="16"/>
  <c r="T352" i="16"/>
  <c r="S344" i="16"/>
  <c r="S336" i="16"/>
  <c r="S328" i="16"/>
  <c r="S320" i="16"/>
  <c r="S312" i="16"/>
  <c r="S304" i="16"/>
  <c r="S296" i="16"/>
  <c r="R380" i="16"/>
  <c r="T359" i="16"/>
  <c r="R352" i="16"/>
  <c r="T345" i="16"/>
  <c r="T356" i="16"/>
  <c r="T339" i="16"/>
  <c r="R335" i="16"/>
  <c r="R328" i="16"/>
  <c r="S321" i="16"/>
  <c r="T314" i="16"/>
  <c r="T307" i="16"/>
  <c r="R303" i="16"/>
  <c r="R296" i="16"/>
  <c r="R289" i="16"/>
  <c r="T340" i="16"/>
  <c r="T333" i="16"/>
  <c r="R329" i="16"/>
  <c r="R322" i="16"/>
  <c r="S315" i="16"/>
  <c r="T308" i="16"/>
  <c r="T301" i="16"/>
  <c r="R353" i="16"/>
  <c r="S341" i="16"/>
  <c r="T334" i="16"/>
  <c r="T327" i="16"/>
  <c r="R323" i="16"/>
  <c r="R316" i="16"/>
  <c r="S309" i="16"/>
  <c r="T302" i="16"/>
  <c r="T376" i="16"/>
  <c r="R341" i="16"/>
  <c r="R325" i="16"/>
  <c r="S303" i="16"/>
  <c r="S295" i="16"/>
  <c r="T286" i="16"/>
  <c r="S335" i="16"/>
  <c r="T312" i="16"/>
  <c r="T294" i="16"/>
  <c r="S284" i="16"/>
  <c r="S276" i="16"/>
  <c r="S268" i="16"/>
  <c r="S260" i="16"/>
  <c r="S252" i="16"/>
  <c r="S244" i="16"/>
  <c r="S236" i="16"/>
  <c r="S228" i="16"/>
  <c r="S220" i="16"/>
  <c r="S212" i="16"/>
  <c r="S204" i="16"/>
  <c r="S196" i="16"/>
  <c r="S188" i="16"/>
  <c r="S180" i="16"/>
  <c r="S172" i="16"/>
  <c r="S164" i="16"/>
  <c r="T336" i="16"/>
  <c r="T320" i="16"/>
  <c r="R292" i="16"/>
  <c r="R286" i="16"/>
  <c r="R282" i="16"/>
  <c r="R278" i="16"/>
  <c r="S285" i="16"/>
  <c r="R277" i="16"/>
  <c r="T269" i="16"/>
  <c r="R265" i="16"/>
  <c r="R258" i="16"/>
  <c r="S251" i="16"/>
  <c r="T244" i="16"/>
  <c r="T237" i="16"/>
  <c r="R233" i="16"/>
  <c r="R226" i="16"/>
  <c r="S219" i="16"/>
  <c r="T212" i="16"/>
  <c r="T205" i="16"/>
  <c r="R201" i="16"/>
  <c r="R194" i="16"/>
  <c r="S187" i="16"/>
  <c r="R301" i="16"/>
  <c r="T278" i="16"/>
  <c r="T270" i="16"/>
  <c r="T263" i="16"/>
  <c r="R259" i="16"/>
  <c r="R252" i="16"/>
  <c r="S245" i="16"/>
  <c r="T238" i="16"/>
  <c r="T231" i="16"/>
  <c r="R227" i="16"/>
  <c r="R220" i="16"/>
  <c r="S213" i="16"/>
  <c r="T206" i="16"/>
  <c r="T199" i="16"/>
  <c r="R195" i="16"/>
  <c r="R188" i="16"/>
  <c r="S289" i="16"/>
  <c r="T272" i="16"/>
  <c r="T265" i="16"/>
  <c r="R261" i="16"/>
  <c r="R254" i="16"/>
  <c r="S247" i="16"/>
  <c r="T240" i="16"/>
  <c r="T233" i="16"/>
  <c r="R229" i="16"/>
  <c r="R222" i="16"/>
  <c r="S215" i="16"/>
  <c r="T208" i="16"/>
  <c r="T201" i="16"/>
  <c r="R197" i="16"/>
  <c r="R190" i="16"/>
  <c r="S183" i="16"/>
  <c r="T180" i="16"/>
  <c r="T173" i="16"/>
  <c r="R169" i="16"/>
  <c r="R162" i="16"/>
  <c r="R158" i="16"/>
  <c r="R154" i="16"/>
  <c r="R150" i="16"/>
  <c r="R146" i="16"/>
  <c r="R142" i="16"/>
  <c r="R138" i="16"/>
  <c r="R134" i="16"/>
  <c r="R130" i="16"/>
  <c r="R126" i="16"/>
  <c r="R122" i="16"/>
  <c r="R118" i="16"/>
  <c r="R114" i="16"/>
  <c r="R110" i="16"/>
  <c r="R106" i="16"/>
  <c r="R102" i="16"/>
  <c r="R98" i="16"/>
  <c r="R94" i="16"/>
  <c r="R90" i="16"/>
  <c r="R272" i="16"/>
  <c r="R256" i="16"/>
  <c r="R240" i="16"/>
  <c r="R224" i="16"/>
  <c r="R208" i="16"/>
  <c r="R192" i="16"/>
  <c r="S181" i="16"/>
  <c r="T174" i="16"/>
  <c r="T167" i="16"/>
  <c r="S163" i="16"/>
  <c r="S155" i="16"/>
  <c r="S147" i="16"/>
  <c r="S139" i="16"/>
  <c r="S131" i="16"/>
  <c r="S123" i="16"/>
  <c r="S115" i="16"/>
  <c r="S107" i="16"/>
  <c r="S99" i="16"/>
  <c r="S91" i="16"/>
  <c r="S83" i="16"/>
  <c r="S75" i="16"/>
  <c r="S67" i="16"/>
  <c r="S59" i="16"/>
  <c r="S51" i="16"/>
  <c r="S43" i="16"/>
  <c r="S35" i="16"/>
  <c r="S27" i="16"/>
  <c r="S19" i="16"/>
  <c r="S11" i="16"/>
  <c r="S257" i="16"/>
  <c r="S225" i="16"/>
  <c r="T9" i="16"/>
  <c r="S16" i="16"/>
  <c r="R23" i="16"/>
  <c r="R30" i="16"/>
  <c r="T34" i="16"/>
  <c r="T41" i="16"/>
  <c r="S48" i="16"/>
  <c r="R55" i="16"/>
  <c r="R62" i="16"/>
  <c r="T66" i="16"/>
  <c r="T73" i="16"/>
  <c r="S80" i="16"/>
  <c r="R87" i="16"/>
  <c r="S94" i="16"/>
  <c r="S102" i="16"/>
  <c r="S110" i="16"/>
  <c r="S118" i="16"/>
  <c r="S126" i="16"/>
  <c r="S134" i="16"/>
  <c r="S142" i="16"/>
  <c r="S150" i="16"/>
  <c r="S158" i="16"/>
  <c r="T168" i="16"/>
  <c r="R175" i="16"/>
  <c r="S209" i="16"/>
  <c r="S349" i="16"/>
  <c r="T344" i="16"/>
  <c r="R373" i="16"/>
  <c r="R358" i="16"/>
  <c r="S351" i="16"/>
  <c r="S342" i="16"/>
  <c r="S334" i="16"/>
  <c r="S326" i="16"/>
  <c r="S318" i="16"/>
  <c r="S310" i="16"/>
  <c r="S302" i="16"/>
  <c r="S294" i="16"/>
  <c r="S374" i="16"/>
  <c r="T355" i="16"/>
  <c r="R351" i="16"/>
  <c r="R344" i="16"/>
  <c r="T349" i="16"/>
  <c r="T338" i="16"/>
  <c r="T331" i="16"/>
  <c r="R327" i="16"/>
  <c r="R320" i="16"/>
  <c r="S313" i="16"/>
  <c r="T306" i="16"/>
  <c r="T299" i="16"/>
  <c r="R295" i="16"/>
  <c r="T288" i="16"/>
  <c r="S339" i="16"/>
  <c r="T332" i="16"/>
  <c r="T325" i="16"/>
  <c r="R321" i="16"/>
  <c r="R314" i="16"/>
  <c r="S307" i="16"/>
  <c r="T300" i="16"/>
  <c r="R346" i="16"/>
  <c r="R340" i="16"/>
  <c r="S333" i="16"/>
  <c r="T326" i="16"/>
  <c r="T319" i="16"/>
  <c r="R315" i="16"/>
  <c r="R308" i="16"/>
  <c r="S301" i="16"/>
  <c r="T375" i="16"/>
  <c r="R334" i="16"/>
  <c r="R318" i="16"/>
  <c r="S299" i="16"/>
  <c r="R293" i="16"/>
  <c r="R285" i="16"/>
  <c r="S327" i="16"/>
  <c r="T305" i="16"/>
  <c r="T292" i="16"/>
  <c r="S282" i="16"/>
  <c r="S274" i="16"/>
  <c r="S266" i="16"/>
  <c r="S258" i="16"/>
  <c r="S250" i="16"/>
  <c r="S242" i="16"/>
  <c r="S234" i="16"/>
  <c r="S226" i="16"/>
  <c r="S218" i="16"/>
  <c r="S210" i="16"/>
  <c r="S202" i="16"/>
  <c r="S194" i="16"/>
  <c r="S186" i="16"/>
  <c r="S178" i="16"/>
  <c r="S170" i="16"/>
  <c r="R388" i="16"/>
  <c r="T329" i="16"/>
  <c r="T296" i="16"/>
  <c r="S291" i="16"/>
  <c r="T285" i="16"/>
  <c r="T281" i="16"/>
  <c r="T277" i="16"/>
  <c r="R283" i="16"/>
  <c r="S275" i="16"/>
  <c r="T268" i="16"/>
  <c r="T261" i="16"/>
  <c r="R257" i="16"/>
  <c r="R250" i="16"/>
  <c r="S243" i="16"/>
  <c r="T236" i="16"/>
  <c r="T229" i="16"/>
  <c r="R225" i="16"/>
  <c r="R218" i="16"/>
  <c r="S211" i="16"/>
  <c r="T204" i="16"/>
  <c r="T197" i="16"/>
  <c r="R193" i="16"/>
  <c r="R186" i="16"/>
  <c r="T295" i="16"/>
  <c r="T276" i="16"/>
  <c r="S269" i="16"/>
  <c r="T262" i="16"/>
  <c r="T255" i="16"/>
  <c r="R251" i="16"/>
  <c r="R244" i="16"/>
  <c r="S237" i="16"/>
  <c r="T230" i="16"/>
  <c r="T223" i="16"/>
  <c r="R219" i="16"/>
  <c r="R212" i="16"/>
  <c r="S205" i="16"/>
  <c r="T198" i="16"/>
  <c r="T191" i="16"/>
  <c r="R187" i="16"/>
  <c r="S288" i="16"/>
  <c r="S271" i="16"/>
  <c r="T264" i="16"/>
  <c r="T257" i="16"/>
  <c r="R253" i="16"/>
  <c r="R246" i="16"/>
  <c r="S239" i="16"/>
  <c r="T232" i="16"/>
  <c r="T225" i="16"/>
  <c r="R221" i="16"/>
  <c r="R214" i="16"/>
  <c r="S207" i="16"/>
  <c r="T200" i="16"/>
  <c r="T193" i="16"/>
  <c r="R189" i="16"/>
  <c r="R182" i="16"/>
  <c r="S179" i="16"/>
  <c r="T172" i="16"/>
  <c r="T165" i="16"/>
  <c r="T161" i="16"/>
  <c r="T157" i="16"/>
  <c r="T153" i="16"/>
  <c r="T149" i="16"/>
  <c r="T145" i="16"/>
  <c r="T141" i="16"/>
  <c r="T137" i="16"/>
  <c r="T133" i="16"/>
  <c r="T129" i="16"/>
  <c r="T125" i="16"/>
  <c r="T121" i="16"/>
  <c r="T117" i="16"/>
  <c r="T113" i="16"/>
  <c r="T109" i="16"/>
  <c r="T105" i="16"/>
  <c r="T101" i="16"/>
  <c r="T97" i="16"/>
  <c r="T93" i="16"/>
  <c r="T89" i="16"/>
  <c r="R271" i="16"/>
  <c r="R255" i="16"/>
  <c r="R239" i="16"/>
  <c r="R223" i="16"/>
  <c r="R207" i="16"/>
  <c r="R191" i="16"/>
  <c r="R180" i="16"/>
  <c r="S173" i="16"/>
  <c r="T166" i="16"/>
  <c r="S161" i="16"/>
  <c r="S153" i="16"/>
  <c r="S145" i="16"/>
  <c r="S137" i="16"/>
  <c r="S129" i="16"/>
  <c r="S121" i="16"/>
  <c r="S113" i="16"/>
  <c r="S105" i="16"/>
  <c r="S97" i="16"/>
  <c r="S89" i="16"/>
  <c r="S81" i="16"/>
  <c r="S73" i="16"/>
  <c r="S65" i="16"/>
  <c r="S57" i="16"/>
  <c r="S49" i="16"/>
  <c r="S41" i="16"/>
  <c r="S33" i="16"/>
  <c r="S25" i="16"/>
  <c r="S17" i="16"/>
  <c r="S9" i="16"/>
  <c r="S277" i="16"/>
  <c r="S249" i="16"/>
  <c r="R6" i="16"/>
  <c r="T10" i="16"/>
  <c r="T17" i="16"/>
  <c r="S24" i="16"/>
  <c r="R31" i="16"/>
  <c r="R38" i="16"/>
  <c r="T42" i="16"/>
  <c r="T49" i="16"/>
  <c r="S56" i="16"/>
  <c r="R63" i="16"/>
  <c r="R70" i="16"/>
  <c r="T74" i="16"/>
  <c r="T81" i="16"/>
  <c r="S88" i="16"/>
  <c r="S96" i="16"/>
  <c r="S104" i="16"/>
  <c r="S112" i="16"/>
  <c r="S120" i="16"/>
  <c r="S128" i="16"/>
  <c r="S136" i="16"/>
  <c r="S144" i="16"/>
  <c r="S152" i="16"/>
  <c r="S160" i="16"/>
  <c r="S169" i="16"/>
  <c r="R181" i="16"/>
  <c r="R348" i="16"/>
  <c r="R343" i="16"/>
  <c r="R372" i="16"/>
  <c r="R357" i="16"/>
  <c r="R350" i="16"/>
  <c r="S340" i="16"/>
  <c r="S332" i="16"/>
  <c r="S324" i="16"/>
  <c r="S316" i="16"/>
  <c r="S308" i="16"/>
  <c r="S300" i="16"/>
  <c r="S292" i="16"/>
  <c r="T368" i="16"/>
  <c r="T354" i="16"/>
  <c r="T347" i="16"/>
  <c r="R389" i="16"/>
  <c r="T348" i="16"/>
  <c r="S337" i="16"/>
  <c r="T330" i="16"/>
  <c r="T323" i="16"/>
  <c r="R319" i="16"/>
  <c r="R312" i="16"/>
  <c r="S305" i="16"/>
  <c r="T298" i="16"/>
  <c r="R291" i="16"/>
  <c r="R287" i="16"/>
  <c r="R338" i="16"/>
  <c r="S331" i="16"/>
  <c r="T324" i="16"/>
  <c r="T317" i="16"/>
  <c r="R313" i="16"/>
  <c r="R306" i="16"/>
  <c r="S382" i="16"/>
  <c r="S345" i="16"/>
  <c r="R339" i="16"/>
  <c r="R332" i="16"/>
  <c r="S325" i="16"/>
  <c r="T318" i="16"/>
  <c r="T311" i="16"/>
  <c r="R307" i="16"/>
  <c r="R300" i="16"/>
  <c r="T343" i="16"/>
  <c r="R333" i="16"/>
  <c r="R317" i="16"/>
  <c r="R298" i="16"/>
  <c r="R288" i="16"/>
  <c r="T284" i="16"/>
  <c r="S319" i="16"/>
  <c r="T304" i="16"/>
  <c r="T291" i="16"/>
  <c r="S280" i="16"/>
  <c r="S272" i="16"/>
  <c r="S264" i="16"/>
  <c r="S256" i="16"/>
  <c r="S248" i="16"/>
  <c r="S240" i="16"/>
  <c r="S232" i="16"/>
  <c r="S224" i="16"/>
  <c r="S216" i="16"/>
  <c r="S208" i="16"/>
  <c r="S200" i="16"/>
  <c r="S192" i="16"/>
  <c r="S184" i="16"/>
  <c r="S176" i="16"/>
  <c r="S168" i="16"/>
  <c r="S355" i="16"/>
  <c r="T328" i="16"/>
  <c r="R294" i="16"/>
  <c r="S290" i="16"/>
  <c r="R284" i="16"/>
  <c r="R280" i="16"/>
  <c r="R276" i="16"/>
  <c r="R281" i="16"/>
  <c r="R274" i="16"/>
  <c r="S267" i="16"/>
  <c r="T260" i="16"/>
  <c r="T253" i="16"/>
  <c r="R249" i="16"/>
  <c r="R242" i="16"/>
  <c r="S235" i="16"/>
  <c r="T228" i="16"/>
  <c r="T221" i="16"/>
  <c r="R217" i="16"/>
  <c r="R210" i="16"/>
  <c r="S203" i="16"/>
  <c r="T196" i="16"/>
  <c r="T189" i="16"/>
  <c r="R185" i="16"/>
  <c r="T282" i="16"/>
  <c r="R275" i="16"/>
  <c r="R268" i="16"/>
  <c r="S261" i="16"/>
  <c r="T254" i="16"/>
  <c r="T247" i="16"/>
  <c r="R243" i="16"/>
  <c r="R236" i="16"/>
  <c r="S229" i="16"/>
  <c r="T222" i="16"/>
  <c r="T215" i="16"/>
  <c r="R211" i="16"/>
  <c r="R204" i="16"/>
  <c r="S197" i="16"/>
  <c r="T190" i="16"/>
  <c r="R302" i="16"/>
  <c r="T287" i="16"/>
  <c r="R270" i="16"/>
  <c r="S263" i="16"/>
  <c r="T256" i="16"/>
  <c r="T249" i="16"/>
  <c r="R245" i="16"/>
  <c r="R238" i="16"/>
  <c r="S231" i="16"/>
  <c r="T224" i="16"/>
  <c r="T217" i="16"/>
  <c r="R213" i="16"/>
  <c r="R206" i="16"/>
  <c r="S199" i="16"/>
  <c r="T192" i="16"/>
  <c r="T185" i="16"/>
  <c r="R290" i="16"/>
  <c r="R178" i="16"/>
  <c r="S171" i="16"/>
  <c r="T164" i="16"/>
  <c r="R160" i="16"/>
  <c r="R156" i="16"/>
  <c r="R152" i="16"/>
  <c r="R148" i="16"/>
  <c r="R144" i="16"/>
  <c r="R140" i="16"/>
  <c r="R136" i="16"/>
  <c r="R132" i="16"/>
  <c r="R128" i="16"/>
  <c r="R124" i="16"/>
  <c r="R120" i="16"/>
  <c r="R116" i="16"/>
  <c r="R112" i="16"/>
  <c r="R108" i="16"/>
  <c r="R104" i="16"/>
  <c r="R100" i="16"/>
  <c r="R96" i="16"/>
  <c r="R92" i="16"/>
  <c r="R309" i="16"/>
  <c r="R264" i="16"/>
  <c r="R248" i="16"/>
  <c r="R232" i="16"/>
  <c r="R216" i="16"/>
  <c r="R200" i="16"/>
  <c r="R184" i="16"/>
  <c r="R179" i="16"/>
  <c r="R172" i="16"/>
  <c r="S165" i="16"/>
  <c r="S159" i="16"/>
  <c r="S151" i="16"/>
  <c r="S143" i="16"/>
  <c r="S135" i="16"/>
  <c r="S127" i="16"/>
  <c r="S119" i="16"/>
  <c r="S111" i="16"/>
  <c r="S103" i="16"/>
  <c r="S95" i="16"/>
  <c r="S87" i="16"/>
  <c r="S79" i="16"/>
  <c r="S71" i="16"/>
  <c r="S63" i="16"/>
  <c r="S55" i="16"/>
  <c r="S47" i="16"/>
  <c r="S39" i="16"/>
  <c r="S31" i="16"/>
  <c r="S23" i="16"/>
  <c r="S15" i="16"/>
  <c r="S7" i="16"/>
  <c r="S273" i="16"/>
  <c r="S241" i="16"/>
  <c r="R7" i="16"/>
  <c r="R14" i="16"/>
  <c r="T18" i="16"/>
  <c r="T25" i="16"/>
  <c r="S32" i="16"/>
  <c r="R39" i="16"/>
  <c r="R46" i="16"/>
  <c r="T50" i="16"/>
  <c r="T57" i="16"/>
  <c r="S64" i="16"/>
  <c r="R71" i="16"/>
  <c r="R78" i="16"/>
  <c r="T82" i="16"/>
  <c r="S90" i="16"/>
  <c r="S98" i="16"/>
  <c r="S106" i="16"/>
  <c r="S114" i="16"/>
  <c r="S122" i="16"/>
  <c r="S130" i="16"/>
  <c r="S138" i="16"/>
  <c r="S146" i="16"/>
  <c r="S154" i="16"/>
  <c r="S162" i="16"/>
  <c r="T170" i="16"/>
  <c r="T182" i="16"/>
  <c r="R347" i="16"/>
  <c r="T392" i="16"/>
  <c r="S366" i="16"/>
  <c r="T353" i="16"/>
  <c r="R349" i="16"/>
  <c r="S338" i="16"/>
  <c r="S330" i="16"/>
  <c r="S322" i="16"/>
  <c r="S314" i="16"/>
  <c r="S306" i="16"/>
  <c r="S298" i="16"/>
  <c r="R381" i="16"/>
  <c r="T367" i="16"/>
  <c r="S353" i="16"/>
  <c r="T346" i="16"/>
  <c r="T357" i="16"/>
  <c r="S343" i="16"/>
  <c r="R336" i="16"/>
  <c r="S329" i="16"/>
  <c r="T322" i="16"/>
  <c r="T315" i="16"/>
  <c r="R311" i="16"/>
  <c r="R304" i="16"/>
  <c r="S297" i="16"/>
  <c r="T290" i="16"/>
  <c r="T341" i="16"/>
  <c r="R337" i="16"/>
  <c r="R330" i="16"/>
  <c r="S323" i="16"/>
  <c r="T316" i="16"/>
  <c r="T309" i="16"/>
  <c r="R305" i="16"/>
  <c r="R354" i="16"/>
  <c r="T342" i="16"/>
  <c r="T335" i="16"/>
  <c r="R331" i="16"/>
  <c r="R324" i="16"/>
  <c r="S317" i="16"/>
  <c r="T310" i="16"/>
  <c r="T303" i="16"/>
  <c r="R299" i="16"/>
  <c r="R342" i="16"/>
  <c r="R326" i="16"/>
  <c r="S311" i="16"/>
  <c r="T297" i="16"/>
  <c r="S287" i="16"/>
  <c r="S347" i="16"/>
  <c r="T313" i="16"/>
  <c r="R297" i="16"/>
  <c r="S286" i="16"/>
  <c r="S278" i="16"/>
  <c r="S270" i="16"/>
  <c r="S262" i="16"/>
  <c r="S254" i="16"/>
  <c r="S246" i="16"/>
  <c r="S238" i="16"/>
  <c r="S230" i="16"/>
  <c r="S222" i="16"/>
  <c r="S214" i="16"/>
  <c r="S206" i="16"/>
  <c r="S198" i="16"/>
  <c r="S190" i="16"/>
  <c r="S182" i="16"/>
  <c r="S174" i="16"/>
  <c r="S166" i="16"/>
  <c r="T337" i="16"/>
  <c r="T321" i="16"/>
  <c r="T293" i="16"/>
  <c r="T289" i="16"/>
  <c r="T283" i="16"/>
  <c r="T279" i="16"/>
  <c r="R310" i="16"/>
  <c r="R279" i="16"/>
  <c r="R273" i="16"/>
  <c r="R266" i="16"/>
  <c r="S259" i="16"/>
  <c r="T252" i="16"/>
  <c r="T245" i="16"/>
  <c r="R241" i="16"/>
  <c r="R234" i="16"/>
  <c r="S227" i="16"/>
  <c r="T220" i="16"/>
  <c r="T213" i="16"/>
  <c r="R209" i="16"/>
  <c r="R202" i="16"/>
  <c r="S195" i="16"/>
  <c r="T188" i="16"/>
  <c r="T181" i="16"/>
  <c r="T280" i="16"/>
  <c r="T271" i="16"/>
  <c r="R267" i="16"/>
  <c r="R260" i="16"/>
  <c r="S253" i="16"/>
  <c r="T246" i="16"/>
  <c r="T239" i="16"/>
  <c r="R235" i="16"/>
  <c r="R228" i="16"/>
  <c r="S221" i="16"/>
  <c r="T214" i="16"/>
  <c r="T207" i="16"/>
  <c r="R203" i="16"/>
  <c r="R196" i="16"/>
  <c r="S189" i="16"/>
  <c r="S293" i="16"/>
  <c r="T273" i="16"/>
  <c r="R269" i="16"/>
  <c r="R262" i="16"/>
  <c r="S255" i="16"/>
  <c r="T248" i="16"/>
  <c r="T241" i="16"/>
  <c r="R237" i="16"/>
  <c r="R230" i="16"/>
  <c r="S223" i="16"/>
  <c r="T216" i="16"/>
  <c r="T209" i="16"/>
  <c r="R205" i="16"/>
  <c r="R198" i="16"/>
  <c r="S191" i="16"/>
  <c r="T184" i="16"/>
  <c r="S281" i="16"/>
  <c r="R177" i="16"/>
  <c r="R170" i="16"/>
  <c r="T163" i="16"/>
  <c r="T159" i="16"/>
  <c r="T155" i="16"/>
  <c r="T151" i="16"/>
  <c r="T147" i="16"/>
  <c r="T143" i="16"/>
  <c r="T139" i="16"/>
  <c r="T135" i="16"/>
  <c r="T131" i="16"/>
  <c r="T127" i="16"/>
  <c r="T123" i="16"/>
  <c r="T119" i="16"/>
  <c r="T115" i="16"/>
  <c r="T111" i="16"/>
  <c r="T107" i="16"/>
  <c r="T103" i="16"/>
  <c r="T99" i="16"/>
  <c r="T95" i="16"/>
  <c r="T91" i="16"/>
  <c r="S279" i="16"/>
  <c r="R263" i="16"/>
  <c r="R247" i="16"/>
  <c r="R231" i="16"/>
  <c r="R215" i="16"/>
  <c r="R199" i="16"/>
  <c r="T183" i="16"/>
  <c r="T175" i="16"/>
  <c r="R171" i="16"/>
  <c r="R164" i="16"/>
  <c r="S157" i="16"/>
  <c r="S149" i="16"/>
  <c r="S141" i="16"/>
  <c r="S133" i="16"/>
  <c r="S125" i="16"/>
  <c r="S117" i="16"/>
  <c r="S109" i="16"/>
  <c r="S101" i="16"/>
  <c r="S93" i="16"/>
  <c r="S85" i="16"/>
  <c r="S77" i="16"/>
  <c r="S69" i="16"/>
  <c r="S61" i="16"/>
  <c r="S53" i="16"/>
  <c r="S45" i="16"/>
  <c r="S37" i="16"/>
  <c r="S29" i="16"/>
  <c r="S21" i="16"/>
  <c r="S13" i="16"/>
  <c r="S5" i="16"/>
  <c r="S265" i="16"/>
  <c r="S233" i="16"/>
  <c r="S8" i="16"/>
  <c r="R15" i="16"/>
  <c r="R22" i="16"/>
  <c r="T26" i="16"/>
  <c r="T33" i="16"/>
  <c r="S40" i="16"/>
  <c r="R47" i="16"/>
  <c r="R54" i="16"/>
  <c r="T58" i="16"/>
  <c r="T65" i="16"/>
  <c r="S72" i="16"/>
  <c r="R79" i="16"/>
  <c r="R86" i="16"/>
  <c r="S92" i="16"/>
  <c r="S100" i="16"/>
  <c r="S108" i="16"/>
  <c r="S116" i="16"/>
  <c r="S124" i="16"/>
  <c r="S132" i="16"/>
  <c r="S140" i="16"/>
  <c r="S148" i="16"/>
  <c r="S156" i="16"/>
  <c r="R165" i="16"/>
  <c r="R174" i="16"/>
  <c r="S193" i="16"/>
  <c r="R3" i="16"/>
  <c r="U3" i="16" s="1"/>
  <c r="V3" i="16" s="1"/>
  <c r="T3" i="16"/>
  <c r="S22" i="16"/>
  <c r="T3" i="7"/>
  <c r="R26" i="7"/>
  <c r="S20" i="7"/>
  <c r="S16" i="7"/>
  <c r="S12" i="7"/>
  <c r="S8" i="7"/>
  <c r="S4" i="7"/>
  <c r="S27" i="7"/>
  <c r="T29" i="7"/>
  <c r="T28" i="7"/>
  <c r="S22" i="7"/>
  <c r="S18" i="7"/>
  <c r="S14" i="7"/>
  <c r="S10" i="7"/>
  <c r="S6" i="7"/>
  <c r="R25" i="7"/>
  <c r="R33" i="7"/>
  <c r="T37" i="7"/>
  <c r="T53" i="7"/>
  <c r="R66" i="7"/>
  <c r="T77" i="7"/>
  <c r="S91" i="7"/>
  <c r="R107" i="7"/>
  <c r="T127" i="7"/>
  <c r="R189" i="7"/>
  <c r="R212" i="7"/>
  <c r="S359" i="7"/>
  <c r="S351" i="7"/>
  <c r="S343" i="7"/>
  <c r="S335" i="7"/>
  <c r="S362" i="7"/>
  <c r="S354" i="7"/>
  <c r="S346" i="7"/>
  <c r="S338" i="7"/>
  <c r="S330" i="7"/>
  <c r="T356" i="7"/>
  <c r="T348" i="7"/>
  <c r="T340" i="7"/>
  <c r="T332" i="7"/>
  <c r="S324" i="7"/>
  <c r="S316" i="7"/>
  <c r="R360" i="7"/>
  <c r="R352" i="7"/>
  <c r="R344" i="7"/>
  <c r="R336" i="7"/>
  <c r="R328" i="7"/>
  <c r="R355" i="7"/>
  <c r="R347" i="7"/>
  <c r="R339" i="7"/>
  <c r="T345" i="7"/>
  <c r="T333" i="7"/>
  <c r="R322" i="7"/>
  <c r="S315" i="7"/>
  <c r="T308" i="7"/>
  <c r="T330" i="7"/>
  <c r="R324" i="7"/>
  <c r="S317" i="7"/>
  <c r="T310" i="7"/>
  <c r="S304" i="7"/>
  <c r="S296" i="7"/>
  <c r="T353" i="7"/>
  <c r="R330" i="7"/>
  <c r="R325" i="7"/>
  <c r="R318" i="7"/>
  <c r="T357" i="7"/>
  <c r="R310" i="7"/>
  <c r="T302" i="7"/>
  <c r="T295" i="7"/>
  <c r="R291" i="7"/>
  <c r="T286" i="7"/>
  <c r="T315" i="7"/>
  <c r="S303" i="7"/>
  <c r="T296" i="7"/>
  <c r="S288" i="7"/>
  <c r="S280" i="7"/>
  <c r="S272" i="7"/>
  <c r="S264" i="7"/>
  <c r="S256" i="7"/>
  <c r="S248" i="7"/>
  <c r="S240" i="7"/>
  <c r="R309" i="7"/>
  <c r="R304" i="7"/>
  <c r="S297" i="7"/>
  <c r="T290" i="7"/>
  <c r="R327" i="7"/>
  <c r="T287" i="7"/>
  <c r="T279" i="7"/>
  <c r="R275" i="7"/>
  <c r="R268" i="7"/>
  <c r="R319" i="7"/>
  <c r="T293" i="7"/>
  <c r="T281" i="7"/>
  <c r="R277" i="7"/>
  <c r="R270" i="7"/>
  <c r="S263" i="7"/>
  <c r="T256" i="7"/>
  <c r="T249" i="7"/>
  <c r="R245" i="7"/>
  <c r="R238" i="7"/>
  <c r="S231" i="7"/>
  <c r="S223" i="7"/>
  <c r="S215" i="7"/>
  <c r="S207" i="7"/>
  <c r="S199" i="7"/>
  <c r="S191" i="7"/>
  <c r="S183" i="7"/>
  <c r="S175" i="7"/>
  <c r="S167" i="7"/>
  <c r="S159" i="7"/>
  <c r="S151" i="7"/>
  <c r="S143" i="7"/>
  <c r="R320" i="7"/>
  <c r="T300" i="7"/>
  <c r="R280" i="7"/>
  <c r="S273" i="7"/>
  <c r="T266" i="7"/>
  <c r="T259" i="7"/>
  <c r="R255" i="7"/>
  <c r="R248" i="7"/>
  <c r="S241" i="7"/>
  <c r="T234" i="7"/>
  <c r="S289" i="7"/>
  <c r="R273" i="7"/>
  <c r="R258" i="7"/>
  <c r="R249" i="7"/>
  <c r="S237" i="7"/>
  <c r="R231" i="7"/>
  <c r="S224" i="7"/>
  <c r="T217" i="7"/>
  <c r="T210" i="7"/>
  <c r="R206" i="7"/>
  <c r="R199" i="7"/>
  <c r="S192" i="7"/>
  <c r="T185" i="7"/>
  <c r="T178" i="7"/>
  <c r="R174" i="7"/>
  <c r="R167" i="7"/>
  <c r="S160" i="7"/>
  <c r="T153" i="7"/>
  <c r="T146" i="7"/>
  <c r="R142" i="7"/>
  <c r="S275" i="7"/>
  <c r="R252" i="7"/>
  <c r="R236" i="7"/>
  <c r="T227" i="7"/>
  <c r="T220" i="7"/>
  <c r="R216" i="7"/>
  <c r="R209" i="7"/>
  <c r="S202" i="7"/>
  <c r="T195" i="7"/>
  <c r="T188" i="7"/>
  <c r="R184" i="7"/>
  <c r="R177" i="7"/>
  <c r="S170" i="7"/>
  <c r="T163" i="7"/>
  <c r="T156" i="7"/>
  <c r="R152" i="7"/>
  <c r="R145" i="7"/>
  <c r="S138" i="7"/>
  <c r="T134" i="7"/>
  <c r="T130" i="7"/>
  <c r="T126" i="7"/>
  <c r="T122" i="7"/>
  <c r="T118" i="7"/>
  <c r="T277" i="7"/>
  <c r="T262" i="7"/>
  <c r="R244" i="7"/>
  <c r="S228" i="7"/>
  <c r="T214" i="7"/>
  <c r="R202" i="7"/>
  <c r="R187" i="7"/>
  <c r="S174" i="7"/>
  <c r="S164" i="7"/>
  <c r="T150" i="7"/>
  <c r="T138" i="7"/>
  <c r="S132" i="7"/>
  <c r="S124" i="7"/>
  <c r="S116" i="7"/>
  <c r="S108" i="7"/>
  <c r="S100" i="7"/>
  <c r="S92" i="7"/>
  <c r="S84" i="7"/>
  <c r="S76" i="7"/>
  <c r="S68" i="7"/>
  <c r="S60" i="7"/>
  <c r="S52" i="7"/>
  <c r="S44" i="7"/>
  <c r="S36" i="7"/>
  <c r="S28" i="7"/>
  <c r="T253" i="7"/>
  <c r="R227" i="7"/>
  <c r="S214" i="7"/>
  <c r="S204" i="7"/>
  <c r="T190" i="7"/>
  <c r="R178" i="7"/>
  <c r="R163" i="7"/>
  <c r="S150" i="7"/>
  <c r="S140" i="7"/>
  <c r="S131" i="7"/>
  <c r="S123" i="7"/>
  <c r="T115" i="7"/>
  <c r="T111" i="7"/>
  <c r="T107" i="7"/>
  <c r="T103" i="7"/>
  <c r="T99" i="7"/>
  <c r="T6" i="7"/>
  <c r="T12" i="7"/>
  <c r="T22" i="7"/>
  <c r="T26" i="7"/>
  <c r="T34" i="7"/>
  <c r="T42" i="7"/>
  <c r="T50" i="7"/>
  <c r="T58" i="7"/>
  <c r="T66" i="7"/>
  <c r="S73" i="7"/>
  <c r="R80" i="7"/>
  <c r="S89" i="7"/>
  <c r="S99" i="7"/>
  <c r="S107" i="7"/>
  <c r="S118" i="7"/>
  <c r="S156" i="7"/>
  <c r="T166" i="7"/>
  <c r="R180" i="7"/>
  <c r="S212" i="7"/>
  <c r="S5" i="7"/>
  <c r="S13" i="7"/>
  <c r="S21" i="7"/>
  <c r="R29" i="7"/>
  <c r="T33" i="7"/>
  <c r="T40" i="7"/>
  <c r="S47" i="7"/>
  <c r="R54" i="7"/>
  <c r="R61" i="7"/>
  <c r="T65" i="7"/>
  <c r="T72" i="7"/>
  <c r="S79" i="7"/>
  <c r="R86" i="7"/>
  <c r="R93" i="7"/>
  <c r="S111" i="7"/>
  <c r="S121" i="7"/>
  <c r="T144" i="7"/>
  <c r="T157" i="7"/>
  <c r="R186" i="7"/>
  <c r="R241" i="7"/>
  <c r="S43" i="7"/>
  <c r="T52" i="7"/>
  <c r="S67" i="7"/>
  <c r="S83" i="7"/>
  <c r="T93" i="7"/>
  <c r="T110" i="7"/>
  <c r="S166" i="7"/>
  <c r="T198" i="7"/>
  <c r="T239" i="7"/>
  <c r="R13" i="7"/>
  <c r="R19" i="7"/>
  <c r="R48" i="7"/>
  <c r="R87" i="7"/>
  <c r="T176" i="7"/>
  <c r="R4" i="7"/>
  <c r="R8" i="7"/>
  <c r="R12" i="7"/>
  <c r="R16" i="7"/>
  <c r="R20" i="7"/>
  <c r="R27" i="7"/>
  <c r="T31" i="7"/>
  <c r="T38" i="7"/>
  <c r="S45" i="7"/>
  <c r="R52" i="7"/>
  <c r="R59" i="7"/>
  <c r="T63" i="7"/>
  <c r="T70" i="7"/>
  <c r="S77" i="7"/>
  <c r="R84" i="7"/>
  <c r="R91" i="7"/>
  <c r="T95" i="7"/>
  <c r="T104" i="7"/>
  <c r="R115" i="7"/>
  <c r="S127" i="7"/>
  <c r="S148" i="7"/>
  <c r="T199" i="7"/>
  <c r="T223" i="7"/>
  <c r="S245" i="7"/>
  <c r="R34" i="7"/>
  <c r="R42" i="7"/>
  <c r="R57" i="7"/>
  <c r="T69" i="7"/>
  <c r="R81" i="7"/>
  <c r="T92" i="7"/>
  <c r="R109" i="7"/>
  <c r="R130" i="7"/>
  <c r="T197" i="7"/>
  <c r="T221" i="7"/>
  <c r="S357" i="7"/>
  <c r="S349" i="7"/>
  <c r="S341" i="7"/>
  <c r="S333" i="7"/>
  <c r="S360" i="7"/>
  <c r="S352" i="7"/>
  <c r="S344" i="7"/>
  <c r="S336" i="7"/>
  <c r="R361" i="7"/>
  <c r="R353" i="7"/>
  <c r="R345" i="7"/>
  <c r="R337" i="7"/>
  <c r="R329" i="7"/>
  <c r="S322" i="7"/>
  <c r="S314" i="7"/>
  <c r="T359" i="7"/>
  <c r="T351" i="7"/>
  <c r="T343" i="7"/>
  <c r="T335" i="7"/>
  <c r="T362" i="7"/>
  <c r="T354" i="7"/>
  <c r="T346" i="7"/>
  <c r="T338" i="7"/>
  <c r="R342" i="7"/>
  <c r="T325" i="7"/>
  <c r="R321" i="7"/>
  <c r="R314" i="7"/>
  <c r="R362" i="7"/>
  <c r="T327" i="7"/>
  <c r="R323" i="7"/>
  <c r="R316" i="7"/>
  <c r="S309" i="7"/>
  <c r="S302" i="7"/>
  <c r="S294" i="7"/>
  <c r="R350" i="7"/>
  <c r="T329" i="7"/>
  <c r="T321" i="7"/>
  <c r="R317" i="7"/>
  <c r="S321" i="7"/>
  <c r="R308" i="7"/>
  <c r="S301" i="7"/>
  <c r="T294" i="7"/>
  <c r="R289" i="7"/>
  <c r="R285" i="7"/>
  <c r="T314" i="7"/>
  <c r="R302" i="7"/>
  <c r="S295" i="7"/>
  <c r="S286" i="7"/>
  <c r="S278" i="7"/>
  <c r="S270" i="7"/>
  <c r="S262" i="7"/>
  <c r="S254" i="7"/>
  <c r="S246" i="7"/>
  <c r="S238" i="7"/>
  <c r="T307" i="7"/>
  <c r="R303" i="7"/>
  <c r="R296" i="7"/>
  <c r="T289" i="7"/>
  <c r="R298" i="7"/>
  <c r="T285" i="7"/>
  <c r="T278" i="7"/>
  <c r="T271" i="7"/>
  <c r="R267" i="7"/>
  <c r="R306" i="7"/>
  <c r="T292" i="7"/>
  <c r="T280" i="7"/>
  <c r="T273" i="7"/>
  <c r="R269" i="7"/>
  <c r="R262" i="7"/>
  <c r="S255" i="7"/>
  <c r="T248" i="7"/>
  <c r="T241" i="7"/>
  <c r="R237" i="7"/>
  <c r="S229" i="7"/>
  <c r="S221" i="7"/>
  <c r="S213" i="7"/>
  <c r="S205" i="7"/>
  <c r="S197" i="7"/>
  <c r="S189" i="7"/>
  <c r="S181" i="7"/>
  <c r="S173" i="7"/>
  <c r="S165" i="7"/>
  <c r="S157" i="7"/>
  <c r="S149" i="7"/>
  <c r="S141" i="7"/>
  <c r="S311" i="7"/>
  <c r="T283" i="7"/>
  <c r="R279" i="7"/>
  <c r="R272" i="7"/>
  <c r="S265" i="7"/>
  <c r="T258" i="7"/>
  <c r="T251" i="7"/>
  <c r="R247" i="7"/>
  <c r="R240" i="7"/>
  <c r="R233" i="7"/>
  <c r="R282" i="7"/>
  <c r="R266" i="7"/>
  <c r="T254" i="7"/>
  <c r="R243" i="7"/>
  <c r="T236" i="7"/>
  <c r="R230" i="7"/>
  <c r="R223" i="7"/>
  <c r="S216" i="7"/>
  <c r="T209" i="7"/>
  <c r="T202" i="7"/>
  <c r="R198" i="7"/>
  <c r="R191" i="7"/>
  <c r="S184" i="7"/>
  <c r="T177" i="7"/>
  <c r="T170" i="7"/>
  <c r="R166" i="7"/>
  <c r="R159" i="7"/>
  <c r="S152" i="7"/>
  <c r="T145" i="7"/>
  <c r="T334" i="7"/>
  <c r="S267" i="7"/>
  <c r="S251" i="7"/>
  <c r="R234" i="7"/>
  <c r="S226" i="7"/>
  <c r="T219" i="7"/>
  <c r="T212" i="7"/>
  <c r="R208" i="7"/>
  <c r="R201" i="7"/>
  <c r="S194" i="7"/>
  <c r="T187" i="7"/>
  <c r="T180" i="7"/>
  <c r="R176" i="7"/>
  <c r="R169" i="7"/>
  <c r="S162" i="7"/>
  <c r="T155" i="7"/>
  <c r="T148" i="7"/>
  <c r="R144" i="7"/>
  <c r="R137" i="7"/>
  <c r="R133" i="7"/>
  <c r="R129" i="7"/>
  <c r="R125" i="7"/>
  <c r="R121" i="7"/>
  <c r="R117" i="7"/>
  <c r="T276" i="7"/>
  <c r="R260" i="7"/>
  <c r="S243" i="7"/>
  <c r="R220" i="7"/>
  <c r="T207" i="7"/>
  <c r="R197" i="7"/>
  <c r="T184" i="7"/>
  <c r="T173" i="7"/>
  <c r="R156" i="7"/>
  <c r="T143" i="7"/>
  <c r="T136" i="7"/>
  <c r="T131" i="7"/>
  <c r="T123" i="7"/>
  <c r="S114" i="7"/>
  <c r="S106" i="7"/>
  <c r="S98" i="7"/>
  <c r="S90" i="7"/>
  <c r="S82" i="7"/>
  <c r="S74" i="7"/>
  <c r="S66" i="7"/>
  <c r="S58" i="7"/>
  <c r="S50" i="7"/>
  <c r="S42" i="7"/>
  <c r="S34" i="7"/>
  <c r="S26" i="7"/>
  <c r="T237" i="7"/>
  <c r="T224" i="7"/>
  <c r="T213" i="7"/>
  <c r="R196" i="7"/>
  <c r="T183" i="7"/>
  <c r="R173" i="7"/>
  <c r="T160" i="7"/>
  <c r="T149" i="7"/>
  <c r="R138" i="7"/>
  <c r="S130" i="7"/>
  <c r="S122" i="7"/>
  <c r="R114" i="7"/>
  <c r="R110" i="7"/>
  <c r="R106" i="7"/>
  <c r="R102" i="7"/>
  <c r="R98" i="7"/>
  <c r="T8" i="7"/>
  <c r="T14" i="7"/>
  <c r="R23" i="7"/>
  <c r="T27" i="7"/>
  <c r="T35" i="7"/>
  <c r="T43" i="7"/>
  <c r="T51" i="7"/>
  <c r="T59" i="7"/>
  <c r="T67" i="7"/>
  <c r="T74" i="7"/>
  <c r="T82" i="7"/>
  <c r="T90" i="7"/>
  <c r="S101" i="7"/>
  <c r="S109" i="7"/>
  <c r="T125" i="7"/>
  <c r="R157" i="7"/>
  <c r="T168" i="7"/>
  <c r="R181" i="7"/>
  <c r="R218" i="7"/>
  <c r="S7" i="7"/>
  <c r="S15" i="7"/>
  <c r="S23" i="7"/>
  <c r="R30" i="7"/>
  <c r="R37" i="7"/>
  <c r="T41" i="7"/>
  <c r="T48" i="7"/>
  <c r="S55" i="7"/>
  <c r="R62" i="7"/>
  <c r="R69" i="7"/>
  <c r="T73" i="7"/>
  <c r="T80" i="7"/>
  <c r="S87" i="7"/>
  <c r="R94" i="7"/>
  <c r="R113" i="7"/>
  <c r="S126" i="7"/>
  <c r="R147" i="7"/>
  <c r="S158" i="7"/>
  <c r="R194" i="7"/>
  <c r="R251" i="7"/>
  <c r="T44" i="7"/>
  <c r="S59" i="7"/>
  <c r="T68" i="7"/>
  <c r="T84" i="7"/>
  <c r="R97" i="7"/>
  <c r="T117" i="7"/>
  <c r="T167" i="7"/>
  <c r="T208" i="7"/>
  <c r="T4" i="7"/>
  <c r="T16" i="7"/>
  <c r="R21" i="7"/>
  <c r="S57" i="7"/>
  <c r="R95" i="7"/>
  <c r="T189" i="7"/>
  <c r="T5" i="7"/>
  <c r="T9" i="7"/>
  <c r="T13" i="7"/>
  <c r="T17" i="7"/>
  <c r="T21" i="7"/>
  <c r="R28" i="7"/>
  <c r="R35" i="7"/>
  <c r="T39" i="7"/>
  <c r="T46" i="7"/>
  <c r="S53" i="7"/>
  <c r="R60" i="7"/>
  <c r="R67" i="7"/>
  <c r="T71" i="7"/>
  <c r="T78" i="7"/>
  <c r="S85" i="7"/>
  <c r="R92" i="7"/>
  <c r="T98" i="7"/>
  <c r="T106" i="7"/>
  <c r="T119" i="7"/>
  <c r="S129" i="7"/>
  <c r="R154" i="7"/>
  <c r="R204" i="7"/>
  <c r="T229" i="7"/>
  <c r="R250" i="7"/>
  <c r="S35" i="7"/>
  <c r="R49" i="7"/>
  <c r="R58" i="7"/>
  <c r="R73" i="7"/>
  <c r="R82" i="7"/>
  <c r="R99" i="7"/>
  <c r="S115" i="7"/>
  <c r="S135" i="7"/>
  <c r="T200" i="7"/>
  <c r="S222" i="7"/>
  <c r="S355" i="7"/>
  <c r="S347" i="7"/>
  <c r="S339" i="7"/>
  <c r="S331" i="7"/>
  <c r="S358" i="7"/>
  <c r="S350" i="7"/>
  <c r="S342" i="7"/>
  <c r="S334" i="7"/>
  <c r="T360" i="7"/>
  <c r="T352" i="7"/>
  <c r="T344" i="7"/>
  <c r="T336" i="7"/>
  <c r="S328" i="7"/>
  <c r="S320" i="7"/>
  <c r="S312" i="7"/>
  <c r="R356" i="7"/>
  <c r="R348" i="7"/>
  <c r="R340" i="7"/>
  <c r="R332" i="7"/>
  <c r="R359" i="7"/>
  <c r="R351" i="7"/>
  <c r="R343" i="7"/>
  <c r="T361" i="7"/>
  <c r="R335" i="7"/>
  <c r="T324" i="7"/>
  <c r="T317" i="7"/>
  <c r="R313" i="7"/>
  <c r="T349" i="7"/>
  <c r="T326" i="7"/>
  <c r="T319" i="7"/>
  <c r="R315" i="7"/>
  <c r="S308" i="7"/>
  <c r="S300" i="7"/>
  <c r="S292" i="7"/>
  <c r="T337" i="7"/>
  <c r="S327" i="7"/>
  <c r="T320" i="7"/>
  <c r="T313" i="7"/>
  <c r="S313" i="7"/>
  <c r="R307" i="7"/>
  <c r="R300" i="7"/>
  <c r="S293" i="7"/>
  <c r="T288" i="7"/>
  <c r="T323" i="7"/>
  <c r="T305" i="7"/>
  <c r="R301" i="7"/>
  <c r="R294" i="7"/>
  <c r="S284" i="7"/>
  <c r="S276" i="7"/>
  <c r="S268" i="7"/>
  <c r="S260" i="7"/>
  <c r="S252" i="7"/>
  <c r="S244" i="7"/>
  <c r="S236" i="7"/>
  <c r="T306" i="7"/>
  <c r="T299" i="7"/>
  <c r="R295" i="7"/>
  <c r="R288" i="7"/>
  <c r="R297" i="7"/>
  <c r="R284" i="7"/>
  <c r="S277" i="7"/>
  <c r="T270" i="7"/>
  <c r="R354" i="7"/>
  <c r="R305" i="7"/>
  <c r="S287" i="7"/>
  <c r="S279" i="7"/>
  <c r="T272" i="7"/>
  <c r="T265" i="7"/>
  <c r="R261" i="7"/>
  <c r="R254" i="7"/>
  <c r="S247" i="7"/>
  <c r="T240" i="7"/>
  <c r="S235" i="7"/>
  <c r="S227" i="7"/>
  <c r="S219" i="7"/>
  <c r="S211" i="7"/>
  <c r="S203" i="7"/>
  <c r="S195" i="7"/>
  <c r="S187" i="7"/>
  <c r="S179" i="7"/>
  <c r="S171" i="7"/>
  <c r="S163" i="7"/>
  <c r="S155" i="7"/>
  <c r="S147" i="7"/>
  <c r="S139" i="7"/>
  <c r="S307" i="7"/>
  <c r="T282" i="7"/>
  <c r="T275" i="7"/>
  <c r="R271" i="7"/>
  <c r="R264" i="7"/>
  <c r="S257" i="7"/>
  <c r="T250" i="7"/>
  <c r="T243" i="7"/>
  <c r="R239" i="7"/>
  <c r="T232" i="7"/>
  <c r="R281" i="7"/>
  <c r="R265" i="7"/>
  <c r="S253" i="7"/>
  <c r="R242" i="7"/>
  <c r="S234" i="7"/>
  <c r="T226" i="7"/>
  <c r="R222" i="7"/>
  <c r="R215" i="7"/>
  <c r="S208" i="7"/>
  <c r="T201" i="7"/>
  <c r="T194" i="7"/>
  <c r="R190" i="7"/>
  <c r="R183" i="7"/>
  <c r="S176" i="7"/>
  <c r="T169" i="7"/>
  <c r="T162" i="7"/>
  <c r="R158" i="7"/>
  <c r="R151" i="7"/>
  <c r="S144" i="7"/>
  <c r="R290" i="7"/>
  <c r="T263" i="7"/>
  <c r="T247" i="7"/>
  <c r="R232" i="7"/>
  <c r="R225" i="7"/>
  <c r="S218" i="7"/>
  <c r="T211" i="7"/>
  <c r="T204" i="7"/>
  <c r="R200" i="7"/>
  <c r="R193" i="7"/>
  <c r="S186" i="7"/>
  <c r="T179" i="7"/>
  <c r="T172" i="7"/>
  <c r="R168" i="7"/>
  <c r="R161" i="7"/>
  <c r="S154" i="7"/>
  <c r="T147" i="7"/>
  <c r="T140" i="7"/>
  <c r="R136" i="7"/>
  <c r="T132" i="7"/>
  <c r="T128" i="7"/>
  <c r="T124" i="7"/>
  <c r="T120" i="7"/>
  <c r="T116" i="7"/>
  <c r="T269" i="7"/>
  <c r="S259" i="7"/>
  <c r="T235" i="7"/>
  <c r="R219" i="7"/>
  <c r="S206" i="7"/>
  <c r="S196" i="7"/>
  <c r="T182" i="7"/>
  <c r="R170" i="7"/>
  <c r="R155" i="7"/>
  <c r="S142" i="7"/>
  <c r="R134" i="7"/>
  <c r="R126" i="7"/>
  <c r="R118" i="7"/>
  <c r="S112" i="7"/>
  <c r="S104" i="7"/>
  <c r="S96" i="7"/>
  <c r="S88" i="7"/>
  <c r="S80" i="7"/>
  <c r="S72" i="7"/>
  <c r="S64" i="7"/>
  <c r="S56" i="7"/>
  <c r="S48" i="7"/>
  <c r="S40" i="7"/>
  <c r="S32" i="7"/>
  <c r="S24" i="7"/>
  <c r="T233" i="7"/>
  <c r="T222" i="7"/>
  <c r="R210" i="7"/>
  <c r="R195" i="7"/>
  <c r="S182" i="7"/>
  <c r="S172" i="7"/>
  <c r="T158" i="7"/>
  <c r="R146" i="7"/>
  <c r="S136" i="7"/>
  <c r="T129" i="7"/>
  <c r="T121" i="7"/>
  <c r="T113" i="7"/>
  <c r="T109" i="7"/>
  <c r="T105" i="7"/>
  <c r="T101" i="7"/>
  <c r="T97" i="7"/>
  <c r="R9" i="7"/>
  <c r="R15" i="7"/>
  <c r="R24" i="7"/>
  <c r="R31" i="7"/>
  <c r="R40" i="7"/>
  <c r="R47" i="7"/>
  <c r="R55" i="7"/>
  <c r="R63" i="7"/>
  <c r="R71" i="7"/>
  <c r="T75" i="7"/>
  <c r="T83" i="7"/>
  <c r="T91" i="7"/>
  <c r="S103" i="7"/>
  <c r="R111" i="7"/>
  <c r="T135" i="7"/>
  <c r="T159" i="7"/>
  <c r="R171" i="7"/>
  <c r="S190" i="7"/>
  <c r="R226" i="7"/>
  <c r="S9" i="7"/>
  <c r="S17" i="7"/>
  <c r="T24" i="7"/>
  <c r="S31" i="7"/>
  <c r="R38" i="7"/>
  <c r="R45" i="7"/>
  <c r="T49" i="7"/>
  <c r="T56" i="7"/>
  <c r="S63" i="7"/>
  <c r="R70" i="7"/>
  <c r="R77" i="7"/>
  <c r="T81" i="7"/>
  <c r="T88" i="7"/>
  <c r="S95" i="7"/>
  <c r="T114" i="7"/>
  <c r="T133" i="7"/>
  <c r="R148" i="7"/>
  <c r="T174" i="7"/>
  <c r="S230" i="7"/>
  <c r="T255" i="7"/>
  <c r="T45" i="7"/>
  <c r="T60" i="7"/>
  <c r="S75" i="7"/>
  <c r="R89" i="7"/>
  <c r="R101" i="7"/>
  <c r="R128" i="7"/>
  <c r="S188" i="7"/>
  <c r="R211" i="7"/>
  <c r="R7" i="7"/>
  <c r="R17" i="7"/>
  <c r="S33" i="7"/>
  <c r="R64" i="7"/>
  <c r="R96" i="7"/>
  <c r="T260" i="7"/>
  <c r="R6" i="7"/>
  <c r="R10" i="7"/>
  <c r="R14" i="7"/>
  <c r="R18" i="7"/>
  <c r="R22" i="7"/>
  <c r="S29" i="7"/>
  <c r="R36" i="7"/>
  <c r="R43" i="7"/>
  <c r="T47" i="7"/>
  <c r="T54" i="7"/>
  <c r="S61" i="7"/>
  <c r="R68" i="7"/>
  <c r="R75" i="7"/>
  <c r="T79" i="7"/>
  <c r="T86" i="7"/>
  <c r="S93" i="7"/>
  <c r="T100" i="7"/>
  <c r="T108" i="7"/>
  <c r="R120" i="7"/>
  <c r="S134" i="7"/>
  <c r="R162" i="7"/>
  <c r="S220" i="7"/>
  <c r="T230" i="7"/>
  <c r="T36" i="7"/>
  <c r="R50" i="7"/>
  <c r="R65" i="7"/>
  <c r="R74" i="7"/>
  <c r="T85" i="7"/>
  <c r="R103" i="7"/>
  <c r="S120" i="7"/>
  <c r="R172" i="7"/>
  <c r="R203" i="7"/>
  <c r="S361" i="7"/>
  <c r="S353" i="7"/>
  <c r="S345" i="7"/>
  <c r="S337" i="7"/>
  <c r="S329" i="7"/>
  <c r="S356" i="7"/>
  <c r="S348" i="7"/>
  <c r="S340" i="7"/>
  <c r="S332" i="7"/>
  <c r="R357" i="7"/>
  <c r="R349" i="7"/>
  <c r="R341" i="7"/>
  <c r="R333" i="7"/>
  <c r="S326" i="7"/>
  <c r="S318" i="7"/>
  <c r="S310" i="7"/>
  <c r="T355" i="7"/>
  <c r="T347" i="7"/>
  <c r="T339" i="7"/>
  <c r="T331" i="7"/>
  <c r="T358" i="7"/>
  <c r="T350" i="7"/>
  <c r="T342" i="7"/>
  <c r="R358" i="7"/>
  <c r="R334" i="7"/>
  <c r="S323" i="7"/>
  <c r="T316" i="7"/>
  <c r="T309" i="7"/>
  <c r="R346" i="7"/>
  <c r="S325" i="7"/>
  <c r="T318" i="7"/>
  <c r="T311" i="7"/>
  <c r="S306" i="7"/>
  <c r="S298" i="7"/>
  <c r="S290" i="7"/>
  <c r="R331" i="7"/>
  <c r="R326" i="7"/>
  <c r="S319" i="7"/>
  <c r="T312" i="7"/>
  <c r="R311" i="7"/>
  <c r="T303" i="7"/>
  <c r="R299" i="7"/>
  <c r="R292" i="7"/>
  <c r="R287" i="7"/>
  <c r="T322" i="7"/>
  <c r="T304" i="7"/>
  <c r="T297" i="7"/>
  <c r="R293" i="7"/>
  <c r="S282" i="7"/>
  <c r="S274" i="7"/>
  <c r="S266" i="7"/>
  <c r="S258" i="7"/>
  <c r="S250" i="7"/>
  <c r="S242" i="7"/>
  <c r="R338" i="7"/>
  <c r="S305" i="7"/>
  <c r="T298" i="7"/>
  <c r="T291" i="7"/>
  <c r="T341" i="7"/>
  <c r="S291" i="7"/>
  <c r="R283" i="7"/>
  <c r="R276" i="7"/>
  <c r="S269" i="7"/>
  <c r="T328" i="7"/>
  <c r="S299" i="7"/>
  <c r="S285" i="7"/>
  <c r="R278" i="7"/>
  <c r="S271" i="7"/>
  <c r="T264" i="7"/>
  <c r="T257" i="7"/>
  <c r="R253" i="7"/>
  <c r="R246" i="7"/>
  <c r="S239" i="7"/>
  <c r="S233" i="7"/>
  <c r="S225" i="7"/>
  <c r="S217" i="7"/>
  <c r="S209" i="7"/>
  <c r="S201" i="7"/>
  <c r="S193" i="7"/>
  <c r="S185" i="7"/>
  <c r="S177" i="7"/>
  <c r="S169" i="7"/>
  <c r="S161" i="7"/>
  <c r="S153" i="7"/>
  <c r="S145" i="7"/>
  <c r="S137" i="7"/>
  <c r="T301" i="7"/>
  <c r="S281" i="7"/>
  <c r="T274" i="7"/>
  <c r="T267" i="7"/>
  <c r="R263" i="7"/>
  <c r="R256" i="7"/>
  <c r="S249" i="7"/>
  <c r="T242" i="7"/>
  <c r="R235" i="7"/>
  <c r="R312" i="7"/>
  <c r="R274" i="7"/>
  <c r="R259" i="7"/>
  <c r="T252" i="7"/>
  <c r="T238" i="7"/>
  <c r="S232" i="7"/>
  <c r="T225" i="7"/>
  <c r="T218" i="7"/>
  <c r="R214" i="7"/>
  <c r="R207" i="7"/>
  <c r="S200" i="7"/>
  <c r="T193" i="7"/>
  <c r="T186" i="7"/>
  <c r="R182" i="7"/>
  <c r="R175" i="7"/>
  <c r="S168" i="7"/>
  <c r="T161" i="7"/>
  <c r="T154" i="7"/>
  <c r="R150" i="7"/>
  <c r="R143" i="7"/>
  <c r="S283" i="7"/>
  <c r="T261" i="7"/>
  <c r="T245" i="7"/>
  <c r="T228" i="7"/>
  <c r="R224" i="7"/>
  <c r="R217" i="7"/>
  <c r="S210" i="7"/>
  <c r="T203" i="7"/>
  <c r="T196" i="7"/>
  <c r="R192" i="7"/>
  <c r="R185" i="7"/>
  <c r="S178" i="7"/>
  <c r="T171" i="7"/>
  <c r="T164" i="7"/>
  <c r="R160" i="7"/>
  <c r="R153" i="7"/>
  <c r="S146" i="7"/>
  <c r="T139" i="7"/>
  <c r="R135" i="7"/>
  <c r="R131" i="7"/>
  <c r="R127" i="7"/>
  <c r="R123" i="7"/>
  <c r="R119" i="7"/>
  <c r="T284" i="7"/>
  <c r="T268" i="7"/>
  <c r="T246" i="7"/>
  <c r="R229" i="7"/>
  <c r="T216" i="7"/>
  <c r="T205" i="7"/>
  <c r="R188" i="7"/>
  <c r="T175" i="7"/>
  <c r="R165" i="7"/>
  <c r="T152" i="7"/>
  <c r="T141" i="7"/>
  <c r="S133" i="7"/>
  <c r="S125" i="7"/>
  <c r="S117" i="7"/>
  <c r="S110" i="7"/>
  <c r="S102" i="7"/>
  <c r="S94" i="7"/>
  <c r="S86" i="7"/>
  <c r="S78" i="7"/>
  <c r="S70" i="7"/>
  <c r="S62" i="7"/>
  <c r="S54" i="7"/>
  <c r="S46" i="7"/>
  <c r="S38" i="7"/>
  <c r="S30" i="7"/>
  <c r="R286" i="7"/>
  <c r="R228" i="7"/>
  <c r="T215" i="7"/>
  <c r="R205" i="7"/>
  <c r="T192" i="7"/>
  <c r="T181" i="7"/>
  <c r="R164" i="7"/>
  <c r="T151" i="7"/>
  <c r="R141" i="7"/>
  <c r="R132" i="7"/>
  <c r="R124" i="7"/>
  <c r="R116" i="7"/>
  <c r="R112" i="7"/>
  <c r="R108" i="7"/>
  <c r="R104" i="7"/>
  <c r="R100" i="7"/>
  <c r="R5" i="7"/>
  <c r="R11" i="7"/>
  <c r="T20" i="7"/>
  <c r="S25" i="7"/>
  <c r="R32" i="7"/>
  <c r="S41" i="7"/>
  <c r="S49" i="7"/>
  <c r="R56" i="7"/>
  <c r="S65" i="7"/>
  <c r="R72" i="7"/>
  <c r="R79" i="7"/>
  <c r="R88" i="7"/>
  <c r="S97" i="7"/>
  <c r="S105" i="7"/>
  <c r="T112" i="7"/>
  <c r="R140" i="7"/>
  <c r="T165" i="7"/>
  <c r="R179" i="7"/>
  <c r="T206" i="7"/>
  <c r="S11" i="7"/>
  <c r="S19" i="7"/>
  <c r="T25" i="7"/>
  <c r="T32" i="7"/>
  <c r="S39" i="7"/>
  <c r="R46" i="7"/>
  <c r="R53" i="7"/>
  <c r="T57" i="7"/>
  <c r="T64" i="7"/>
  <c r="S71" i="7"/>
  <c r="R78" i="7"/>
  <c r="R85" i="7"/>
  <c r="T89" i="7"/>
  <c r="T96" i="7"/>
  <c r="S119" i="7"/>
  <c r="R139" i="7"/>
  <c r="R149" i="7"/>
  <c r="S180" i="7"/>
  <c r="T231" i="7"/>
  <c r="R41" i="7"/>
  <c r="S51" i="7"/>
  <c r="T61" i="7"/>
  <c r="T76" i="7"/>
  <c r="R90" i="7"/>
  <c r="R105" i="7"/>
  <c r="T137" i="7"/>
  <c r="T191" i="7"/>
  <c r="R213" i="7"/>
  <c r="T10" i="7"/>
  <c r="T18" i="7"/>
  <c r="R39" i="7"/>
  <c r="S81" i="7"/>
  <c r="S128" i="7"/>
  <c r="S261" i="7"/>
  <c r="T7" i="7"/>
  <c r="T11" i="7"/>
  <c r="T15" i="7"/>
  <c r="T19" i="7"/>
  <c r="T23" i="7"/>
  <c r="T30" i="7"/>
  <c r="S37" i="7"/>
  <c r="R44" i="7"/>
  <c r="R51" i="7"/>
  <c r="T55" i="7"/>
  <c r="T62" i="7"/>
  <c r="S69" i="7"/>
  <c r="R76" i="7"/>
  <c r="R83" i="7"/>
  <c r="T87" i="7"/>
  <c r="T94" i="7"/>
  <c r="T102" i="7"/>
  <c r="S113" i="7"/>
  <c r="R122" i="7"/>
  <c r="T142" i="7"/>
  <c r="S198" i="7"/>
  <c r="R221" i="7"/>
  <c r="T244" i="7"/>
  <c r="S3" i="7"/>
  <c r="R3" i="7"/>
  <c r="U3" i="7" s="1"/>
  <c r="R257" i="7"/>
  <c r="T11" i="13"/>
  <c r="R4" i="13"/>
  <c r="T3" i="13"/>
  <c r="T6" i="13"/>
  <c r="T5" i="13"/>
  <c r="S386" i="13"/>
  <c r="S378" i="13"/>
  <c r="S370" i="13"/>
  <c r="S362" i="13"/>
  <c r="S389" i="13"/>
  <c r="S381" i="13"/>
  <c r="S373" i="13"/>
  <c r="S365" i="13"/>
  <c r="R390" i="13"/>
  <c r="R382" i="13"/>
  <c r="R374" i="13"/>
  <c r="R366" i="13"/>
  <c r="R358" i="13"/>
  <c r="T384" i="13"/>
  <c r="T376" i="13"/>
  <c r="T368" i="13"/>
  <c r="T360" i="13"/>
  <c r="S351" i="13"/>
  <c r="S343" i="13"/>
  <c r="R387" i="13"/>
  <c r="T378" i="13"/>
  <c r="R364" i="13"/>
  <c r="S356" i="13"/>
  <c r="T349" i="13"/>
  <c r="T342" i="13"/>
  <c r="R338" i="13"/>
  <c r="T334" i="13"/>
  <c r="T367" i="13"/>
  <c r="T352" i="13"/>
  <c r="R348" i="13"/>
  <c r="R341" i="13"/>
  <c r="S332" i="13"/>
  <c r="S324" i="13"/>
  <c r="S316" i="13"/>
  <c r="S308" i="13"/>
  <c r="S300" i="13"/>
  <c r="S292" i="13"/>
  <c r="T374" i="13"/>
  <c r="S352" i="13"/>
  <c r="S335" i="13"/>
  <c r="R330" i="13"/>
  <c r="S323" i="13"/>
  <c r="T316" i="13"/>
  <c r="T309" i="13"/>
  <c r="R305" i="13"/>
  <c r="R298" i="13"/>
  <c r="S291" i="13"/>
  <c r="R287" i="13"/>
  <c r="R283" i="13"/>
  <c r="R279" i="13"/>
  <c r="T379" i="13"/>
  <c r="R352" i="13"/>
  <c r="T345" i="13"/>
  <c r="R331" i="13"/>
  <c r="R324" i="13"/>
  <c r="S317" i="13"/>
  <c r="T310" i="13"/>
  <c r="T303" i="13"/>
  <c r="R299" i="13"/>
  <c r="R292" i="13"/>
  <c r="S284" i="13"/>
  <c r="S276" i="13"/>
  <c r="S268" i="13"/>
  <c r="S260" i="13"/>
  <c r="S252" i="13"/>
  <c r="S244" i="13"/>
  <c r="S236" i="13"/>
  <c r="S228" i="13"/>
  <c r="S220" i="13"/>
  <c r="S212" i="13"/>
  <c r="S204" i="13"/>
  <c r="S196" i="13"/>
  <c r="T340" i="13"/>
  <c r="T331" i="13"/>
  <c r="T315" i="13"/>
  <c r="T299" i="13"/>
  <c r="S273" i="13"/>
  <c r="T266" i="13"/>
  <c r="T259" i="13"/>
  <c r="R255" i="13"/>
  <c r="R367" i="13"/>
  <c r="T339" i="13"/>
  <c r="T330" i="13"/>
  <c r="R319" i="13"/>
  <c r="T312" i="13"/>
  <c r="T298" i="13"/>
  <c r="R288" i="13"/>
  <c r="R280" i="13"/>
  <c r="R274" i="13"/>
  <c r="S267" i="13"/>
  <c r="T260" i="13"/>
  <c r="T253" i="13"/>
  <c r="R249" i="13"/>
  <c r="R242" i="13"/>
  <c r="S235" i="13"/>
  <c r="T228" i="13"/>
  <c r="T221" i="13"/>
  <c r="R217" i="13"/>
  <c r="R210" i="13"/>
  <c r="T355" i="13"/>
  <c r="S327" i="13"/>
  <c r="S311" i="13"/>
  <c r="S295" i="13"/>
  <c r="T285" i="13"/>
  <c r="T277" i="13"/>
  <c r="T270" i="13"/>
  <c r="T263" i="13"/>
  <c r="R295" i="13"/>
  <c r="R269" i="13"/>
  <c r="R252" i="13"/>
  <c r="R240" i="13"/>
  <c r="T232" i="13"/>
  <c r="S225" i="13"/>
  <c r="T217" i="13"/>
  <c r="T207" i="13"/>
  <c r="T200" i="13"/>
  <c r="T193" i="13"/>
  <c r="R189" i="13"/>
  <c r="R185" i="13"/>
  <c r="R181" i="13"/>
  <c r="R177" i="13"/>
  <c r="R173" i="13"/>
  <c r="R169" i="13"/>
  <c r="R165" i="13"/>
  <c r="R161" i="13"/>
  <c r="R157" i="13"/>
  <c r="R153" i="13"/>
  <c r="R149" i="13"/>
  <c r="R145" i="13"/>
  <c r="R343" i="13"/>
  <c r="S289" i="13"/>
  <c r="R261" i="13"/>
  <c r="S249" i="13"/>
  <c r="T241" i="13"/>
  <c r="T231" i="13"/>
  <c r="T222" i="13"/>
  <c r="R215" i="13"/>
  <c r="S207" i="13"/>
  <c r="R200" i="13"/>
  <c r="S193" i="13"/>
  <c r="S186" i="13"/>
  <c r="S178" i="13"/>
  <c r="S170" i="13"/>
  <c r="S162" i="13"/>
  <c r="S154" i="13"/>
  <c r="S146" i="13"/>
  <c r="S138" i="13"/>
  <c r="S130" i="13"/>
  <c r="S122" i="13"/>
  <c r="S114" i="13"/>
  <c r="S106" i="13"/>
  <c r="S98" i="13"/>
  <c r="S90" i="13"/>
  <c r="S82" i="13"/>
  <c r="S74" i="13"/>
  <c r="S66" i="13"/>
  <c r="S58" i="13"/>
  <c r="S50" i="13"/>
  <c r="S42" i="13"/>
  <c r="S34" i="13"/>
  <c r="S26" i="13"/>
  <c r="S18" i="13"/>
  <c r="S10" i="13"/>
  <c r="T371" i="13"/>
  <c r="R317" i="13"/>
  <c r="T273" i="13"/>
  <c r="T256" i="13"/>
  <c r="T248" i="13"/>
  <c r="S241" i="13"/>
  <c r="T233" i="13"/>
  <c r="T223" i="13"/>
  <c r="T214" i="13"/>
  <c r="R207" i="13"/>
  <c r="R202" i="13"/>
  <c r="S195" i="13"/>
  <c r="T191" i="13"/>
  <c r="T187" i="13"/>
  <c r="T183" i="13"/>
  <c r="T179" i="13"/>
  <c r="T175" i="13"/>
  <c r="T171" i="13"/>
  <c r="T167" i="13"/>
  <c r="T163" i="13"/>
  <c r="T159" i="13"/>
  <c r="T155" i="13"/>
  <c r="S321" i="13"/>
  <c r="R294" i="13"/>
  <c r="T7" i="13"/>
  <c r="R9" i="13"/>
  <c r="S384" i="13"/>
  <c r="S376" i="13"/>
  <c r="S368" i="13"/>
  <c r="S360" i="13"/>
  <c r="S387" i="13"/>
  <c r="S379" i="13"/>
  <c r="S371" i="13"/>
  <c r="S363" i="13"/>
  <c r="T389" i="13"/>
  <c r="T381" i="13"/>
  <c r="T373" i="13"/>
  <c r="T365" i="13"/>
  <c r="R389" i="13"/>
  <c r="R381" i="13"/>
  <c r="R373" i="13"/>
  <c r="R365" i="13"/>
  <c r="S357" i="13"/>
  <c r="S349" i="13"/>
  <c r="S341" i="13"/>
  <c r="T386" i="13"/>
  <c r="R372" i="13"/>
  <c r="R363" i="13"/>
  <c r="R355" i="13"/>
  <c r="S348" i="13"/>
  <c r="T341" i="13"/>
  <c r="R337" i="13"/>
  <c r="T391" i="13"/>
  <c r="T359" i="13"/>
  <c r="T351" i="13"/>
  <c r="T344" i="13"/>
  <c r="R340" i="13"/>
  <c r="S330" i="13"/>
  <c r="S322" i="13"/>
  <c r="S314" i="13"/>
  <c r="S306" i="13"/>
  <c r="S298" i="13"/>
  <c r="S290" i="13"/>
  <c r="R368" i="13"/>
  <c r="T348" i="13"/>
  <c r="T333" i="13"/>
  <c r="R329" i="13"/>
  <c r="R322" i="13"/>
  <c r="S315" i="13"/>
  <c r="T308" i="13"/>
  <c r="T301" i="13"/>
  <c r="R297" i="13"/>
  <c r="R290" i="13"/>
  <c r="T286" i="13"/>
  <c r="T282" i="13"/>
  <c r="T278" i="13"/>
  <c r="R375" i="13"/>
  <c r="R351" i="13"/>
  <c r="R342" i="13"/>
  <c r="T327" i="13"/>
  <c r="R323" i="13"/>
  <c r="R316" i="13"/>
  <c r="S309" i="13"/>
  <c r="T302" i="13"/>
  <c r="T295" i="13"/>
  <c r="R291" i="13"/>
  <c r="S282" i="13"/>
  <c r="S274" i="13"/>
  <c r="S266" i="13"/>
  <c r="S258" i="13"/>
  <c r="S250" i="13"/>
  <c r="S242" i="13"/>
  <c r="S234" i="13"/>
  <c r="S226" i="13"/>
  <c r="S218" i="13"/>
  <c r="S210" i="13"/>
  <c r="S202" i="13"/>
  <c r="S194" i="13"/>
  <c r="T338" i="13"/>
  <c r="T329" i="13"/>
  <c r="T313" i="13"/>
  <c r="T297" i="13"/>
  <c r="R272" i="13"/>
  <c r="S265" i="13"/>
  <c r="T258" i="13"/>
  <c r="T251" i="13"/>
  <c r="T356" i="13"/>
  <c r="S338" i="13"/>
  <c r="S329" i="13"/>
  <c r="R318" i="13"/>
  <c r="R309" i="13"/>
  <c r="S297" i="13"/>
  <c r="R286" i="13"/>
  <c r="R278" i="13"/>
  <c r="R273" i="13"/>
  <c r="R266" i="13"/>
  <c r="S259" i="13"/>
  <c r="T252" i="13"/>
  <c r="T245" i="13"/>
  <c r="R241" i="13"/>
  <c r="R234" i="13"/>
  <c r="S227" i="13"/>
  <c r="T220" i="13"/>
  <c r="T213" i="13"/>
  <c r="R209" i="13"/>
  <c r="S354" i="13"/>
  <c r="T323" i="13"/>
  <c r="T307" i="13"/>
  <c r="T291" i="13"/>
  <c r="T283" i="13"/>
  <c r="R276" i="13"/>
  <c r="S269" i="13"/>
  <c r="T262" i="13"/>
  <c r="S287" i="13"/>
  <c r="R262" i="13"/>
  <c r="T249" i="13"/>
  <c r="T239" i="13"/>
  <c r="T230" i="13"/>
  <c r="R223" i="13"/>
  <c r="S215" i="13"/>
  <c r="R206" i="13"/>
  <c r="S199" i="13"/>
  <c r="T192" i="13"/>
  <c r="T188" i="13"/>
  <c r="T184" i="13"/>
  <c r="T180" i="13"/>
  <c r="T176" i="13"/>
  <c r="T172" i="13"/>
  <c r="T168" i="13"/>
  <c r="T164" i="13"/>
  <c r="T160" i="13"/>
  <c r="T156" i="13"/>
  <c r="T152" i="13"/>
  <c r="T148" i="13"/>
  <c r="T144" i="13"/>
  <c r="R333" i="13"/>
  <c r="S281" i="13"/>
  <c r="R260" i="13"/>
  <c r="R247" i="13"/>
  <c r="S239" i="13"/>
  <c r="R230" i="13"/>
  <c r="R221" i="13"/>
  <c r="S213" i="13"/>
  <c r="T203" i="13"/>
  <c r="R199" i="13"/>
  <c r="S192" i="13"/>
  <c r="S184" i="13"/>
  <c r="S176" i="13"/>
  <c r="S168" i="13"/>
  <c r="S160" i="13"/>
  <c r="S152" i="13"/>
  <c r="S144" i="13"/>
  <c r="S136" i="13"/>
  <c r="S128" i="13"/>
  <c r="S120" i="13"/>
  <c r="S112" i="13"/>
  <c r="S104" i="13"/>
  <c r="S96" i="13"/>
  <c r="S88" i="13"/>
  <c r="S80" i="13"/>
  <c r="S72" i="13"/>
  <c r="S64" i="13"/>
  <c r="S56" i="13"/>
  <c r="S48" i="13"/>
  <c r="S40" i="13"/>
  <c r="S32" i="13"/>
  <c r="S24" i="13"/>
  <c r="S16" i="13"/>
  <c r="S8" i="13"/>
  <c r="R344" i="13"/>
  <c r="R310" i="13"/>
  <c r="T272" i="13"/>
  <c r="S255" i="13"/>
  <c r="T246" i="13"/>
  <c r="R239" i="13"/>
  <c r="S231" i="13"/>
  <c r="R222" i="13"/>
  <c r="R213" i="13"/>
  <c r="T205" i="13"/>
  <c r="R201" i="13"/>
  <c r="R194" i="13"/>
  <c r="R190" i="13"/>
  <c r="R186" i="13"/>
  <c r="R182" i="13"/>
  <c r="R178" i="13"/>
  <c r="R174" i="13"/>
  <c r="R170" i="13"/>
  <c r="R166" i="13"/>
  <c r="R162" i="13"/>
  <c r="R158" i="13"/>
  <c r="R154" i="13"/>
  <c r="R311" i="13"/>
  <c r="S285" i="13"/>
  <c r="T10" i="13"/>
  <c r="S390" i="13"/>
  <c r="S382" i="13"/>
  <c r="S374" i="13"/>
  <c r="S366" i="13"/>
  <c r="S358" i="13"/>
  <c r="S385" i="13"/>
  <c r="S377" i="13"/>
  <c r="S369" i="13"/>
  <c r="S361" i="13"/>
  <c r="R386" i="13"/>
  <c r="R378" i="13"/>
  <c r="R370" i="13"/>
  <c r="R362" i="13"/>
  <c r="T388" i="13"/>
  <c r="T380" i="13"/>
  <c r="T372" i="13"/>
  <c r="T364" i="13"/>
  <c r="S355" i="13"/>
  <c r="S347" i="13"/>
  <c r="S339" i="13"/>
  <c r="R380" i="13"/>
  <c r="R371" i="13"/>
  <c r="T362" i="13"/>
  <c r="R354" i="13"/>
  <c r="R347" i="13"/>
  <c r="S340" i="13"/>
  <c r="T336" i="13"/>
  <c r="T383" i="13"/>
  <c r="R357" i="13"/>
  <c r="S350" i="13"/>
  <c r="T343" i="13"/>
  <c r="S336" i="13"/>
  <c r="S328" i="13"/>
  <c r="S320" i="13"/>
  <c r="S312" i="13"/>
  <c r="S304" i="13"/>
  <c r="S296" i="13"/>
  <c r="T390" i="13"/>
  <c r="T358" i="13"/>
  <c r="T346" i="13"/>
  <c r="T332" i="13"/>
  <c r="T325" i="13"/>
  <c r="R321" i="13"/>
  <c r="R314" i="13"/>
  <c r="S307" i="13"/>
  <c r="T300" i="13"/>
  <c r="T293" i="13"/>
  <c r="R289" i="13"/>
  <c r="R285" i="13"/>
  <c r="R281" i="13"/>
  <c r="R277" i="13"/>
  <c r="T363" i="13"/>
  <c r="T347" i="13"/>
  <c r="S333" i="13"/>
  <c r="T326" i="13"/>
  <c r="T319" i="13"/>
  <c r="R315" i="13"/>
  <c r="R308" i="13"/>
  <c r="S301" i="13"/>
  <c r="T294" i="13"/>
  <c r="S288" i="13"/>
  <c r="S280" i="13"/>
  <c r="S272" i="13"/>
  <c r="S264" i="13"/>
  <c r="S256" i="13"/>
  <c r="S248" i="13"/>
  <c r="S240" i="13"/>
  <c r="S232" i="13"/>
  <c r="S224" i="13"/>
  <c r="S216" i="13"/>
  <c r="S208" i="13"/>
  <c r="S200" i="13"/>
  <c r="R376" i="13"/>
  <c r="T337" i="13"/>
  <c r="R320" i="13"/>
  <c r="R304" i="13"/>
  <c r="T275" i="13"/>
  <c r="R271" i="13"/>
  <c r="R264" i="13"/>
  <c r="S257" i="13"/>
  <c r="T250" i="13"/>
  <c r="T354" i="13"/>
  <c r="T335" i="13"/>
  <c r="T328" i="13"/>
  <c r="T314" i="13"/>
  <c r="R303" i="13"/>
  <c r="T296" i="13"/>
  <c r="R284" i="13"/>
  <c r="T276" i="13"/>
  <c r="T269" i="13"/>
  <c r="R265" i="13"/>
  <c r="R258" i="13"/>
  <c r="S251" i="13"/>
  <c r="T244" i="13"/>
  <c r="T237" i="13"/>
  <c r="R233" i="13"/>
  <c r="R226" i="13"/>
  <c r="S219" i="13"/>
  <c r="T212" i="13"/>
  <c r="T382" i="13"/>
  <c r="S344" i="13"/>
  <c r="T321" i="13"/>
  <c r="T305" i="13"/>
  <c r="T289" i="13"/>
  <c r="T281" i="13"/>
  <c r="R275" i="13"/>
  <c r="R268" i="13"/>
  <c r="T322" i="13"/>
  <c r="S279" i="13"/>
  <c r="S261" i="13"/>
  <c r="S247" i="13"/>
  <c r="R238" i="13"/>
  <c r="R229" i="13"/>
  <c r="S221" i="13"/>
  <c r="T210" i="13"/>
  <c r="R205" i="13"/>
  <c r="R198" i="13"/>
  <c r="R191" i="13"/>
  <c r="R187" i="13"/>
  <c r="R183" i="13"/>
  <c r="R179" i="13"/>
  <c r="R175" i="13"/>
  <c r="R171" i="13"/>
  <c r="R167" i="13"/>
  <c r="R163" i="13"/>
  <c r="R159" i="13"/>
  <c r="R155" i="13"/>
  <c r="R151" i="13"/>
  <c r="R147" i="13"/>
  <c r="R383" i="13"/>
  <c r="R326" i="13"/>
  <c r="S271" i="13"/>
  <c r="T257" i="13"/>
  <c r="S245" i="13"/>
  <c r="T234" i="13"/>
  <c r="R228" i="13"/>
  <c r="R219" i="13"/>
  <c r="T211" i="13"/>
  <c r="T202" i="13"/>
  <c r="T195" i="13"/>
  <c r="S190" i="13"/>
  <c r="S182" i="13"/>
  <c r="S174" i="13"/>
  <c r="S166" i="13"/>
  <c r="S158" i="13"/>
  <c r="S150" i="13"/>
  <c r="S142" i="13"/>
  <c r="S134" i="13"/>
  <c r="S126" i="13"/>
  <c r="S118" i="13"/>
  <c r="S110" i="13"/>
  <c r="S102" i="13"/>
  <c r="S94" i="13"/>
  <c r="S86" i="13"/>
  <c r="S78" i="13"/>
  <c r="S70" i="13"/>
  <c r="S62" i="13"/>
  <c r="S54" i="13"/>
  <c r="S46" i="13"/>
  <c r="S38" i="13"/>
  <c r="S30" i="13"/>
  <c r="S22" i="13"/>
  <c r="S14" i="13"/>
  <c r="S6" i="13"/>
  <c r="R327" i="13"/>
  <c r="T290" i="13"/>
  <c r="T265" i="13"/>
  <c r="T254" i="13"/>
  <c r="R245" i="13"/>
  <c r="S237" i="13"/>
  <c r="T226" i="13"/>
  <c r="R220" i="13"/>
  <c r="R211" i="13"/>
  <c r="T204" i="13"/>
  <c r="T197" i="13"/>
  <c r="R193" i="13"/>
  <c r="T189" i="13"/>
  <c r="T185" i="13"/>
  <c r="T181" i="13"/>
  <c r="T177" i="13"/>
  <c r="T173" i="13"/>
  <c r="T169" i="13"/>
  <c r="T165" i="13"/>
  <c r="T161" i="13"/>
  <c r="T157" i="13"/>
  <c r="T153" i="13"/>
  <c r="T304" i="13"/>
  <c r="S5" i="13"/>
  <c r="T4" i="13"/>
  <c r="S388" i="13"/>
  <c r="S380" i="13"/>
  <c r="S372" i="13"/>
  <c r="S364" i="13"/>
  <c r="S391" i="13"/>
  <c r="S383" i="13"/>
  <c r="S375" i="13"/>
  <c r="S367" i="13"/>
  <c r="S359" i="13"/>
  <c r="T385" i="13"/>
  <c r="T377" i="13"/>
  <c r="T369" i="13"/>
  <c r="T361" i="13"/>
  <c r="R385" i="13"/>
  <c r="R377" i="13"/>
  <c r="R369" i="13"/>
  <c r="R361" i="13"/>
  <c r="S353" i="13"/>
  <c r="S345" i="13"/>
  <c r="R388" i="13"/>
  <c r="R379" i="13"/>
  <c r="T370" i="13"/>
  <c r="T357" i="13"/>
  <c r="T350" i="13"/>
  <c r="R346" i="13"/>
  <c r="R339" i="13"/>
  <c r="R335" i="13"/>
  <c r="T375" i="13"/>
  <c r="R356" i="13"/>
  <c r="R349" i="13"/>
  <c r="S342" i="13"/>
  <c r="S334" i="13"/>
  <c r="S326" i="13"/>
  <c r="S318" i="13"/>
  <c r="S310" i="13"/>
  <c r="S302" i="13"/>
  <c r="S294" i="13"/>
  <c r="R384" i="13"/>
  <c r="R353" i="13"/>
  <c r="S337" i="13"/>
  <c r="S331" i="13"/>
  <c r="T324" i="13"/>
  <c r="T317" i="13"/>
  <c r="R313" i="13"/>
  <c r="R306" i="13"/>
  <c r="S299" i="13"/>
  <c r="T292" i="13"/>
  <c r="T288" i="13"/>
  <c r="T284" i="13"/>
  <c r="T280" i="13"/>
  <c r="R391" i="13"/>
  <c r="R359" i="13"/>
  <c r="S346" i="13"/>
  <c r="R332" i="13"/>
  <c r="S325" i="13"/>
  <c r="T318" i="13"/>
  <c r="T311" i="13"/>
  <c r="R307" i="13"/>
  <c r="R300" i="13"/>
  <c r="S293" i="13"/>
  <c r="S286" i="13"/>
  <c r="S278" i="13"/>
  <c r="S270" i="13"/>
  <c r="S262" i="13"/>
  <c r="S254" i="13"/>
  <c r="S246" i="13"/>
  <c r="S238" i="13"/>
  <c r="S230" i="13"/>
  <c r="S222" i="13"/>
  <c r="S214" i="13"/>
  <c r="S206" i="13"/>
  <c r="S198" i="13"/>
  <c r="T366" i="13"/>
  <c r="R336" i="13"/>
  <c r="S319" i="13"/>
  <c r="S303" i="13"/>
  <c r="T274" i="13"/>
  <c r="T267" i="13"/>
  <c r="R263" i="13"/>
  <c r="R256" i="13"/>
  <c r="T387" i="13"/>
  <c r="T353" i="13"/>
  <c r="R334" i="13"/>
  <c r="R325" i="13"/>
  <c r="S313" i="13"/>
  <c r="R302" i="13"/>
  <c r="R293" i="13"/>
  <c r="R282" i="13"/>
  <c r="S275" i="13"/>
  <c r="T268" i="13"/>
  <c r="T261" i="13"/>
  <c r="R257" i="13"/>
  <c r="R250" i="13"/>
  <c r="S243" i="13"/>
  <c r="T236" i="13"/>
  <c r="T229" i="13"/>
  <c r="R225" i="13"/>
  <c r="R218" i="13"/>
  <c r="S211" i="13"/>
  <c r="R360" i="13"/>
  <c r="R328" i="13"/>
  <c r="R312" i="13"/>
  <c r="R296" i="13"/>
  <c r="T287" i="13"/>
  <c r="T279" i="13"/>
  <c r="T271" i="13"/>
  <c r="R267" i="13"/>
  <c r="S305" i="13"/>
  <c r="R270" i="13"/>
  <c r="R253" i="13"/>
  <c r="T242" i="13"/>
  <c r="R236" i="13"/>
  <c r="R227" i="13"/>
  <c r="T219" i="13"/>
  <c r="R208" i="13"/>
  <c r="T201" i="13"/>
  <c r="R197" i="13"/>
  <c r="T190" i="13"/>
  <c r="T186" i="13"/>
  <c r="T182" i="13"/>
  <c r="T178" i="13"/>
  <c r="T174" i="13"/>
  <c r="T170" i="13"/>
  <c r="T166" i="13"/>
  <c r="T162" i="13"/>
  <c r="T158" i="13"/>
  <c r="T154" i="13"/>
  <c r="T150" i="13"/>
  <c r="T146" i="13"/>
  <c r="R350" i="13"/>
  <c r="T306" i="13"/>
  <c r="S263" i="13"/>
  <c r="T255" i="13"/>
  <c r="T243" i="13"/>
  <c r="R232" i="13"/>
  <c r="T224" i="13"/>
  <c r="S217" i="13"/>
  <c r="T209" i="13"/>
  <c r="S201" i="13"/>
  <c r="T194" i="13"/>
  <c r="S188" i="13"/>
  <c r="S180" i="13"/>
  <c r="S172" i="13"/>
  <c r="S164" i="13"/>
  <c r="S156" i="13"/>
  <c r="S148" i="13"/>
  <c r="S140" i="13"/>
  <c r="S132" i="13"/>
  <c r="S124" i="13"/>
  <c r="S116" i="13"/>
  <c r="S108" i="13"/>
  <c r="S100" i="13"/>
  <c r="S92" i="13"/>
  <c r="S84" i="13"/>
  <c r="S76" i="13"/>
  <c r="S68" i="13"/>
  <c r="S60" i="13"/>
  <c r="S52" i="13"/>
  <c r="S44" i="13"/>
  <c r="S36" i="13"/>
  <c r="S28" i="13"/>
  <c r="S20" i="13"/>
  <c r="S12" i="13"/>
  <c r="S4" i="13"/>
  <c r="T320" i="13"/>
  <c r="S283" i="13"/>
  <c r="T264" i="13"/>
  <c r="R251" i="13"/>
  <c r="R243" i="13"/>
  <c r="T235" i="13"/>
  <c r="R224" i="13"/>
  <c r="T216" i="13"/>
  <c r="S209" i="13"/>
  <c r="S203" i="13"/>
  <c r="T196" i="13"/>
  <c r="R192" i="13"/>
  <c r="R188" i="13"/>
  <c r="R184" i="13"/>
  <c r="R180" i="13"/>
  <c r="R176" i="13"/>
  <c r="R172" i="13"/>
  <c r="R168" i="13"/>
  <c r="R164" i="13"/>
  <c r="R160" i="13"/>
  <c r="R156" i="13"/>
  <c r="R345" i="13"/>
  <c r="R301" i="13"/>
  <c r="S277" i="13"/>
  <c r="R248" i="13"/>
  <c r="T240" i="13"/>
  <c r="S233" i="13"/>
  <c r="T225" i="13"/>
  <c r="T215" i="13"/>
  <c r="R203" i="13"/>
  <c r="S183" i="13"/>
  <c r="S143" i="13"/>
  <c r="S197" i="13"/>
  <c r="S165" i="13"/>
  <c r="R148" i="13"/>
  <c r="T139" i="13"/>
  <c r="R135" i="13"/>
  <c r="R128" i="13"/>
  <c r="S121" i="13"/>
  <c r="T114" i="13"/>
  <c r="T206" i="13"/>
  <c r="S179" i="13"/>
  <c r="T151" i="13"/>
  <c r="T141" i="13"/>
  <c r="R137" i="13"/>
  <c r="R130" i="13"/>
  <c r="S123" i="13"/>
  <c r="T116" i="13"/>
  <c r="T208" i="13"/>
  <c r="S161" i="13"/>
  <c r="S147" i="13"/>
  <c r="S141" i="13"/>
  <c r="T134" i="13"/>
  <c r="T127" i="13"/>
  <c r="R123" i="13"/>
  <c r="S135" i="13"/>
  <c r="T111" i="13"/>
  <c r="S105" i="13"/>
  <c r="T98" i="13"/>
  <c r="T91" i="13"/>
  <c r="R87" i="13"/>
  <c r="R80" i="13"/>
  <c r="S73" i="13"/>
  <c r="T66" i="13"/>
  <c r="T59" i="13"/>
  <c r="R55" i="13"/>
  <c r="R48" i="13"/>
  <c r="S41" i="13"/>
  <c r="T34" i="13"/>
  <c r="T27" i="13"/>
  <c r="R23" i="13"/>
  <c r="R16" i="13"/>
  <c r="R118" i="13"/>
  <c r="S111" i="13"/>
  <c r="R106" i="13"/>
  <c r="S99" i="13"/>
  <c r="T92" i="13"/>
  <c r="T85" i="13"/>
  <c r="R81" i="13"/>
  <c r="R74" i="13"/>
  <c r="S67" i="13"/>
  <c r="T60" i="13"/>
  <c r="T53" i="13"/>
  <c r="R49" i="13"/>
  <c r="R42" i="13"/>
  <c r="S35" i="13"/>
  <c r="T28" i="13"/>
  <c r="T21" i="13"/>
  <c r="R17" i="13"/>
  <c r="R10" i="13"/>
  <c r="R110" i="13"/>
  <c r="T103" i="13"/>
  <c r="R99" i="13"/>
  <c r="R92" i="13"/>
  <c r="S85" i="13"/>
  <c r="T78" i="13"/>
  <c r="T71" i="13"/>
  <c r="R67" i="13"/>
  <c r="R60" i="13"/>
  <c r="S53" i="13"/>
  <c r="T46" i="13"/>
  <c r="T39" i="13"/>
  <c r="R35" i="13"/>
  <c r="R28" i="13"/>
  <c r="S21" i="13"/>
  <c r="T14" i="13"/>
  <c r="R134" i="13"/>
  <c r="T120" i="13"/>
  <c r="T104" i="13"/>
  <c r="T97" i="13"/>
  <c r="R93" i="13"/>
  <c r="R86" i="13"/>
  <c r="S79" i="13"/>
  <c r="T72" i="13"/>
  <c r="T65" i="13"/>
  <c r="R61" i="13"/>
  <c r="R54" i="13"/>
  <c r="S47" i="13"/>
  <c r="T40" i="13"/>
  <c r="T33" i="13"/>
  <c r="R29" i="13"/>
  <c r="R22" i="13"/>
  <c r="S15" i="13"/>
  <c r="S9" i="13"/>
  <c r="R6" i="13"/>
  <c r="R259" i="13"/>
  <c r="T247" i="13"/>
  <c r="T238" i="13"/>
  <c r="R231" i="13"/>
  <c r="S223" i="13"/>
  <c r="R214" i="13"/>
  <c r="R196" i="13"/>
  <c r="S175" i="13"/>
  <c r="R142" i="13"/>
  <c r="S189" i="13"/>
  <c r="S157" i="13"/>
  <c r="R146" i="13"/>
  <c r="T138" i="13"/>
  <c r="T131" i="13"/>
  <c r="R127" i="13"/>
  <c r="R120" i="13"/>
  <c r="S113" i="13"/>
  <c r="T199" i="13"/>
  <c r="S171" i="13"/>
  <c r="T149" i="13"/>
  <c r="T140" i="13"/>
  <c r="T133" i="13"/>
  <c r="R129" i="13"/>
  <c r="R122" i="13"/>
  <c r="S115" i="13"/>
  <c r="S185" i="13"/>
  <c r="S153" i="13"/>
  <c r="S145" i="13"/>
  <c r="R140" i="13"/>
  <c r="S133" i="13"/>
  <c r="T126" i="13"/>
  <c r="T119" i="13"/>
  <c r="T129" i="13"/>
  <c r="R109" i="13"/>
  <c r="R104" i="13"/>
  <c r="S97" i="13"/>
  <c r="T90" i="13"/>
  <c r="T83" i="13"/>
  <c r="R79" i="13"/>
  <c r="R72" i="13"/>
  <c r="S65" i="13"/>
  <c r="T58" i="13"/>
  <c r="T51" i="13"/>
  <c r="R47" i="13"/>
  <c r="R40" i="13"/>
  <c r="S33" i="13"/>
  <c r="T26" i="13"/>
  <c r="T19" i="13"/>
  <c r="R15" i="13"/>
  <c r="R117" i="13"/>
  <c r="T110" i="13"/>
  <c r="R105" i="13"/>
  <c r="R98" i="13"/>
  <c r="S91" i="13"/>
  <c r="T84" i="13"/>
  <c r="T77" i="13"/>
  <c r="R73" i="13"/>
  <c r="R66" i="13"/>
  <c r="S59" i="13"/>
  <c r="T52" i="13"/>
  <c r="T45" i="13"/>
  <c r="R41" i="13"/>
  <c r="R34" i="13"/>
  <c r="S27" i="13"/>
  <c r="T20" i="13"/>
  <c r="T13" i="13"/>
  <c r="R126" i="13"/>
  <c r="T109" i="13"/>
  <c r="T102" i="13"/>
  <c r="T95" i="13"/>
  <c r="R91" i="13"/>
  <c r="R84" i="13"/>
  <c r="S77" i="13"/>
  <c r="T70" i="13"/>
  <c r="T63" i="13"/>
  <c r="R59" i="13"/>
  <c r="R52" i="13"/>
  <c r="S45" i="13"/>
  <c r="T38" i="13"/>
  <c r="T31" i="13"/>
  <c r="R27" i="13"/>
  <c r="R20" i="13"/>
  <c r="S13" i="13"/>
  <c r="R133" i="13"/>
  <c r="R115" i="13"/>
  <c r="S103" i="13"/>
  <c r="T96" i="13"/>
  <c r="T89" i="13"/>
  <c r="R85" i="13"/>
  <c r="R78" i="13"/>
  <c r="S71" i="13"/>
  <c r="T64" i="13"/>
  <c r="T57" i="13"/>
  <c r="R53" i="13"/>
  <c r="R46" i="13"/>
  <c r="S39" i="13"/>
  <c r="T32" i="13"/>
  <c r="T25" i="13"/>
  <c r="R21" i="13"/>
  <c r="R13" i="13"/>
  <c r="S7" i="13"/>
  <c r="R254" i="13"/>
  <c r="R246" i="13"/>
  <c r="R237" i="13"/>
  <c r="S229" i="13"/>
  <c r="T218" i="13"/>
  <c r="R212" i="13"/>
  <c r="R195" i="13"/>
  <c r="S167" i="13"/>
  <c r="R141" i="13"/>
  <c r="S181" i="13"/>
  <c r="R152" i="13"/>
  <c r="R144" i="13"/>
  <c r="S137" i="13"/>
  <c r="T130" i="13"/>
  <c r="T123" i="13"/>
  <c r="R119" i="13"/>
  <c r="R112" i="13"/>
  <c r="T198" i="13"/>
  <c r="S163" i="13"/>
  <c r="T147" i="13"/>
  <c r="S139" i="13"/>
  <c r="T132" i="13"/>
  <c r="T125" i="13"/>
  <c r="R121" i="13"/>
  <c r="R114" i="13"/>
  <c r="S177" i="13"/>
  <c r="S151" i="13"/>
  <c r="T143" i="13"/>
  <c r="R139" i="13"/>
  <c r="R132" i="13"/>
  <c r="S125" i="13"/>
  <c r="T118" i="13"/>
  <c r="T128" i="13"/>
  <c r="T107" i="13"/>
  <c r="R103" i="13"/>
  <c r="R96" i="13"/>
  <c r="S89" i="13"/>
  <c r="T82" i="13"/>
  <c r="T75" i="13"/>
  <c r="R71" i="13"/>
  <c r="R64" i="13"/>
  <c r="S57" i="13"/>
  <c r="T50" i="13"/>
  <c r="T43" i="13"/>
  <c r="R39" i="13"/>
  <c r="R32" i="13"/>
  <c r="S25" i="13"/>
  <c r="T18" i="13"/>
  <c r="T137" i="13"/>
  <c r="R116" i="13"/>
  <c r="T108" i="13"/>
  <c r="T101" i="13"/>
  <c r="R97" i="13"/>
  <c r="R90" i="13"/>
  <c r="S83" i="13"/>
  <c r="T76" i="13"/>
  <c r="T69" i="13"/>
  <c r="R65" i="13"/>
  <c r="R58" i="13"/>
  <c r="S51" i="13"/>
  <c r="T44" i="13"/>
  <c r="T37" i="13"/>
  <c r="R33" i="13"/>
  <c r="R26" i="13"/>
  <c r="S19" i="13"/>
  <c r="T12" i="13"/>
  <c r="R125" i="13"/>
  <c r="R108" i="13"/>
  <c r="S101" i="13"/>
  <c r="T94" i="13"/>
  <c r="T87" i="13"/>
  <c r="R83" i="13"/>
  <c r="R76" i="13"/>
  <c r="S69" i="13"/>
  <c r="T62" i="13"/>
  <c r="T55" i="13"/>
  <c r="R51" i="13"/>
  <c r="R44" i="13"/>
  <c r="S37" i="13"/>
  <c r="T30" i="13"/>
  <c r="T23" i="13"/>
  <c r="R19" i="13"/>
  <c r="R12" i="13"/>
  <c r="S127" i="13"/>
  <c r="S109" i="13"/>
  <c r="R102" i="13"/>
  <c r="S95" i="13"/>
  <c r="T88" i="13"/>
  <c r="T81" i="13"/>
  <c r="R77" i="13"/>
  <c r="R70" i="13"/>
  <c r="S63" i="13"/>
  <c r="T56" i="13"/>
  <c r="T49" i="13"/>
  <c r="R45" i="13"/>
  <c r="R38" i="13"/>
  <c r="S31" i="13"/>
  <c r="T24" i="13"/>
  <c r="T17" i="13"/>
  <c r="R7" i="13"/>
  <c r="R14" i="13"/>
  <c r="T8" i="13"/>
  <c r="S253" i="13"/>
  <c r="R244" i="13"/>
  <c r="R235" i="13"/>
  <c r="T227" i="13"/>
  <c r="R216" i="13"/>
  <c r="R204" i="13"/>
  <c r="S191" i="13"/>
  <c r="S159" i="13"/>
  <c r="S205" i="13"/>
  <c r="S173" i="13"/>
  <c r="R150" i="13"/>
  <c r="R143" i="13"/>
  <c r="R136" i="13"/>
  <c r="S129" i="13"/>
  <c r="T122" i="13"/>
  <c r="T115" i="13"/>
  <c r="R111" i="13"/>
  <c r="S187" i="13"/>
  <c r="S155" i="13"/>
  <c r="T145" i="13"/>
  <c r="R138" i="13"/>
  <c r="S131" i="13"/>
  <c r="T124" i="13"/>
  <c r="T117" i="13"/>
  <c r="R113" i="13"/>
  <c r="S169" i="13"/>
  <c r="S149" i="13"/>
  <c r="T142" i="13"/>
  <c r="T135" i="13"/>
  <c r="R131" i="13"/>
  <c r="R124" i="13"/>
  <c r="S117" i="13"/>
  <c r="T113" i="13"/>
  <c r="T106" i="13"/>
  <c r="T99" i="13"/>
  <c r="R95" i="13"/>
  <c r="R88" i="13"/>
  <c r="S81" i="13"/>
  <c r="T74" i="13"/>
  <c r="T67" i="13"/>
  <c r="R63" i="13"/>
  <c r="R56" i="13"/>
  <c r="S49" i="13"/>
  <c r="T42" i="13"/>
  <c r="T35" i="13"/>
  <c r="R31" i="13"/>
  <c r="R24" i="13"/>
  <c r="S17" i="13"/>
  <c r="T136" i="13"/>
  <c r="T112" i="13"/>
  <c r="S107" i="13"/>
  <c r="T100" i="13"/>
  <c r="T93" i="13"/>
  <c r="R89" i="13"/>
  <c r="R82" i="13"/>
  <c r="S75" i="13"/>
  <c r="T68" i="13"/>
  <c r="T61" i="13"/>
  <c r="R57" i="13"/>
  <c r="R50" i="13"/>
  <c r="S43" i="13"/>
  <c r="T36" i="13"/>
  <c r="T29" i="13"/>
  <c r="R25" i="13"/>
  <c r="R18" i="13"/>
  <c r="S11" i="13"/>
  <c r="S119" i="13"/>
  <c r="R107" i="13"/>
  <c r="R100" i="13"/>
  <c r="S93" i="13"/>
  <c r="T86" i="13"/>
  <c r="T79" i="13"/>
  <c r="R75" i="13"/>
  <c r="R68" i="13"/>
  <c r="S61" i="13"/>
  <c r="T54" i="13"/>
  <c r="T47" i="13"/>
  <c r="R43" i="13"/>
  <c r="R36" i="13"/>
  <c r="S29" i="13"/>
  <c r="T22" i="13"/>
  <c r="T15" i="13"/>
  <c r="R11" i="13"/>
  <c r="T121" i="13"/>
  <c r="T105" i="13"/>
  <c r="R101" i="13"/>
  <c r="R94" i="13"/>
  <c r="S87" i="13"/>
  <c r="T80" i="13"/>
  <c r="T73" i="13"/>
  <c r="R69" i="13"/>
  <c r="R62" i="13"/>
  <c r="S55" i="13"/>
  <c r="T48" i="13"/>
  <c r="T41" i="13"/>
  <c r="R37" i="13"/>
  <c r="R30" i="13"/>
  <c r="S23" i="13"/>
  <c r="T16" i="13"/>
  <c r="R8" i="13"/>
  <c r="R5" i="13"/>
  <c r="T9" i="13"/>
  <c r="S3" i="13"/>
  <c r="R3" i="13"/>
  <c r="U3" i="13" s="1"/>
  <c r="T7" i="9"/>
  <c r="T6" i="9"/>
  <c r="S5" i="9"/>
  <c r="R4" i="9"/>
  <c r="T9" i="9"/>
  <c r="T8" i="9"/>
  <c r="S7" i="9"/>
  <c r="R6" i="9"/>
  <c r="R5" i="9"/>
  <c r="S3" i="9"/>
  <c r="R14" i="9"/>
  <c r="T25" i="9"/>
  <c r="T41" i="9"/>
  <c r="R56" i="9"/>
  <c r="R76" i="9"/>
  <c r="R104" i="9"/>
  <c r="T216" i="9"/>
  <c r="S13" i="9"/>
  <c r="R20" i="9"/>
  <c r="R27" i="9"/>
  <c r="T31" i="9"/>
  <c r="T38" i="9"/>
  <c r="S45" i="9"/>
  <c r="R52" i="9"/>
  <c r="T127" i="9"/>
  <c r="T143" i="9"/>
  <c r="T159" i="9"/>
  <c r="S174" i="9"/>
  <c r="T214" i="9"/>
  <c r="R22" i="9"/>
  <c r="T48" i="9"/>
  <c r="R72" i="9"/>
  <c r="R94" i="9"/>
  <c r="R201" i="9"/>
  <c r="T250" i="9"/>
  <c r="R10" i="9"/>
  <c r="R17" i="9"/>
  <c r="T21" i="9"/>
  <c r="T28" i="9"/>
  <c r="S35" i="9"/>
  <c r="R42" i="9"/>
  <c r="R49" i="9"/>
  <c r="T53" i="9"/>
  <c r="S61" i="9"/>
  <c r="S69" i="9"/>
  <c r="S77" i="9"/>
  <c r="S85" i="9"/>
  <c r="S93" i="9"/>
  <c r="S101" i="9"/>
  <c r="S115" i="9"/>
  <c r="S142" i="9"/>
  <c r="R172" i="9"/>
  <c r="S198" i="9"/>
  <c r="R13" i="9"/>
  <c r="S31" i="9"/>
  <c r="R62" i="9"/>
  <c r="R82" i="9"/>
  <c r="S119" i="9"/>
  <c r="S370" i="9"/>
  <c r="S362" i="9"/>
  <c r="S354" i="9"/>
  <c r="S346" i="9"/>
  <c r="S373" i="9"/>
  <c r="S365" i="9"/>
  <c r="S357" i="9"/>
  <c r="S349" i="9"/>
  <c r="R374" i="9"/>
  <c r="R366" i="9"/>
  <c r="R358" i="9"/>
  <c r="R350" i="9"/>
  <c r="R342" i="9"/>
  <c r="S335" i="9"/>
  <c r="S327" i="9"/>
  <c r="T372" i="9"/>
  <c r="T364" i="9"/>
  <c r="T356" i="9"/>
  <c r="T348" i="9"/>
  <c r="R372" i="9"/>
  <c r="R363" i="9"/>
  <c r="T354" i="9"/>
  <c r="T338" i="9"/>
  <c r="R334" i="9"/>
  <c r="R327" i="9"/>
  <c r="R320" i="9"/>
  <c r="T367" i="9"/>
  <c r="T340" i="9"/>
  <c r="R336" i="9"/>
  <c r="R329" i="9"/>
  <c r="S322" i="9"/>
  <c r="S315" i="9"/>
  <c r="S307" i="9"/>
  <c r="R352" i="9"/>
  <c r="T336" i="9"/>
  <c r="R321" i="9"/>
  <c r="R315" i="9"/>
  <c r="S308" i="9"/>
  <c r="S303" i="9"/>
  <c r="S295" i="9"/>
  <c r="S287" i="9"/>
  <c r="S279" i="9"/>
  <c r="S271" i="9"/>
  <c r="S263" i="9"/>
  <c r="S255" i="9"/>
  <c r="T347" i="9"/>
  <c r="T335" i="9"/>
  <c r="R324" i="9"/>
  <c r="R317" i="9"/>
  <c r="S310" i="9"/>
  <c r="T304" i="9"/>
  <c r="T300" i="9"/>
  <c r="T326" i="9"/>
  <c r="T313" i="9"/>
  <c r="R302" i="9"/>
  <c r="S294" i="9"/>
  <c r="T287" i="9"/>
  <c r="T280" i="9"/>
  <c r="R276" i="9"/>
  <c r="R269" i="9"/>
  <c r="S262" i="9"/>
  <c r="T255" i="9"/>
  <c r="T327" i="9"/>
  <c r="R313" i="9"/>
  <c r="T298" i="9"/>
  <c r="R294" i="9"/>
  <c r="R287" i="9"/>
  <c r="S280" i="9"/>
  <c r="T273" i="9"/>
  <c r="T266" i="9"/>
  <c r="R262" i="9"/>
  <c r="R255" i="9"/>
  <c r="S248" i="9"/>
  <c r="S240" i="9"/>
  <c r="S232" i="9"/>
  <c r="T366" i="9"/>
  <c r="T294" i="9"/>
  <c r="T278" i="9"/>
  <c r="T267" i="9"/>
  <c r="T253" i="9"/>
  <c r="R249" i="9"/>
  <c r="R242" i="9"/>
  <c r="S235" i="9"/>
  <c r="T228" i="9"/>
  <c r="R224" i="9"/>
  <c r="T314" i="9"/>
  <c r="S292" i="9"/>
  <c r="R281" i="9"/>
  <c r="R272" i="9"/>
  <c r="R257" i="9"/>
  <c r="T247" i="9"/>
  <c r="R243" i="9"/>
  <c r="R236" i="9"/>
  <c r="S229" i="9"/>
  <c r="S223" i="9"/>
  <c r="S215" i="9"/>
  <c r="S207" i="9"/>
  <c r="S199" i="9"/>
  <c r="S191" i="9"/>
  <c r="S183" i="9"/>
  <c r="S175" i="9"/>
  <c r="S167" i="9"/>
  <c r="S159" i="9"/>
  <c r="S151" i="9"/>
  <c r="S143" i="9"/>
  <c r="S135" i="9"/>
  <c r="S127" i="9"/>
  <c r="R275" i="9"/>
  <c r="R265" i="9"/>
  <c r="R247" i="9"/>
  <c r="T234" i="9"/>
  <c r="R338" i="9"/>
  <c r="T299" i="9"/>
  <c r="T268" i="9"/>
  <c r="R239" i="9"/>
  <c r="T226" i="9"/>
  <c r="T217" i="9"/>
  <c r="T210" i="9"/>
  <c r="R206" i="9"/>
  <c r="R199" i="9"/>
  <c r="S260" i="9"/>
  <c r="R231" i="9"/>
  <c r="T221" i="9"/>
  <c r="S214" i="9"/>
  <c r="T206" i="9"/>
  <c r="T194" i="9"/>
  <c r="R190" i="9"/>
  <c r="R183" i="9"/>
  <c r="S176" i="9"/>
  <c r="T169" i="9"/>
  <c r="T162" i="9"/>
  <c r="R158" i="9"/>
  <c r="R151" i="9"/>
  <c r="S144" i="9"/>
  <c r="T137" i="9"/>
  <c r="T130" i="9"/>
  <c r="R126" i="9"/>
  <c r="T122" i="9"/>
  <c r="T118" i="9"/>
  <c r="T114" i="9"/>
  <c r="T110" i="9"/>
  <c r="T106" i="9"/>
  <c r="T102" i="9"/>
  <c r="T98" i="9"/>
  <c r="T94" i="9"/>
  <c r="T90" i="9"/>
  <c r="T86" i="9"/>
  <c r="T82" i="9"/>
  <c r="T78" i="9"/>
  <c r="T74" i="9"/>
  <c r="T70" i="9"/>
  <c r="T66" i="9"/>
  <c r="T62" i="9"/>
  <c r="T58" i="9"/>
  <c r="T54" i="9"/>
  <c r="T308" i="9"/>
  <c r="R266" i="9"/>
  <c r="S239" i="9"/>
  <c r="R219" i="9"/>
  <c r="R210" i="9"/>
  <c r="S202" i="9"/>
  <c r="S194" i="9"/>
  <c r="T187" i="9"/>
  <c r="T180" i="9"/>
  <c r="R176" i="9"/>
  <c r="R169" i="9"/>
  <c r="S162" i="9"/>
  <c r="T155" i="9"/>
  <c r="T148" i="9"/>
  <c r="R144" i="9"/>
  <c r="R137" i="9"/>
  <c r="S130" i="9"/>
  <c r="S122" i="9"/>
  <c r="S114" i="9"/>
  <c r="S106" i="9"/>
  <c r="S98" i="9"/>
  <c r="S90" i="9"/>
  <c r="S82" i="9"/>
  <c r="S74" i="9"/>
  <c r="S66" i="9"/>
  <c r="S58" i="9"/>
  <c r="S50" i="9"/>
  <c r="S42" i="9"/>
  <c r="S34" i="9"/>
  <c r="S26" i="9"/>
  <c r="S18" i="9"/>
  <c r="S10" i="9"/>
  <c r="T174" i="9"/>
  <c r="T133" i="9"/>
  <c r="T123" i="9"/>
  <c r="T115" i="9"/>
  <c r="R322" i="9"/>
  <c r="S306" i="9"/>
  <c r="T251" i="9"/>
  <c r="R223" i="9"/>
  <c r="T212" i="9"/>
  <c r="T203" i="9"/>
  <c r="T197" i="9"/>
  <c r="T190" i="9"/>
  <c r="R186" i="9"/>
  <c r="R179" i="9"/>
  <c r="R171" i="9"/>
  <c r="S164" i="9"/>
  <c r="T157" i="9"/>
  <c r="T150" i="9"/>
  <c r="T142" i="9"/>
  <c r="R131" i="9"/>
  <c r="R120" i="9"/>
  <c r="R112" i="9"/>
  <c r="T10" i="9"/>
  <c r="S17" i="9"/>
  <c r="R24" i="9"/>
  <c r="R31" i="9"/>
  <c r="T35" i="9"/>
  <c r="T42" i="9"/>
  <c r="S49" i="9"/>
  <c r="T57" i="9"/>
  <c r="T65" i="9"/>
  <c r="T73" i="9"/>
  <c r="T81" i="9"/>
  <c r="T89" i="9"/>
  <c r="T97" i="9"/>
  <c r="T105" i="9"/>
  <c r="R132" i="9"/>
  <c r="R148" i="9"/>
  <c r="R164" i="9"/>
  <c r="S190" i="9"/>
  <c r="S231" i="9"/>
  <c r="S15" i="9"/>
  <c r="T32" i="9"/>
  <c r="R45" i="9"/>
  <c r="R60" i="9"/>
  <c r="R88" i="9"/>
  <c r="S111" i="9"/>
  <c r="R256" i="9"/>
  <c r="T14" i="9"/>
  <c r="S21" i="9"/>
  <c r="R28" i="9"/>
  <c r="R35" i="9"/>
  <c r="T39" i="9"/>
  <c r="T46" i="9"/>
  <c r="S53" i="9"/>
  <c r="T128" i="9"/>
  <c r="T144" i="9"/>
  <c r="T160" i="9"/>
  <c r="R180" i="9"/>
  <c r="R237" i="9"/>
  <c r="S23" i="9"/>
  <c r="T49" i="9"/>
  <c r="R80" i="9"/>
  <c r="R98" i="9"/>
  <c r="T207" i="9"/>
  <c r="T4" i="9"/>
  <c r="S11" i="9"/>
  <c r="R18" i="9"/>
  <c r="R25" i="9"/>
  <c r="T29" i="9"/>
  <c r="T36" i="9"/>
  <c r="S43" i="9"/>
  <c r="R50" i="9"/>
  <c r="S55" i="9"/>
  <c r="S63" i="9"/>
  <c r="S71" i="9"/>
  <c r="S79" i="9"/>
  <c r="S87" i="9"/>
  <c r="S95" i="9"/>
  <c r="S103" i="9"/>
  <c r="S123" i="9"/>
  <c r="S150" i="9"/>
  <c r="R173" i="9"/>
  <c r="R203" i="9"/>
  <c r="T24" i="9"/>
  <c r="R37" i="9"/>
  <c r="R70" i="9"/>
  <c r="R86" i="9"/>
  <c r="T175" i="9"/>
  <c r="S368" i="9"/>
  <c r="S360" i="9"/>
  <c r="S352" i="9"/>
  <c r="S344" i="9"/>
  <c r="S371" i="9"/>
  <c r="S363" i="9"/>
  <c r="S355" i="9"/>
  <c r="S347" i="9"/>
  <c r="T373" i="9"/>
  <c r="T365" i="9"/>
  <c r="T357" i="9"/>
  <c r="T349" i="9"/>
  <c r="S341" i="9"/>
  <c r="S333" i="9"/>
  <c r="S325" i="9"/>
  <c r="R369" i="9"/>
  <c r="R361" i="9"/>
  <c r="R353" i="9"/>
  <c r="R345" i="9"/>
  <c r="R371" i="9"/>
  <c r="T362" i="9"/>
  <c r="R348" i="9"/>
  <c r="T337" i="9"/>
  <c r="T330" i="9"/>
  <c r="R326" i="9"/>
  <c r="T319" i="9"/>
  <c r="T359" i="9"/>
  <c r="T339" i="9"/>
  <c r="T332" i="9"/>
  <c r="R328" i="9"/>
  <c r="S321" i="9"/>
  <c r="S313" i="9"/>
  <c r="T374" i="9"/>
  <c r="T342" i="9"/>
  <c r="T334" i="9"/>
  <c r="R319" i="9"/>
  <c r="R314" i="9"/>
  <c r="R307" i="9"/>
  <c r="S301" i="9"/>
  <c r="S293" i="9"/>
  <c r="S285" i="9"/>
  <c r="S277" i="9"/>
  <c r="S269" i="9"/>
  <c r="S261" i="9"/>
  <c r="R375" i="9"/>
  <c r="R343" i="9"/>
  <c r="S334" i="9"/>
  <c r="R323" i="9"/>
  <c r="R316" i="9"/>
  <c r="R309" i="9"/>
  <c r="R303" i="9"/>
  <c r="R360" i="9"/>
  <c r="T325" i="9"/>
  <c r="R310" i="9"/>
  <c r="R300" i="9"/>
  <c r="R293" i="9"/>
  <c r="S286" i="9"/>
  <c r="T279" i="9"/>
  <c r="T272" i="9"/>
  <c r="R268" i="9"/>
  <c r="R261" i="9"/>
  <c r="T254" i="9"/>
  <c r="S326" i="9"/>
  <c r="S312" i="9"/>
  <c r="T297" i="9"/>
  <c r="T290" i="9"/>
  <c r="R286" i="9"/>
  <c r="R279" i="9"/>
  <c r="S272" i="9"/>
  <c r="T265" i="9"/>
  <c r="T258" i="9"/>
  <c r="S254" i="9"/>
  <c r="S246" i="9"/>
  <c r="S238" i="9"/>
  <c r="S230" i="9"/>
  <c r="R344" i="9"/>
  <c r="T292" i="9"/>
  <c r="T276" i="9"/>
  <c r="R264" i="9"/>
  <c r="T252" i="9"/>
  <c r="T245" i="9"/>
  <c r="R241" i="9"/>
  <c r="R234" i="9"/>
  <c r="S227" i="9"/>
  <c r="T223" i="9"/>
  <c r="R298" i="9"/>
  <c r="T291" i="9"/>
  <c r="T277" i="9"/>
  <c r="R267" i="9"/>
  <c r="S253" i="9"/>
  <c r="T246" i="9"/>
  <c r="T239" i="9"/>
  <c r="R235" i="9"/>
  <c r="R228" i="9"/>
  <c r="S221" i="9"/>
  <c r="S213" i="9"/>
  <c r="S205" i="9"/>
  <c r="S197" i="9"/>
  <c r="S189" i="9"/>
  <c r="S181" i="9"/>
  <c r="S173" i="9"/>
  <c r="S165" i="9"/>
  <c r="S157" i="9"/>
  <c r="S149" i="9"/>
  <c r="S141" i="9"/>
  <c r="S133" i="9"/>
  <c r="S300" i="9"/>
  <c r="R274" i="9"/>
  <c r="T262" i="9"/>
  <c r="R246" i="9"/>
  <c r="S233" i="9"/>
  <c r="R333" i="9"/>
  <c r="T285" i="9"/>
  <c r="R253" i="9"/>
  <c r="R238" i="9"/>
  <c r="S224" i="9"/>
  <c r="S216" i="9"/>
  <c r="T209" i="9"/>
  <c r="T202" i="9"/>
  <c r="S302" i="9"/>
  <c r="R245" i="9"/>
  <c r="R230" i="9"/>
  <c r="T219" i="9"/>
  <c r="R212" i="9"/>
  <c r="S204" i="9"/>
  <c r="T193" i="9"/>
  <c r="T186" i="9"/>
  <c r="R182" i="9"/>
  <c r="R175" i="9"/>
  <c r="S168" i="9"/>
  <c r="T161" i="9"/>
  <c r="T154" i="9"/>
  <c r="R150" i="9"/>
  <c r="R143" i="9"/>
  <c r="S136" i="9"/>
  <c r="T129" i="9"/>
  <c r="R125" i="9"/>
  <c r="R121" i="9"/>
  <c r="R117" i="9"/>
  <c r="R113" i="9"/>
  <c r="R109" i="9"/>
  <c r="R105" i="9"/>
  <c r="R101" i="9"/>
  <c r="R97" i="9"/>
  <c r="R93" i="9"/>
  <c r="R89" i="9"/>
  <c r="R85" i="9"/>
  <c r="R81" i="9"/>
  <c r="R77" i="9"/>
  <c r="R73" i="9"/>
  <c r="R69" i="9"/>
  <c r="R65" i="9"/>
  <c r="R61" i="9"/>
  <c r="R57" i="9"/>
  <c r="T355" i="9"/>
  <c r="T306" i="9"/>
  <c r="T261" i="9"/>
  <c r="T224" i="9"/>
  <c r="R217" i="9"/>
  <c r="R208" i="9"/>
  <c r="T200" i="9"/>
  <c r="R193" i="9"/>
  <c r="S186" i="9"/>
  <c r="T179" i="9"/>
  <c r="T172" i="9"/>
  <c r="R168" i="9"/>
  <c r="R161" i="9"/>
  <c r="S154" i="9"/>
  <c r="T147" i="9"/>
  <c r="T140" i="9"/>
  <c r="R136" i="9"/>
  <c r="R129" i="9"/>
  <c r="S120" i="9"/>
  <c r="S112" i="9"/>
  <c r="S104" i="9"/>
  <c r="S96" i="9"/>
  <c r="S88" i="9"/>
  <c r="S80" i="9"/>
  <c r="S72" i="9"/>
  <c r="S64" i="9"/>
  <c r="S56" i="9"/>
  <c r="S48" i="9"/>
  <c r="S40" i="9"/>
  <c r="S32" i="9"/>
  <c r="S24" i="9"/>
  <c r="S16" i="9"/>
  <c r="S8" i="9"/>
  <c r="S148" i="9"/>
  <c r="S132" i="9"/>
  <c r="T121" i="9"/>
  <c r="T113" i="9"/>
  <c r="T316" i="9"/>
  <c r="S304" i="9"/>
  <c r="T249" i="9"/>
  <c r="S220" i="9"/>
  <c r="R211" i="9"/>
  <c r="R202" i="9"/>
  <c r="S196" i="9"/>
  <c r="T189" i="9"/>
  <c r="T182" i="9"/>
  <c r="R178" i="9"/>
  <c r="R170" i="9"/>
  <c r="R163" i="9"/>
  <c r="S156" i="9"/>
  <c r="T149" i="9"/>
  <c r="T141" i="9"/>
  <c r="T125" i="9"/>
  <c r="R118" i="9"/>
  <c r="T111" i="9"/>
  <c r="R7" i="9"/>
  <c r="T11" i="9"/>
  <c r="T18" i="9"/>
  <c r="S25" i="9"/>
  <c r="R32" i="9"/>
  <c r="R39" i="9"/>
  <c r="T43" i="9"/>
  <c r="T50" i="9"/>
  <c r="T59" i="9"/>
  <c r="T67" i="9"/>
  <c r="T75" i="9"/>
  <c r="T83" i="9"/>
  <c r="T91" i="9"/>
  <c r="T99" i="9"/>
  <c r="S109" i="9"/>
  <c r="R133" i="9"/>
  <c r="R149" i="9"/>
  <c r="R165" i="9"/>
  <c r="R196" i="9"/>
  <c r="R296" i="9"/>
  <c r="T17" i="9"/>
  <c r="T33" i="9"/>
  <c r="R46" i="9"/>
  <c r="R64" i="9"/>
  <c r="R92" i="9"/>
  <c r="T176" i="9"/>
  <c r="R11" i="9"/>
  <c r="T15" i="9"/>
  <c r="T22" i="9"/>
  <c r="S29" i="9"/>
  <c r="R36" i="9"/>
  <c r="R43" i="9"/>
  <c r="T47" i="9"/>
  <c r="S113" i="9"/>
  <c r="T135" i="9"/>
  <c r="T151" i="9"/>
  <c r="T167" i="9"/>
  <c r="R181" i="9"/>
  <c r="S249" i="9"/>
  <c r="R38" i="9"/>
  <c r="R54" i="9"/>
  <c r="R84" i="9"/>
  <c r="R102" i="9"/>
  <c r="S212" i="9"/>
  <c r="T5" i="9"/>
  <c r="T12" i="9"/>
  <c r="S19" i="9"/>
  <c r="R26" i="9"/>
  <c r="R33" i="9"/>
  <c r="T37" i="9"/>
  <c r="T44" i="9"/>
  <c r="S51" i="9"/>
  <c r="S57" i="9"/>
  <c r="S65" i="9"/>
  <c r="S73" i="9"/>
  <c r="S81" i="9"/>
  <c r="S89" i="9"/>
  <c r="S97" i="9"/>
  <c r="S105" i="9"/>
  <c r="S126" i="9"/>
  <c r="S158" i="9"/>
  <c r="T191" i="9"/>
  <c r="T204" i="9"/>
  <c r="R29" i="9"/>
  <c r="R53" i="9"/>
  <c r="R74" i="9"/>
  <c r="R96" i="9"/>
  <c r="S374" i="9"/>
  <c r="S366" i="9"/>
  <c r="S358" i="9"/>
  <c r="S350" i="9"/>
  <c r="S342" i="9"/>
  <c r="S369" i="9"/>
  <c r="S361" i="9"/>
  <c r="S353" i="9"/>
  <c r="S345" i="9"/>
  <c r="R370" i="9"/>
  <c r="R362" i="9"/>
  <c r="R354" i="9"/>
  <c r="R346" i="9"/>
  <c r="S339" i="9"/>
  <c r="S331" i="9"/>
  <c r="S323" i="9"/>
  <c r="T368" i="9"/>
  <c r="T360" i="9"/>
  <c r="T352" i="9"/>
  <c r="T344" i="9"/>
  <c r="T370" i="9"/>
  <c r="R356" i="9"/>
  <c r="R347" i="9"/>
  <c r="S336" i="9"/>
  <c r="T329" i="9"/>
  <c r="T322" i="9"/>
  <c r="R318" i="9"/>
  <c r="T351" i="9"/>
  <c r="S338" i="9"/>
  <c r="T331" i="9"/>
  <c r="T324" i="9"/>
  <c r="S319" i="9"/>
  <c r="S311" i="9"/>
  <c r="R368" i="9"/>
  <c r="T341" i="9"/>
  <c r="R325" i="9"/>
  <c r="T317" i="9"/>
  <c r="T310" i="9"/>
  <c r="R306" i="9"/>
  <c r="S299" i="9"/>
  <c r="S291" i="9"/>
  <c r="S283" i="9"/>
  <c r="S275" i="9"/>
  <c r="S267" i="9"/>
  <c r="S259" i="9"/>
  <c r="T363" i="9"/>
  <c r="R340" i="9"/>
  <c r="T333" i="9"/>
  <c r="T320" i="9"/>
  <c r="T312" i="9"/>
  <c r="R308" i="9"/>
  <c r="T302" i="9"/>
  <c r="T350" i="9"/>
  <c r="T315" i="9"/>
  <c r="T305" i="9"/>
  <c r="T296" i="9"/>
  <c r="R292" i="9"/>
  <c r="R285" i="9"/>
  <c r="S278" i="9"/>
  <c r="T271" i="9"/>
  <c r="T264" i="9"/>
  <c r="R260" i="9"/>
  <c r="T371" i="9"/>
  <c r="S320" i="9"/>
  <c r="T303" i="9"/>
  <c r="S296" i="9"/>
  <c r="T289" i="9"/>
  <c r="T282" i="9"/>
  <c r="R278" i="9"/>
  <c r="R271" i="9"/>
  <c r="S264" i="9"/>
  <c r="T257" i="9"/>
  <c r="S252" i="9"/>
  <c r="S244" i="9"/>
  <c r="S236" i="9"/>
  <c r="S228" i="9"/>
  <c r="R299" i="9"/>
  <c r="R283" i="9"/>
  <c r="T269" i="9"/>
  <c r="R259" i="9"/>
  <c r="S251" i="9"/>
  <c r="T244" i="9"/>
  <c r="T237" i="9"/>
  <c r="R233" i="9"/>
  <c r="R226" i="9"/>
  <c r="R222" i="9"/>
  <c r="R297" i="9"/>
  <c r="R288" i="9"/>
  <c r="S276" i="9"/>
  <c r="S266" i="9"/>
  <c r="R252" i="9"/>
  <c r="S245" i="9"/>
  <c r="T238" i="9"/>
  <c r="T231" i="9"/>
  <c r="R227" i="9"/>
  <c r="S219" i="9"/>
  <c r="S211" i="9"/>
  <c r="S203" i="9"/>
  <c r="S195" i="9"/>
  <c r="S187" i="9"/>
  <c r="S179" i="9"/>
  <c r="S171" i="9"/>
  <c r="S163" i="9"/>
  <c r="S155" i="9"/>
  <c r="S147" i="9"/>
  <c r="S139" i="9"/>
  <c r="S131" i="9"/>
  <c r="S290" i="9"/>
  <c r="R273" i="9"/>
  <c r="T260" i="9"/>
  <c r="T243" i="9"/>
  <c r="T232" i="9"/>
  <c r="R332" i="9"/>
  <c r="S284" i="9"/>
  <c r="R248" i="9"/>
  <c r="T235" i="9"/>
  <c r="S222" i="9"/>
  <c r="R215" i="9"/>
  <c r="S208" i="9"/>
  <c r="T201" i="9"/>
  <c r="R290" i="9"/>
  <c r="T240" i="9"/>
  <c r="T227" i="9"/>
  <c r="R218" i="9"/>
  <c r="S210" i="9"/>
  <c r="T199" i="9"/>
  <c r="S192" i="9"/>
  <c r="T185" i="9"/>
  <c r="T178" i="9"/>
  <c r="R174" i="9"/>
  <c r="R167" i="9"/>
  <c r="S160" i="9"/>
  <c r="T153" i="9"/>
  <c r="T146" i="9"/>
  <c r="R142" i="9"/>
  <c r="R135" i="9"/>
  <c r="S128" i="9"/>
  <c r="T124" i="9"/>
  <c r="T120" i="9"/>
  <c r="T116" i="9"/>
  <c r="T112" i="9"/>
  <c r="T108" i="9"/>
  <c r="T104" i="9"/>
  <c r="T100" i="9"/>
  <c r="T96" i="9"/>
  <c r="T92" i="9"/>
  <c r="T88" i="9"/>
  <c r="T84" i="9"/>
  <c r="T80" i="9"/>
  <c r="T76" i="9"/>
  <c r="T72" i="9"/>
  <c r="T68" i="9"/>
  <c r="T64" i="9"/>
  <c r="T60" i="9"/>
  <c r="T56" i="9"/>
  <c r="S332" i="9"/>
  <c r="R291" i="9"/>
  <c r="S241" i="9"/>
  <c r="R221" i="9"/>
  <c r="T213" i="9"/>
  <c r="S206" i="9"/>
  <c r="T196" i="9"/>
  <c r="R192" i="9"/>
  <c r="R185" i="9"/>
  <c r="S178" i="9"/>
  <c r="T171" i="9"/>
  <c r="T164" i="9"/>
  <c r="R160" i="9"/>
  <c r="R153" i="9"/>
  <c r="S146" i="9"/>
  <c r="T139" i="9"/>
  <c r="T132" i="9"/>
  <c r="R128" i="9"/>
  <c r="S118" i="9"/>
  <c r="S110" i="9"/>
  <c r="S102" i="9"/>
  <c r="S94" i="9"/>
  <c r="S86" i="9"/>
  <c r="S78" i="9"/>
  <c r="S70" i="9"/>
  <c r="S62" i="9"/>
  <c r="S54" i="9"/>
  <c r="S46" i="9"/>
  <c r="S38" i="9"/>
  <c r="S30" i="9"/>
  <c r="S22" i="9"/>
  <c r="S14" i="9"/>
  <c r="S6" i="9"/>
  <c r="R139" i="9"/>
  <c r="R130" i="9"/>
  <c r="T119" i="9"/>
  <c r="R110" i="9"/>
  <c r="R312" i="9"/>
  <c r="T286" i="9"/>
  <c r="T248" i="9"/>
  <c r="T215" i="9"/>
  <c r="R209" i="9"/>
  <c r="R200" i="9"/>
  <c r="R195" i="9"/>
  <c r="S188" i="9"/>
  <c r="T181" i="9"/>
  <c r="T173" i="9"/>
  <c r="T166" i="9"/>
  <c r="R162" i="9"/>
  <c r="R155" i="9"/>
  <c r="R147" i="9"/>
  <c r="S140" i="9"/>
  <c r="R124" i="9"/>
  <c r="R116" i="9"/>
  <c r="T109" i="9"/>
  <c r="R8" i="9"/>
  <c r="R15" i="9"/>
  <c r="T19" i="9"/>
  <c r="T26" i="9"/>
  <c r="S33" i="9"/>
  <c r="R40" i="9"/>
  <c r="R47" i="9"/>
  <c r="T51" i="9"/>
  <c r="T61" i="9"/>
  <c r="T69" i="9"/>
  <c r="T77" i="9"/>
  <c r="T85" i="9"/>
  <c r="T93" i="9"/>
  <c r="T101" i="9"/>
  <c r="S117" i="9"/>
  <c r="R140" i="9"/>
  <c r="R156" i="9"/>
  <c r="T183" i="9"/>
  <c r="R197" i="9"/>
  <c r="R21" i="9"/>
  <c r="T40" i="9"/>
  <c r="S47" i="9"/>
  <c r="R68" i="9"/>
  <c r="R100" i="9"/>
  <c r="R188" i="9"/>
  <c r="R12" i="9"/>
  <c r="R19" i="9"/>
  <c r="T23" i="9"/>
  <c r="T30" i="9"/>
  <c r="S37" i="9"/>
  <c r="R44" i="9"/>
  <c r="R51" i="9"/>
  <c r="S121" i="9"/>
  <c r="T136" i="9"/>
  <c r="T152" i="9"/>
  <c r="T168" i="9"/>
  <c r="R205" i="9"/>
  <c r="T16" i="9"/>
  <c r="S39" i="9"/>
  <c r="R66" i="9"/>
  <c r="R90" i="9"/>
  <c r="R189" i="9"/>
  <c r="R220" i="9"/>
  <c r="R9" i="9"/>
  <c r="T13" i="9"/>
  <c r="T20" i="9"/>
  <c r="S27" i="9"/>
  <c r="R34" i="9"/>
  <c r="R41" i="9"/>
  <c r="T45" i="9"/>
  <c r="T52" i="9"/>
  <c r="S59" i="9"/>
  <c r="S67" i="9"/>
  <c r="S75" i="9"/>
  <c r="S83" i="9"/>
  <c r="S91" i="9"/>
  <c r="S99" i="9"/>
  <c r="S107" i="9"/>
  <c r="S134" i="9"/>
  <c r="S166" i="9"/>
  <c r="T192" i="9"/>
  <c r="S218" i="9"/>
  <c r="R30" i="9"/>
  <c r="R58" i="9"/>
  <c r="R78" i="9"/>
  <c r="R106" i="9"/>
  <c r="S372" i="9"/>
  <c r="S364" i="9"/>
  <c r="S356" i="9"/>
  <c r="S348" i="9"/>
  <c r="S375" i="9"/>
  <c r="S367" i="9"/>
  <c r="S359" i="9"/>
  <c r="S351" i="9"/>
  <c r="S343" i="9"/>
  <c r="T369" i="9"/>
  <c r="T361" i="9"/>
  <c r="T353" i="9"/>
  <c r="T345" i="9"/>
  <c r="S337" i="9"/>
  <c r="S329" i="9"/>
  <c r="R373" i="9"/>
  <c r="R365" i="9"/>
  <c r="R357" i="9"/>
  <c r="R349" i="9"/>
  <c r="R341" i="9"/>
  <c r="R364" i="9"/>
  <c r="R355" i="9"/>
  <c r="T346" i="9"/>
  <c r="R335" i="9"/>
  <c r="S328" i="9"/>
  <c r="T321" i="9"/>
  <c r="T375" i="9"/>
  <c r="T343" i="9"/>
  <c r="R337" i="9"/>
  <c r="S330" i="9"/>
  <c r="T323" i="9"/>
  <c r="S317" i="9"/>
  <c r="S309" i="9"/>
  <c r="T358" i="9"/>
  <c r="S340" i="9"/>
  <c r="S324" i="9"/>
  <c r="S316" i="9"/>
  <c r="T309" i="9"/>
  <c r="S305" i="9"/>
  <c r="S297" i="9"/>
  <c r="S289" i="9"/>
  <c r="S281" i="9"/>
  <c r="S273" i="9"/>
  <c r="S265" i="9"/>
  <c r="S257" i="9"/>
  <c r="R359" i="9"/>
  <c r="R339" i="9"/>
  <c r="R330" i="9"/>
  <c r="T318" i="9"/>
  <c r="T311" i="9"/>
  <c r="R305" i="9"/>
  <c r="R301" i="9"/>
  <c r="T328" i="9"/>
  <c r="S314" i="9"/>
  <c r="R304" i="9"/>
  <c r="T295" i="9"/>
  <c r="T288" i="9"/>
  <c r="R284" i="9"/>
  <c r="R277" i="9"/>
  <c r="S270" i="9"/>
  <c r="T263" i="9"/>
  <c r="T256" i="9"/>
  <c r="R351" i="9"/>
  <c r="S318" i="9"/>
  <c r="T301" i="9"/>
  <c r="R295" i="9"/>
  <c r="S288" i="9"/>
  <c r="T281" i="9"/>
  <c r="T274" i="9"/>
  <c r="R270" i="9"/>
  <c r="R263" i="9"/>
  <c r="S256" i="9"/>
  <c r="S250" i="9"/>
  <c r="S242" i="9"/>
  <c r="S234" i="9"/>
  <c r="S226" i="9"/>
  <c r="S298" i="9"/>
  <c r="S282" i="9"/>
  <c r="S268" i="9"/>
  <c r="S258" i="9"/>
  <c r="R250" i="9"/>
  <c r="S243" i="9"/>
  <c r="T236" i="9"/>
  <c r="T229" i="9"/>
  <c r="T225" i="9"/>
  <c r="R367" i="9"/>
  <c r="T293" i="9"/>
  <c r="R282" i="9"/>
  <c r="T275" i="9"/>
  <c r="R258" i="9"/>
  <c r="R251" i="9"/>
  <c r="R244" i="9"/>
  <c r="S237" i="9"/>
  <c r="T230" i="9"/>
  <c r="S225" i="9"/>
  <c r="S217" i="9"/>
  <c r="S209" i="9"/>
  <c r="S201" i="9"/>
  <c r="S193" i="9"/>
  <c r="S185" i="9"/>
  <c r="S177" i="9"/>
  <c r="S169" i="9"/>
  <c r="S161" i="9"/>
  <c r="S153" i="9"/>
  <c r="S145" i="9"/>
  <c r="S137" i="9"/>
  <c r="S129" i="9"/>
  <c r="R280" i="9"/>
  <c r="T270" i="9"/>
  <c r="T259" i="9"/>
  <c r="T241" i="9"/>
  <c r="R229" i="9"/>
  <c r="R331" i="9"/>
  <c r="S274" i="9"/>
  <c r="S247" i="9"/>
  <c r="T233" i="9"/>
  <c r="T218" i="9"/>
  <c r="R214" i="9"/>
  <c r="R207" i="9"/>
  <c r="S200" i="9"/>
  <c r="T283" i="9"/>
  <c r="R232" i="9"/>
  <c r="R225" i="9"/>
  <c r="R216" i="9"/>
  <c r="T208" i="9"/>
  <c r="R198" i="9"/>
  <c r="R191" i="9"/>
  <c r="S184" i="9"/>
  <c r="T177" i="9"/>
  <c r="T170" i="9"/>
  <c r="R166" i="9"/>
  <c r="R159" i="9"/>
  <c r="S152" i="9"/>
  <c r="T145" i="9"/>
  <c r="T138" i="9"/>
  <c r="R134" i="9"/>
  <c r="R127" i="9"/>
  <c r="R123" i="9"/>
  <c r="R119" i="9"/>
  <c r="R115" i="9"/>
  <c r="R111" i="9"/>
  <c r="R107" i="9"/>
  <c r="R103" i="9"/>
  <c r="R99" i="9"/>
  <c r="R95" i="9"/>
  <c r="R91" i="9"/>
  <c r="R87" i="9"/>
  <c r="R83" i="9"/>
  <c r="R79" i="9"/>
  <c r="R75" i="9"/>
  <c r="R71" i="9"/>
  <c r="R67" i="9"/>
  <c r="R63" i="9"/>
  <c r="R59" i="9"/>
  <c r="R55" i="9"/>
  <c r="R311" i="9"/>
  <c r="T284" i="9"/>
  <c r="R240" i="9"/>
  <c r="T220" i="9"/>
  <c r="T211" i="9"/>
  <c r="R204" i="9"/>
  <c r="T195" i="9"/>
  <c r="T188" i="9"/>
  <c r="R184" i="9"/>
  <c r="R177" i="9"/>
  <c r="S170" i="9"/>
  <c r="T163" i="9"/>
  <c r="T156" i="9"/>
  <c r="R152" i="9"/>
  <c r="R145" i="9"/>
  <c r="S138" i="9"/>
  <c r="T131" i="9"/>
  <c r="S124" i="9"/>
  <c r="S116" i="9"/>
  <c r="S108" i="9"/>
  <c r="S100" i="9"/>
  <c r="S92" i="9"/>
  <c r="S84" i="9"/>
  <c r="S76" i="9"/>
  <c r="S68" i="9"/>
  <c r="S60" i="9"/>
  <c r="S52" i="9"/>
  <c r="S44" i="9"/>
  <c r="S36" i="9"/>
  <c r="S28" i="9"/>
  <c r="S20" i="9"/>
  <c r="S12" i="9"/>
  <c r="S4" i="9"/>
  <c r="T134" i="9"/>
  <c r="T126" i="9"/>
  <c r="T117" i="9"/>
  <c r="R108" i="9"/>
  <c r="T307" i="9"/>
  <c r="R254" i="9"/>
  <c r="T242" i="9"/>
  <c r="R213" i="9"/>
  <c r="T205" i="9"/>
  <c r="T198" i="9"/>
  <c r="R194" i="9"/>
  <c r="R187" i="9"/>
  <c r="S180" i="9"/>
  <c r="S172" i="9"/>
  <c r="T165" i="9"/>
  <c r="T158" i="9"/>
  <c r="R154" i="9"/>
  <c r="R146" i="9"/>
  <c r="R138" i="9"/>
  <c r="R122" i="9"/>
  <c r="R114" i="9"/>
  <c r="T107" i="9"/>
  <c r="S9" i="9"/>
  <c r="R16" i="9"/>
  <c r="R23" i="9"/>
  <c r="T27" i="9"/>
  <c r="T34" i="9"/>
  <c r="S41" i="9"/>
  <c r="R48" i="9"/>
  <c r="T55" i="9"/>
  <c r="T63" i="9"/>
  <c r="T71" i="9"/>
  <c r="T79" i="9"/>
  <c r="T87" i="9"/>
  <c r="T95" i="9"/>
  <c r="T103" i="9"/>
  <c r="S125" i="9"/>
  <c r="R141" i="9"/>
  <c r="R157" i="9"/>
  <c r="T184" i="9"/>
  <c r="T222" i="9"/>
  <c r="T3" i="9"/>
  <c r="R3" i="9"/>
  <c r="U3" i="9" s="1"/>
  <c r="V3" i="9" s="1"/>
  <c r="W3" i="9" s="1"/>
  <c r="R289" i="9"/>
  <c r="Q5" i="12"/>
  <c r="U5" i="12" s="1"/>
  <c r="V5" i="12" s="1"/>
  <c r="W5" i="12" s="1"/>
  <c r="Q4" i="8"/>
  <c r="U4" i="8" s="1"/>
  <c r="V4" i="8" s="1"/>
  <c r="W4" i="8" s="1"/>
  <c r="Q4" i="16"/>
  <c r="U4" i="16" s="1"/>
  <c r="V4" i="16" s="1"/>
  <c r="W4" i="16" s="1"/>
  <c r="Q4" i="11"/>
  <c r="Q5" i="11" s="1"/>
  <c r="U5" i="11" s="1"/>
  <c r="V5" i="11" s="1"/>
  <c r="W5" i="11" s="1"/>
  <c r="Q4" i="7"/>
  <c r="R4" i="14"/>
  <c r="T3" i="14"/>
  <c r="T6" i="14"/>
  <c r="T10" i="14"/>
  <c r="T14" i="14"/>
  <c r="T18" i="14"/>
  <c r="T22" i="14"/>
  <c r="T26" i="14"/>
  <c r="T30" i="14"/>
  <c r="S11" i="14"/>
  <c r="S19" i="14"/>
  <c r="S27" i="14"/>
  <c r="R6" i="14"/>
  <c r="R10" i="14"/>
  <c r="R14" i="14"/>
  <c r="R18" i="14"/>
  <c r="R22" i="14"/>
  <c r="R26" i="14"/>
  <c r="R30" i="14"/>
  <c r="S6" i="14"/>
  <c r="S14" i="14"/>
  <c r="S22" i="14"/>
  <c r="S30" i="14"/>
  <c r="R7" i="14"/>
  <c r="R11" i="14"/>
  <c r="R15" i="14"/>
  <c r="R19" i="14"/>
  <c r="R23" i="14"/>
  <c r="R27" i="14"/>
  <c r="R31" i="14"/>
  <c r="S5" i="14"/>
  <c r="S13" i="14"/>
  <c r="S21" i="14"/>
  <c r="S29" i="14"/>
  <c r="T7" i="14"/>
  <c r="T11" i="14"/>
  <c r="T15" i="14"/>
  <c r="T19" i="14"/>
  <c r="T23" i="14"/>
  <c r="T27" i="14"/>
  <c r="T31" i="14"/>
  <c r="S8" i="14"/>
  <c r="S16" i="14"/>
  <c r="S24" i="14"/>
  <c r="S32" i="14"/>
  <c r="T4" i="14"/>
  <c r="T8" i="14"/>
  <c r="T12" i="14"/>
  <c r="T16" i="14"/>
  <c r="T20" i="14"/>
  <c r="T24" i="14"/>
  <c r="T28" i="14"/>
  <c r="T32" i="14"/>
  <c r="S7" i="14"/>
  <c r="S15" i="14"/>
  <c r="S23" i="14"/>
  <c r="S31" i="14"/>
  <c r="R8" i="14"/>
  <c r="R12" i="14"/>
  <c r="R16" i="14"/>
  <c r="R20" i="14"/>
  <c r="R24" i="14"/>
  <c r="R28" i="14"/>
  <c r="R32" i="14"/>
  <c r="S10" i="14"/>
  <c r="S18" i="14"/>
  <c r="S26" i="14"/>
  <c r="R5" i="14"/>
  <c r="R9" i="14"/>
  <c r="R13" i="14"/>
  <c r="R17" i="14"/>
  <c r="R21" i="14"/>
  <c r="R25" i="14"/>
  <c r="R29" i="14"/>
  <c r="S9" i="14"/>
  <c r="S17" i="14"/>
  <c r="S25" i="14"/>
  <c r="T5" i="14"/>
  <c r="T9" i="14"/>
  <c r="T13" i="14"/>
  <c r="T17" i="14"/>
  <c r="T21" i="14"/>
  <c r="T25" i="14"/>
  <c r="T29" i="14"/>
  <c r="S4" i="14"/>
  <c r="S12" i="14"/>
  <c r="S20" i="14"/>
  <c r="S28" i="14"/>
  <c r="S3" i="14"/>
  <c r="R3" i="14"/>
  <c r="U3" i="14" s="1"/>
  <c r="Q4" i="20"/>
  <c r="S88" i="11"/>
  <c r="T3" i="10"/>
  <c r="R11" i="10"/>
  <c r="T18" i="10"/>
  <c r="R27" i="10"/>
  <c r="T34" i="10"/>
  <c r="R41" i="10"/>
  <c r="T48" i="10"/>
  <c r="S61" i="10"/>
  <c r="T88" i="10"/>
  <c r="T282" i="10"/>
  <c r="S9" i="10"/>
  <c r="S17" i="10"/>
  <c r="S25" i="10"/>
  <c r="R13" i="10"/>
  <c r="T20" i="10"/>
  <c r="R29" i="10"/>
  <c r="T36" i="10"/>
  <c r="R43" i="10"/>
  <c r="R51" i="10"/>
  <c r="T62" i="10"/>
  <c r="T95" i="10"/>
  <c r="S11" i="10"/>
  <c r="S19" i="10"/>
  <c r="S27" i="10"/>
  <c r="T4" i="10"/>
  <c r="R15" i="10"/>
  <c r="R21" i="10"/>
  <c r="R31" i="10"/>
  <c r="T38" i="10"/>
  <c r="R45" i="10"/>
  <c r="T52" i="10"/>
  <c r="R68" i="10"/>
  <c r="T104" i="10"/>
  <c r="S5" i="10"/>
  <c r="S13" i="10"/>
  <c r="S21" i="10"/>
  <c r="T10" i="10"/>
  <c r="R17" i="10"/>
  <c r="R25" i="10"/>
  <c r="T32" i="10"/>
  <c r="T40" i="10"/>
  <c r="T46" i="10"/>
  <c r="T55" i="10"/>
  <c r="R80" i="10"/>
  <c r="T112" i="10"/>
  <c r="S7" i="10"/>
  <c r="S15" i="10"/>
  <c r="S23" i="10"/>
  <c r="S29" i="10"/>
  <c r="S37" i="10"/>
  <c r="S45" i="10"/>
  <c r="T53" i="10"/>
  <c r="T60" i="10"/>
  <c r="S67" i="10"/>
  <c r="R73" i="10"/>
  <c r="S82" i="10"/>
  <c r="S110" i="10"/>
  <c r="T163" i="10"/>
  <c r="S387" i="10"/>
  <c r="S379" i="10"/>
  <c r="S371" i="10"/>
  <c r="S363" i="10"/>
  <c r="S355" i="10"/>
  <c r="S382" i="10"/>
  <c r="S374" i="10"/>
  <c r="S366" i="10"/>
  <c r="S358" i="10"/>
  <c r="R383" i="10"/>
  <c r="R375" i="10"/>
  <c r="R367" i="10"/>
  <c r="R359" i="10"/>
  <c r="S352" i="10"/>
  <c r="S344" i="10"/>
  <c r="S336" i="10"/>
  <c r="T381" i="10"/>
  <c r="T373" i="10"/>
  <c r="T365" i="10"/>
  <c r="T357" i="10"/>
  <c r="R377" i="10"/>
  <c r="R368" i="10"/>
  <c r="T359" i="10"/>
  <c r="R351" i="10"/>
  <c r="R344" i="10"/>
  <c r="S337" i="10"/>
  <c r="T388" i="10"/>
  <c r="T356" i="10"/>
  <c r="T348" i="10"/>
  <c r="T341" i="10"/>
  <c r="R337" i="10"/>
  <c r="S327" i="10"/>
  <c r="T387" i="10"/>
  <c r="T355" i="10"/>
  <c r="S343" i="10"/>
  <c r="T331" i="10"/>
  <c r="T324" i="10"/>
  <c r="R320" i="10"/>
  <c r="T360" i="10"/>
  <c r="R342" i="10"/>
  <c r="T333" i="10"/>
  <c r="T326" i="10"/>
  <c r="R322" i="10"/>
  <c r="S313" i="10"/>
  <c r="S305" i="10"/>
  <c r="S297" i="10"/>
  <c r="S289" i="10"/>
  <c r="S281" i="10"/>
  <c r="S273" i="10"/>
  <c r="T345" i="10"/>
  <c r="T327" i="10"/>
  <c r="S316" i="10"/>
  <c r="T309" i="10"/>
  <c r="T302" i="10"/>
  <c r="R298" i="10"/>
  <c r="R291" i="10"/>
  <c r="S284" i="10"/>
  <c r="T277" i="10"/>
  <c r="S270" i="10"/>
  <c r="S262" i="10"/>
  <c r="S254" i="10"/>
  <c r="S246" i="10"/>
  <c r="S238" i="10"/>
  <c r="R341" i="10"/>
  <c r="R327" i="10"/>
  <c r="R317" i="10"/>
  <c r="S310" i="10"/>
  <c r="T303" i="10"/>
  <c r="T296" i="10"/>
  <c r="R292" i="10"/>
  <c r="R285" i="10"/>
  <c r="S278" i="10"/>
  <c r="T271" i="10"/>
  <c r="T267" i="10"/>
  <c r="T263" i="10"/>
  <c r="T259" i="10"/>
  <c r="T352" i="10"/>
  <c r="T322" i="10"/>
  <c r="S312" i="10"/>
  <c r="T298" i="10"/>
  <c r="R286" i="10"/>
  <c r="S271" i="10"/>
  <c r="T255" i="10"/>
  <c r="R251" i="10"/>
  <c r="R244" i="10"/>
  <c r="S237" i="10"/>
  <c r="S229" i="10"/>
  <c r="S221" i="10"/>
  <c r="S213" i="10"/>
  <c r="S205" i="10"/>
  <c r="S197" i="10"/>
  <c r="S189" i="10"/>
  <c r="S181" i="10"/>
  <c r="S173" i="10"/>
  <c r="S165" i="10"/>
  <c r="S157" i="10"/>
  <c r="S149" i="10"/>
  <c r="S141" i="10"/>
  <c r="R380" i="10"/>
  <c r="R326" i="10"/>
  <c r="R311" i="10"/>
  <c r="S298" i="10"/>
  <c r="S288" i="10"/>
  <c r="T274" i="10"/>
  <c r="R263" i="10"/>
  <c r="T256" i="10"/>
  <c r="T249" i="10"/>
  <c r="R245" i="10"/>
  <c r="R238" i="10"/>
  <c r="T234" i="10"/>
  <c r="T230" i="10"/>
  <c r="R319" i="10"/>
  <c r="T307" i="10"/>
  <c r="T283" i="10"/>
  <c r="R256" i="10"/>
  <c r="S243" i="10"/>
  <c r="T231" i="10"/>
  <c r="T222" i="10"/>
  <c r="R218" i="10"/>
  <c r="R211" i="10"/>
  <c r="S204" i="10"/>
  <c r="T197" i="10"/>
  <c r="T190" i="10"/>
  <c r="R186" i="10"/>
  <c r="R179" i="10"/>
  <c r="S172" i="10"/>
  <c r="T165" i="10"/>
  <c r="T158" i="10"/>
  <c r="R154" i="10"/>
  <c r="R147" i="10"/>
  <c r="S140" i="10"/>
  <c r="T133" i="10"/>
  <c r="T129" i="10"/>
  <c r="R350" i="10"/>
  <c r="T268" i="10"/>
  <c r="S251" i="10"/>
  <c r="S241" i="10"/>
  <c r="S222" i="10"/>
  <c r="T215" i="10"/>
  <c r="T208" i="10"/>
  <c r="R204" i="10"/>
  <c r="R197" i="10"/>
  <c r="S190" i="10"/>
  <c r="T183" i="10"/>
  <c r="T176" i="10"/>
  <c r="R172" i="10"/>
  <c r="R165" i="10"/>
  <c r="S158" i="10"/>
  <c r="T151" i="10"/>
  <c r="T144" i="10"/>
  <c r="R140" i="10"/>
  <c r="S131" i="10"/>
  <c r="S123" i="10"/>
  <c r="S115" i="10"/>
  <c r="S107" i="10"/>
  <c r="S99" i="10"/>
  <c r="S91" i="10"/>
  <c r="S83" i="10"/>
  <c r="S351" i="10"/>
  <c r="R302" i="10"/>
  <c r="T273" i="10"/>
  <c r="T260" i="10"/>
  <c r="S249" i="10"/>
  <c r="R236" i="10"/>
  <c r="S228" i="10"/>
  <c r="R223" i="10"/>
  <c r="S216" i="10"/>
  <c r="T209" i="10"/>
  <c r="T202" i="10"/>
  <c r="R198" i="10"/>
  <c r="R191" i="10"/>
  <c r="S184" i="10"/>
  <c r="T177" i="10"/>
  <c r="T170" i="10"/>
  <c r="R166" i="10"/>
  <c r="R159" i="10"/>
  <c r="T284" i="10"/>
  <c r="R228" i="10"/>
  <c r="T204" i="10"/>
  <c r="S178" i="10"/>
  <c r="R151" i="10"/>
  <c r="R142" i="10"/>
  <c r="R131" i="10"/>
  <c r="T122" i="10"/>
  <c r="R118" i="10"/>
  <c r="R111" i="10"/>
  <c r="S104" i="10"/>
  <c r="T97" i="10"/>
  <c r="T90" i="10"/>
  <c r="R86" i="10"/>
  <c r="R79" i="10"/>
  <c r="S70" i="10"/>
  <c r="S62" i="10"/>
  <c r="S54" i="10"/>
  <c r="T258" i="10"/>
  <c r="T212" i="10"/>
  <c r="S186" i="10"/>
  <c r="R160" i="10"/>
  <c r="T140" i="10"/>
  <c r="T130" i="10"/>
  <c r="S122" i="10"/>
  <c r="T115" i="10"/>
  <c r="T108" i="10"/>
  <c r="R104" i="10"/>
  <c r="R97" i="10"/>
  <c r="S90" i="10"/>
  <c r="T83" i="10"/>
  <c r="S272" i="10"/>
  <c r="R230" i="10"/>
  <c r="R201" i="10"/>
  <c r="T187" i="10"/>
  <c r="T156" i="10"/>
  <c r="R150" i="10"/>
  <c r="S138" i="10"/>
  <c r="S130" i="10"/>
  <c r="S124" i="10"/>
  <c r="T117" i="10"/>
  <c r="T110" i="10"/>
  <c r="R106" i="10"/>
  <c r="R99" i="10"/>
  <c r="S92" i="10"/>
  <c r="T85" i="10"/>
  <c r="T78" i="10"/>
  <c r="S73" i="10"/>
  <c r="T6" i="10"/>
  <c r="T12" i="10"/>
  <c r="T22" i="10"/>
  <c r="T28" i="10"/>
  <c r="R37" i="10"/>
  <c r="R47" i="10"/>
  <c r="T54" i="10"/>
  <c r="R67" i="10"/>
  <c r="T87" i="10"/>
  <c r="T119" i="10"/>
  <c r="S202" i="10"/>
  <c r="R6" i="10"/>
  <c r="R10" i="10"/>
  <c r="R14" i="10"/>
  <c r="R18" i="10"/>
  <c r="R22" i="10"/>
  <c r="R26" i="10"/>
  <c r="R30" i="10"/>
  <c r="R34" i="10"/>
  <c r="R38" i="10"/>
  <c r="R42" i="10"/>
  <c r="R46" i="10"/>
  <c r="R50" i="10"/>
  <c r="R56" i="10"/>
  <c r="R63" i="10"/>
  <c r="T67" i="10"/>
  <c r="R74" i="10"/>
  <c r="R84" i="10"/>
  <c r="R100" i="10"/>
  <c r="R116" i="10"/>
  <c r="R137" i="10"/>
  <c r="R273" i="10"/>
  <c r="S10" i="10"/>
  <c r="S18" i="10"/>
  <c r="S26" i="10"/>
  <c r="S34" i="10"/>
  <c r="S42" i="10"/>
  <c r="S50" i="10"/>
  <c r="S55" i="10"/>
  <c r="R62" i="10"/>
  <c r="T70" i="10"/>
  <c r="T79" i="10"/>
  <c r="T196" i="10"/>
  <c r="S31" i="10"/>
  <c r="S39" i="10"/>
  <c r="S47" i="10"/>
  <c r="R57" i="10"/>
  <c r="T61" i="10"/>
  <c r="T68" i="10"/>
  <c r="R76" i="10"/>
  <c r="S86" i="10"/>
  <c r="S118" i="10"/>
  <c r="T164" i="10"/>
  <c r="S385" i="10"/>
  <c r="S377" i="10"/>
  <c r="S369" i="10"/>
  <c r="S361" i="10"/>
  <c r="S388" i="10"/>
  <c r="S380" i="10"/>
  <c r="S372" i="10"/>
  <c r="S364" i="10"/>
  <c r="S356" i="10"/>
  <c r="T382" i="10"/>
  <c r="T374" i="10"/>
  <c r="T366" i="10"/>
  <c r="T358" i="10"/>
  <c r="S350" i="10"/>
  <c r="S342" i="10"/>
  <c r="R386" i="10"/>
  <c r="R378" i="10"/>
  <c r="R370" i="10"/>
  <c r="R362" i="10"/>
  <c r="R385" i="10"/>
  <c r="R376" i="10"/>
  <c r="T367" i="10"/>
  <c r="T354" i="10"/>
  <c r="T347" i="10"/>
  <c r="R343" i="10"/>
  <c r="R336" i="10"/>
  <c r="T380" i="10"/>
  <c r="R354" i="10"/>
  <c r="S347" i="10"/>
  <c r="T340" i="10"/>
  <c r="S333" i="10"/>
  <c r="S325" i="10"/>
  <c r="R381" i="10"/>
  <c r="R349" i="10"/>
  <c r="T342" i="10"/>
  <c r="S330" i="10"/>
  <c r="T323" i="10"/>
  <c r="R388" i="10"/>
  <c r="R356" i="10"/>
  <c r="S341" i="10"/>
  <c r="S332" i="10"/>
  <c r="T325" i="10"/>
  <c r="S319" i="10"/>
  <c r="S311" i="10"/>
  <c r="S303" i="10"/>
  <c r="S295" i="10"/>
  <c r="S287" i="10"/>
  <c r="S279" i="10"/>
  <c r="R373" i="10"/>
  <c r="R340" i="10"/>
  <c r="R324" i="10"/>
  <c r="R315" i="10"/>
  <c r="S308" i="10"/>
  <c r="T301" i="10"/>
  <c r="T294" i="10"/>
  <c r="R290" i="10"/>
  <c r="R283" i="10"/>
  <c r="S276" i="10"/>
  <c r="S268" i="10"/>
  <c r="S260" i="10"/>
  <c r="S252" i="10"/>
  <c r="S244" i="10"/>
  <c r="T384" i="10"/>
  <c r="S335" i="10"/>
  <c r="S326" i="10"/>
  <c r="R316" i="10"/>
  <c r="R309" i="10"/>
  <c r="S302" i="10"/>
  <c r="T295" i="10"/>
  <c r="T288" i="10"/>
  <c r="R284" i="10"/>
  <c r="R277" i="10"/>
  <c r="R270" i="10"/>
  <c r="R266" i="10"/>
  <c r="R262" i="10"/>
  <c r="R258" i="10"/>
  <c r="R333" i="10"/>
  <c r="T320" i="10"/>
  <c r="R304" i="10"/>
  <c r="T291" i="10"/>
  <c r="R281" i="10"/>
  <c r="T266" i="10"/>
  <c r="T254" i="10"/>
  <c r="T247" i="10"/>
  <c r="R243" i="10"/>
  <c r="S235" i="10"/>
  <c r="S227" i="10"/>
  <c r="S219" i="10"/>
  <c r="S211" i="10"/>
  <c r="S203" i="10"/>
  <c r="S195" i="10"/>
  <c r="S187" i="10"/>
  <c r="S179" i="10"/>
  <c r="S171" i="10"/>
  <c r="S163" i="10"/>
  <c r="S155" i="10"/>
  <c r="S147" i="10"/>
  <c r="S139" i="10"/>
  <c r="S349" i="10"/>
  <c r="T321" i="10"/>
  <c r="T308" i="10"/>
  <c r="T297" i="10"/>
  <c r="R280" i="10"/>
  <c r="R271" i="10"/>
  <c r="S261" i="10"/>
  <c r="S255" i="10"/>
  <c r="T248" i="10"/>
  <c r="T241" i="10"/>
  <c r="R237" i="10"/>
  <c r="R233" i="10"/>
  <c r="R229" i="10"/>
  <c r="T316" i="10"/>
  <c r="R305" i="10"/>
  <c r="S282" i="10"/>
  <c r="T253" i="10"/>
  <c r="T242" i="10"/>
  <c r="T229" i="10"/>
  <c r="T221" i="10"/>
  <c r="T214" i="10"/>
  <c r="R210" i="10"/>
  <c r="R203" i="10"/>
  <c r="S196" i="10"/>
  <c r="T189" i="10"/>
  <c r="T182" i="10"/>
  <c r="R178" i="10"/>
  <c r="R171" i="10"/>
  <c r="S164" i="10"/>
  <c r="T157" i="10"/>
  <c r="T150" i="10"/>
  <c r="R146" i="10"/>
  <c r="R139" i="10"/>
  <c r="R132" i="10"/>
  <c r="R128" i="10"/>
  <c r="T315" i="10"/>
  <c r="S267" i="10"/>
  <c r="T250" i="10"/>
  <c r="S236" i="10"/>
  <c r="R221" i="10"/>
  <c r="S214" i="10"/>
  <c r="T207" i="10"/>
  <c r="T200" i="10"/>
  <c r="R196" i="10"/>
  <c r="R189" i="10"/>
  <c r="S182" i="10"/>
  <c r="T175" i="10"/>
  <c r="T168" i="10"/>
  <c r="R164" i="10"/>
  <c r="R157" i="10"/>
  <c r="S150" i="10"/>
  <c r="T143" i="10"/>
  <c r="T136" i="10"/>
  <c r="S129" i="10"/>
  <c r="S121" i="10"/>
  <c r="S113" i="10"/>
  <c r="S105" i="10"/>
  <c r="S97" i="10"/>
  <c r="S89" i="10"/>
  <c r="S81" i="10"/>
  <c r="S334" i="10"/>
  <c r="S296" i="10"/>
  <c r="T270" i="10"/>
  <c r="R259" i="10"/>
  <c r="R241" i="10"/>
  <c r="S234" i="10"/>
  <c r="T226" i="10"/>
  <c r="R222" i="10"/>
  <c r="R215" i="10"/>
  <c r="S208" i="10"/>
  <c r="T201" i="10"/>
  <c r="T194" i="10"/>
  <c r="R190" i="10"/>
  <c r="R183" i="10"/>
  <c r="S176" i="10"/>
  <c r="T169" i="10"/>
  <c r="T162" i="10"/>
  <c r="R158" i="10"/>
  <c r="S257" i="10"/>
  <c r="R217" i="10"/>
  <c r="T203" i="10"/>
  <c r="T172" i="10"/>
  <c r="T147" i="10"/>
  <c r="R136" i="10"/>
  <c r="R129" i="10"/>
  <c r="T121" i="10"/>
  <c r="T114" i="10"/>
  <c r="R110" i="10"/>
  <c r="R103" i="10"/>
  <c r="S96" i="10"/>
  <c r="T89" i="10"/>
  <c r="T82" i="10"/>
  <c r="R78" i="10"/>
  <c r="S68" i="10"/>
  <c r="S60" i="10"/>
  <c r="R295" i="10"/>
  <c r="R225" i="10"/>
  <c r="T211" i="10"/>
  <c r="T180" i="10"/>
  <c r="T154" i="10"/>
  <c r="T138" i="10"/>
  <c r="T128" i="10"/>
  <c r="R121" i="10"/>
  <c r="S114" i="10"/>
  <c r="T107" i="10"/>
  <c r="T100" i="10"/>
  <c r="R96" i="10"/>
  <c r="R89" i="10"/>
  <c r="R296" i="10"/>
  <c r="R248" i="10"/>
  <c r="S226" i="10"/>
  <c r="R200" i="10"/>
  <c r="R169" i="10"/>
  <c r="T155" i="10"/>
  <c r="R144" i="10"/>
  <c r="T137" i="10"/>
  <c r="S128" i="10"/>
  <c r="R123" i="10"/>
  <c r="S116" i="10"/>
  <c r="T109" i="10"/>
  <c r="T102" i="10"/>
  <c r="R98" i="10"/>
  <c r="R91" i="10"/>
  <c r="S84" i="10"/>
  <c r="T77" i="10"/>
  <c r="S71" i="10"/>
  <c r="R7" i="10"/>
  <c r="T14" i="10"/>
  <c r="R23" i="10"/>
  <c r="T30" i="10"/>
  <c r="R39" i="10"/>
  <c r="R49" i="10"/>
  <c r="R59" i="10"/>
  <c r="T71" i="10"/>
  <c r="T96" i="10"/>
  <c r="T120" i="10"/>
  <c r="T243" i="10"/>
  <c r="T7" i="10"/>
  <c r="T11" i="10"/>
  <c r="T15" i="10"/>
  <c r="T19" i="10"/>
  <c r="T23" i="10"/>
  <c r="T27" i="10"/>
  <c r="T31" i="10"/>
  <c r="T35" i="10"/>
  <c r="T39" i="10"/>
  <c r="T43" i="10"/>
  <c r="T47" i="10"/>
  <c r="T51" i="10"/>
  <c r="S57" i="10"/>
  <c r="R64" i="10"/>
  <c r="T69" i="10"/>
  <c r="T76" i="10"/>
  <c r="R85" i="10"/>
  <c r="R101" i="10"/>
  <c r="R117" i="10"/>
  <c r="R153" i="10"/>
  <c r="S4" i="10"/>
  <c r="S12" i="10"/>
  <c r="S20" i="10"/>
  <c r="S28" i="10"/>
  <c r="S36" i="10"/>
  <c r="S44" i="10"/>
  <c r="S52" i="10"/>
  <c r="T56" i="10"/>
  <c r="S63" i="10"/>
  <c r="R71" i="10"/>
  <c r="S136" i="10"/>
  <c r="R208" i="10"/>
  <c r="S33" i="10"/>
  <c r="S41" i="10"/>
  <c r="S49" i="10"/>
  <c r="R58" i="10"/>
  <c r="R65" i="10"/>
  <c r="R69" i="10"/>
  <c r="T80" i="10"/>
  <c r="S94" i="10"/>
  <c r="S126" i="10"/>
  <c r="R176" i="10"/>
  <c r="S383" i="10"/>
  <c r="S375" i="10"/>
  <c r="S367" i="10"/>
  <c r="S359" i="10"/>
  <c r="S386" i="10"/>
  <c r="S378" i="10"/>
  <c r="S370" i="10"/>
  <c r="S362" i="10"/>
  <c r="R387" i="10"/>
  <c r="R379" i="10"/>
  <c r="R371" i="10"/>
  <c r="R363" i="10"/>
  <c r="R355" i="10"/>
  <c r="S348" i="10"/>
  <c r="S340" i="10"/>
  <c r="T385" i="10"/>
  <c r="T377" i="10"/>
  <c r="T369" i="10"/>
  <c r="T361" i="10"/>
  <c r="R384" i="10"/>
  <c r="T375" i="10"/>
  <c r="R361" i="10"/>
  <c r="S353" i="10"/>
  <c r="T346" i="10"/>
  <c r="T339" i="10"/>
  <c r="R335" i="10"/>
  <c r="T372" i="10"/>
  <c r="R353" i="10"/>
  <c r="R346" i="10"/>
  <c r="S339" i="10"/>
  <c r="S331" i="10"/>
  <c r="S323" i="10"/>
  <c r="T371" i="10"/>
  <c r="R348" i="10"/>
  <c r="R339" i="10"/>
  <c r="R329" i="10"/>
  <c r="S322" i="10"/>
  <c r="T376" i="10"/>
  <c r="T353" i="10"/>
  <c r="T337" i="10"/>
  <c r="R331" i="10"/>
  <c r="S324" i="10"/>
  <c r="S317" i="10"/>
  <c r="S309" i="10"/>
  <c r="S301" i="10"/>
  <c r="S293" i="10"/>
  <c r="S285" i="10"/>
  <c r="S277" i="10"/>
  <c r="T363" i="10"/>
  <c r="T329" i="10"/>
  <c r="T318" i="10"/>
  <c r="R314" i="10"/>
  <c r="R307" i="10"/>
  <c r="S300" i="10"/>
  <c r="T293" i="10"/>
  <c r="T286" i="10"/>
  <c r="R282" i="10"/>
  <c r="R275" i="10"/>
  <c r="S266" i="10"/>
  <c r="S258" i="10"/>
  <c r="S250" i="10"/>
  <c r="S242" i="10"/>
  <c r="R364" i="10"/>
  <c r="T334" i="10"/>
  <c r="T319" i="10"/>
  <c r="T312" i="10"/>
  <c r="R308" i="10"/>
  <c r="R301" i="10"/>
  <c r="S294" i="10"/>
  <c r="T287" i="10"/>
  <c r="T280" i="10"/>
  <c r="R276" i="10"/>
  <c r="T269" i="10"/>
  <c r="T265" i="10"/>
  <c r="T261" i="10"/>
  <c r="T379" i="10"/>
  <c r="T330" i="10"/>
  <c r="R318" i="10"/>
  <c r="R303" i="10"/>
  <c r="S290" i="10"/>
  <c r="S280" i="10"/>
  <c r="R265" i="10"/>
  <c r="S253" i="10"/>
  <c r="T246" i="10"/>
  <c r="T239" i="10"/>
  <c r="S233" i="10"/>
  <c r="S225" i="10"/>
  <c r="S217" i="10"/>
  <c r="S209" i="10"/>
  <c r="S201" i="10"/>
  <c r="S193" i="10"/>
  <c r="S185" i="10"/>
  <c r="S177" i="10"/>
  <c r="S169" i="10"/>
  <c r="S161" i="10"/>
  <c r="S153" i="10"/>
  <c r="S145" i="10"/>
  <c r="S137" i="10"/>
  <c r="T343" i="10"/>
  <c r="S320" i="10"/>
  <c r="T306" i="10"/>
  <c r="R294" i="10"/>
  <c r="R279" i="10"/>
  <c r="S269" i="10"/>
  <c r="S259" i="10"/>
  <c r="R254" i="10"/>
  <c r="S247" i="10"/>
  <c r="T240" i="10"/>
  <c r="T236" i="10"/>
  <c r="T232" i="10"/>
  <c r="T228" i="10"/>
  <c r="T314" i="10"/>
  <c r="S304" i="10"/>
  <c r="R269" i="10"/>
  <c r="T251" i="10"/>
  <c r="R239" i="10"/>
  <c r="T227" i="10"/>
  <c r="S220" i="10"/>
  <c r="T213" i="10"/>
  <c r="T206" i="10"/>
  <c r="R202" i="10"/>
  <c r="R195" i="10"/>
  <c r="S188" i="10"/>
  <c r="T181" i="10"/>
  <c r="T174" i="10"/>
  <c r="R170" i="10"/>
  <c r="R163" i="10"/>
  <c r="S156" i="10"/>
  <c r="T149" i="10"/>
  <c r="T142" i="10"/>
  <c r="R138" i="10"/>
  <c r="T131" i="10"/>
  <c r="T127" i="10"/>
  <c r="S314" i="10"/>
  <c r="R261" i="10"/>
  <c r="R247" i="10"/>
  <c r="T224" i="10"/>
  <c r="R220" i="10"/>
  <c r="R213" i="10"/>
  <c r="S206" i="10"/>
  <c r="T199" i="10"/>
  <c r="T192" i="10"/>
  <c r="R188" i="10"/>
  <c r="R181" i="10"/>
  <c r="S174" i="10"/>
  <c r="T167" i="10"/>
  <c r="T160" i="10"/>
  <c r="R156" i="10"/>
  <c r="R149" i="10"/>
  <c r="S142" i="10"/>
  <c r="T135" i="10"/>
  <c r="S127" i="10"/>
  <c r="S119" i="10"/>
  <c r="S111" i="10"/>
  <c r="S103" i="10"/>
  <c r="S95" i="10"/>
  <c r="S87" i="10"/>
  <c r="S79" i="10"/>
  <c r="T328" i="10"/>
  <c r="T290" i="10"/>
  <c r="R267" i="10"/>
  <c r="R255" i="10"/>
  <c r="R240" i="10"/>
  <c r="S232" i="10"/>
  <c r="T225" i="10"/>
  <c r="T218" i="10"/>
  <c r="R214" i="10"/>
  <c r="R207" i="10"/>
  <c r="S200" i="10"/>
  <c r="T193" i="10"/>
  <c r="T186" i="10"/>
  <c r="R182" i="10"/>
  <c r="R175" i="10"/>
  <c r="S168" i="10"/>
  <c r="T161" i="10"/>
  <c r="S306" i="10"/>
  <c r="T245" i="10"/>
  <c r="R216" i="10"/>
  <c r="R185" i="10"/>
  <c r="T171" i="10"/>
  <c r="S146" i="10"/>
  <c r="R135" i="10"/>
  <c r="R127" i="10"/>
  <c r="S120" i="10"/>
  <c r="T113" i="10"/>
  <c r="T106" i="10"/>
  <c r="R102" i="10"/>
  <c r="R95" i="10"/>
  <c r="S88" i="10"/>
  <c r="T81" i="10"/>
  <c r="S74" i="10"/>
  <c r="S66" i="10"/>
  <c r="S58" i="10"/>
  <c r="T275" i="10"/>
  <c r="R224" i="10"/>
  <c r="R193" i="10"/>
  <c r="T179" i="10"/>
  <c r="R145" i="10"/>
  <c r="T134" i="10"/>
  <c r="T124" i="10"/>
  <c r="R120" i="10"/>
  <c r="R113" i="10"/>
  <c r="S106" i="10"/>
  <c r="T99" i="10"/>
  <c r="T92" i="10"/>
  <c r="R88" i="10"/>
  <c r="T292" i="10"/>
  <c r="T235" i="10"/>
  <c r="T220" i="10"/>
  <c r="S194" i="10"/>
  <c r="R168" i="10"/>
  <c r="S154" i="10"/>
  <c r="R143" i="10"/>
  <c r="S134" i="10"/>
  <c r="T126" i="10"/>
  <c r="R122" i="10"/>
  <c r="R115" i="10"/>
  <c r="S108" i="10"/>
  <c r="T101" i="10"/>
  <c r="T94" i="10"/>
  <c r="R90" i="10"/>
  <c r="R83" i="10"/>
  <c r="S76" i="10"/>
  <c r="S69" i="10"/>
  <c r="T8" i="10"/>
  <c r="T16" i="10"/>
  <c r="T24" i="10"/>
  <c r="R33" i="10"/>
  <c r="T42" i="10"/>
  <c r="T50" i="10"/>
  <c r="R60" i="10"/>
  <c r="R72" i="10"/>
  <c r="T103" i="10"/>
  <c r="T148" i="10"/>
  <c r="R4" i="10"/>
  <c r="R8" i="10"/>
  <c r="R12" i="10"/>
  <c r="R16" i="10"/>
  <c r="R20" i="10"/>
  <c r="R24" i="10"/>
  <c r="R28" i="10"/>
  <c r="R32" i="10"/>
  <c r="R36" i="10"/>
  <c r="R40" i="10"/>
  <c r="R44" i="10"/>
  <c r="R48" i="10"/>
  <c r="R52" i="10"/>
  <c r="T58" i="10"/>
  <c r="S65" i="10"/>
  <c r="R70" i="10"/>
  <c r="R77" i="10"/>
  <c r="R92" i="10"/>
  <c r="R108" i="10"/>
  <c r="R124" i="10"/>
  <c r="S170" i="10"/>
  <c r="S6" i="10"/>
  <c r="S14" i="10"/>
  <c r="S22" i="10"/>
  <c r="S30" i="10"/>
  <c r="S38" i="10"/>
  <c r="S46" i="10"/>
  <c r="R53" i="10"/>
  <c r="T57" i="10"/>
  <c r="T64" i="10"/>
  <c r="T74" i="10"/>
  <c r="S152" i="10"/>
  <c r="R249" i="10"/>
  <c r="S35" i="10"/>
  <c r="S43" i="10"/>
  <c r="S51" i="10"/>
  <c r="S59" i="10"/>
  <c r="R66" i="10"/>
  <c r="T72" i="10"/>
  <c r="R81" i="10"/>
  <c r="S102" i="10"/>
  <c r="T146" i="10"/>
  <c r="R287" i="10"/>
  <c r="S381" i="10"/>
  <c r="S373" i="10"/>
  <c r="S365" i="10"/>
  <c r="S357" i="10"/>
  <c r="S384" i="10"/>
  <c r="S376" i="10"/>
  <c r="S368" i="10"/>
  <c r="S360" i="10"/>
  <c r="T386" i="10"/>
  <c r="T378" i="10"/>
  <c r="T370" i="10"/>
  <c r="T362" i="10"/>
  <c r="S354" i="10"/>
  <c r="S346" i="10"/>
  <c r="S338" i="10"/>
  <c r="R382" i="10"/>
  <c r="R374" i="10"/>
  <c r="R366" i="10"/>
  <c r="R358" i="10"/>
  <c r="T383" i="10"/>
  <c r="R369" i="10"/>
  <c r="R360" i="10"/>
  <c r="R352" i="10"/>
  <c r="S345" i="10"/>
  <c r="T338" i="10"/>
  <c r="R334" i="10"/>
  <c r="T364" i="10"/>
  <c r="T349" i="10"/>
  <c r="R345" i="10"/>
  <c r="R338" i="10"/>
  <c r="S329" i="10"/>
  <c r="S321" i="10"/>
  <c r="R365" i="10"/>
  <c r="T344" i="10"/>
  <c r="T332" i="10"/>
  <c r="R328" i="10"/>
  <c r="R321" i="10"/>
  <c r="R372" i="10"/>
  <c r="T351" i="10"/>
  <c r="T335" i="10"/>
  <c r="R330" i="10"/>
  <c r="R323" i="10"/>
  <c r="S315" i="10"/>
  <c r="S307" i="10"/>
  <c r="S299" i="10"/>
  <c r="S291" i="10"/>
  <c r="S283" i="10"/>
  <c r="S275" i="10"/>
  <c r="R347" i="10"/>
  <c r="S328" i="10"/>
  <c r="T317" i="10"/>
  <c r="T310" i="10"/>
  <c r="R306" i="10"/>
  <c r="R299" i="10"/>
  <c r="S292" i="10"/>
  <c r="T285" i="10"/>
  <c r="T278" i="10"/>
  <c r="R274" i="10"/>
  <c r="S264" i="10"/>
  <c r="S256" i="10"/>
  <c r="S248" i="10"/>
  <c r="S240" i="10"/>
  <c r="T350" i="10"/>
  <c r="R332" i="10"/>
  <c r="S318" i="10"/>
  <c r="T311" i="10"/>
  <c r="T304" i="10"/>
  <c r="R300" i="10"/>
  <c r="R293" i="10"/>
  <c r="S286" i="10"/>
  <c r="T279" i="10"/>
  <c r="T272" i="10"/>
  <c r="R268" i="10"/>
  <c r="R264" i="10"/>
  <c r="R260" i="10"/>
  <c r="R357" i="10"/>
  <c r="R325" i="10"/>
  <c r="R313" i="10"/>
  <c r="T300" i="10"/>
  <c r="T289" i="10"/>
  <c r="R272" i="10"/>
  <c r="S263" i="10"/>
  <c r="R252" i="10"/>
  <c r="S245" i="10"/>
  <c r="T238" i="10"/>
  <c r="S231" i="10"/>
  <c r="S223" i="10"/>
  <c r="S215" i="10"/>
  <c r="S207" i="10"/>
  <c r="S199" i="10"/>
  <c r="S191" i="10"/>
  <c r="S183" i="10"/>
  <c r="S175" i="10"/>
  <c r="S167" i="10"/>
  <c r="S159" i="10"/>
  <c r="S151" i="10"/>
  <c r="S143" i="10"/>
  <c r="S135" i="10"/>
  <c r="T336" i="10"/>
  <c r="R312" i="10"/>
  <c r="T299" i="10"/>
  <c r="R289" i="10"/>
  <c r="T276" i="10"/>
  <c r="T264" i="10"/>
  <c r="T257" i="10"/>
  <c r="R253" i="10"/>
  <c r="R246" i="10"/>
  <c r="S239" i="10"/>
  <c r="R235" i="10"/>
  <c r="R231" i="10"/>
  <c r="R227" i="10"/>
  <c r="T313" i="10"/>
  <c r="R288" i="10"/>
  <c r="R257" i="10"/>
  <c r="T244" i="10"/>
  <c r="T233" i="10"/>
  <c r="R226" i="10"/>
  <c r="R219" i="10"/>
  <c r="S212" i="10"/>
  <c r="T205" i="10"/>
  <c r="T198" i="10"/>
  <c r="R194" i="10"/>
  <c r="R187" i="10"/>
  <c r="S180" i="10"/>
  <c r="T173" i="10"/>
  <c r="T166" i="10"/>
  <c r="R162" i="10"/>
  <c r="R155" i="10"/>
  <c r="S148" i="10"/>
  <c r="T141" i="10"/>
  <c r="R134" i="10"/>
  <c r="R130" i="10"/>
  <c r="T368" i="10"/>
  <c r="R278" i="10"/>
  <c r="T252" i="10"/>
  <c r="R242" i="10"/>
  <c r="T223" i="10"/>
  <c r="T216" i="10"/>
  <c r="R212" i="10"/>
  <c r="R205" i="10"/>
  <c r="S198" i="10"/>
  <c r="T191" i="10"/>
  <c r="T184" i="10"/>
  <c r="R180" i="10"/>
  <c r="R173" i="10"/>
  <c r="S166" i="10"/>
  <c r="T159" i="10"/>
  <c r="T152" i="10"/>
  <c r="R148" i="10"/>
  <c r="R141" i="10"/>
  <c r="S133" i="10"/>
  <c r="S125" i="10"/>
  <c r="S117" i="10"/>
  <c r="S109" i="10"/>
  <c r="S101" i="10"/>
  <c r="S93" i="10"/>
  <c r="S85" i="10"/>
  <c r="S77" i="10"/>
  <c r="R310" i="10"/>
  <c r="S274" i="10"/>
  <c r="S265" i="10"/>
  <c r="R250" i="10"/>
  <c r="T237" i="10"/>
  <c r="S230" i="10"/>
  <c r="S224" i="10"/>
  <c r="T217" i="10"/>
  <c r="T210" i="10"/>
  <c r="R206" i="10"/>
  <c r="R199" i="10"/>
  <c r="S192" i="10"/>
  <c r="T185" i="10"/>
  <c r="T178" i="10"/>
  <c r="R174" i="10"/>
  <c r="R167" i="10"/>
  <c r="S160" i="10"/>
  <c r="T305" i="10"/>
  <c r="R232" i="10"/>
  <c r="S210" i="10"/>
  <c r="R184" i="10"/>
  <c r="R152" i="10"/>
  <c r="T145" i="10"/>
  <c r="R133" i="10"/>
  <c r="R126" i="10"/>
  <c r="R119" i="10"/>
  <c r="S112" i="10"/>
  <c r="T105" i="10"/>
  <c r="T98" i="10"/>
  <c r="R94" i="10"/>
  <c r="R87" i="10"/>
  <c r="S80" i="10"/>
  <c r="S72" i="10"/>
  <c r="S64" i="10"/>
  <c r="S56" i="10"/>
  <c r="T262" i="10"/>
  <c r="S218" i="10"/>
  <c r="R192" i="10"/>
  <c r="R161" i="10"/>
  <c r="S144" i="10"/>
  <c r="T132" i="10"/>
  <c r="T123" i="10"/>
  <c r="T116" i="10"/>
  <c r="R112" i="10"/>
  <c r="R105" i="10"/>
  <c r="S98" i="10"/>
  <c r="T91" i="10"/>
  <c r="T84" i="10"/>
  <c r="T281" i="10"/>
  <c r="R234" i="10"/>
  <c r="T219" i="10"/>
  <c r="T188" i="10"/>
  <c r="S162" i="10"/>
  <c r="T153" i="10"/>
  <c r="T139" i="10"/>
  <c r="S132" i="10"/>
  <c r="T125" i="10"/>
  <c r="T118" i="10"/>
  <c r="R114" i="10"/>
  <c r="R107" i="10"/>
  <c r="S100" i="10"/>
  <c r="T93" i="10"/>
  <c r="T86" i="10"/>
  <c r="R82" i="10"/>
  <c r="S75" i="10"/>
  <c r="R5" i="10"/>
  <c r="R9" i="10"/>
  <c r="R19" i="10"/>
  <c r="T26" i="10"/>
  <c r="R35" i="10"/>
  <c r="T44" i="10"/>
  <c r="S53" i="10"/>
  <c r="T63" i="10"/>
  <c r="T75" i="10"/>
  <c r="T111" i="10"/>
  <c r="R177" i="10"/>
  <c r="T5" i="10"/>
  <c r="T9" i="10"/>
  <c r="T13" i="10"/>
  <c r="T17" i="10"/>
  <c r="T21" i="10"/>
  <c r="T25" i="10"/>
  <c r="T29" i="10"/>
  <c r="T33" i="10"/>
  <c r="T37" i="10"/>
  <c r="T41" i="10"/>
  <c r="T45" i="10"/>
  <c r="T49" i="10"/>
  <c r="R55" i="10"/>
  <c r="T59" i="10"/>
  <c r="T66" i="10"/>
  <c r="T73" i="10"/>
  <c r="S78" i="10"/>
  <c r="R93" i="10"/>
  <c r="R109" i="10"/>
  <c r="R125" i="10"/>
  <c r="R209" i="10"/>
  <c r="S8" i="10"/>
  <c r="S16" i="10"/>
  <c r="S24" i="10"/>
  <c r="S32" i="10"/>
  <c r="S40" i="10"/>
  <c r="S48" i="10"/>
  <c r="R54" i="10"/>
  <c r="R61" i="10"/>
  <c r="T65" i="10"/>
  <c r="R75" i="10"/>
  <c r="T195" i="10"/>
  <c r="S3" i="10"/>
  <c r="R3" i="10"/>
  <c r="U3" i="10" s="1"/>
  <c r="R297" i="10"/>
  <c r="Q4" i="10"/>
  <c r="U4" i="10" s="1"/>
  <c r="V4" i="10" s="1"/>
  <c r="S5" i="6"/>
  <c r="S126" i="6"/>
  <c r="S19" i="6"/>
  <c r="S35" i="6"/>
  <c r="S17" i="6"/>
  <c r="T43" i="6"/>
  <c r="R54" i="6"/>
  <c r="R63" i="6"/>
  <c r="R79" i="6"/>
  <c r="S90" i="6"/>
  <c r="R16" i="6"/>
  <c r="T25" i="6"/>
  <c r="R34" i="6"/>
  <c r="R42" i="6"/>
  <c r="T58" i="6"/>
  <c r="T74" i="6"/>
  <c r="T90" i="6"/>
  <c r="T106" i="6"/>
  <c r="T122" i="6"/>
  <c r="S12" i="6"/>
  <c r="S20" i="6"/>
  <c r="S28" i="6"/>
  <c r="S36" i="6"/>
  <c r="T49" i="6"/>
  <c r="R56" i="6"/>
  <c r="T67" i="6"/>
  <c r="T81" i="6"/>
  <c r="R88" i="6"/>
  <c r="S120" i="6"/>
  <c r="R6" i="6"/>
  <c r="T11" i="6"/>
  <c r="T17" i="6"/>
  <c r="R24" i="6"/>
  <c r="T31" i="6"/>
  <c r="R38" i="6"/>
  <c r="S364" i="6"/>
  <c r="S356" i="6"/>
  <c r="S348" i="6"/>
  <c r="S340" i="6"/>
  <c r="R368" i="6"/>
  <c r="S361" i="6"/>
  <c r="T354" i="6"/>
  <c r="T347" i="6"/>
  <c r="R343" i="6"/>
  <c r="R369" i="6"/>
  <c r="R362" i="6"/>
  <c r="S355" i="6"/>
  <c r="T348" i="6"/>
  <c r="T341" i="6"/>
  <c r="R337" i="6"/>
  <c r="S329" i="6"/>
  <c r="R366" i="6"/>
  <c r="R350" i="6"/>
  <c r="R336" i="6"/>
  <c r="R329" i="6"/>
  <c r="T322" i="6"/>
  <c r="T318" i="6"/>
  <c r="R364" i="6"/>
  <c r="R355" i="6"/>
  <c r="S343" i="6"/>
  <c r="T333" i="6"/>
  <c r="T326" i="6"/>
  <c r="S322" i="6"/>
  <c r="S314" i="6"/>
  <c r="S306" i="6"/>
  <c r="S298" i="6"/>
  <c r="S290" i="6"/>
  <c r="S282" i="6"/>
  <c r="S274" i="6"/>
  <c r="T336" i="6"/>
  <c r="R325" i="6"/>
  <c r="R316" i="6"/>
  <c r="S309" i="6"/>
  <c r="T302" i="6"/>
  <c r="T295" i="6"/>
  <c r="R291" i="6"/>
  <c r="R284" i="6"/>
  <c r="S277" i="6"/>
  <c r="S270" i="6"/>
  <c r="S262" i="6"/>
  <c r="S254" i="6"/>
  <c r="S246" i="6"/>
  <c r="T367" i="6"/>
  <c r="S341" i="6"/>
  <c r="T328" i="6"/>
  <c r="T313" i="6"/>
  <c r="R309" i="6"/>
  <c r="R302" i="6"/>
  <c r="S295" i="6"/>
  <c r="T288" i="6"/>
  <c r="T281" i="6"/>
  <c r="R277" i="6"/>
  <c r="S315" i="6"/>
  <c r="R304" i="6"/>
  <c r="R295" i="6"/>
  <c r="S283" i="6"/>
  <c r="R272" i="6"/>
  <c r="S265" i="6"/>
  <c r="T258" i="6"/>
  <c r="T251" i="6"/>
  <c r="R247" i="6"/>
  <c r="S238" i="6"/>
  <c r="S230" i="6"/>
  <c r="S222" i="6"/>
  <c r="S214" i="6"/>
  <c r="S206" i="6"/>
  <c r="S198" i="6"/>
  <c r="S190" i="6"/>
  <c r="S182" i="6"/>
  <c r="S174" i="6"/>
  <c r="S166" i="6"/>
  <c r="S158" i="6"/>
  <c r="S150" i="6"/>
  <c r="S357" i="6"/>
  <c r="T327" i="6"/>
  <c r="T307" i="6"/>
  <c r="T291" i="6"/>
  <c r="T275" i="6"/>
  <c r="S267" i="6"/>
  <c r="T260" i="6"/>
  <c r="T253" i="6"/>
  <c r="R249" i="6"/>
  <c r="R242" i="6"/>
  <c r="R238" i="6"/>
  <c r="R234" i="6"/>
  <c r="R358" i="6"/>
  <c r="R334" i="6"/>
  <c r="R313" i="6"/>
  <c r="T306" i="6"/>
  <c r="T299" i="6"/>
  <c r="T270" i="6"/>
  <c r="R253" i="6"/>
  <c r="T238" i="6"/>
  <c r="R231" i="6"/>
  <c r="R224" i="6"/>
  <c r="S217" i="6"/>
  <c r="T210" i="6"/>
  <c r="T203" i="6"/>
  <c r="R199" i="6"/>
  <c r="R192" i="6"/>
  <c r="S317" i="6"/>
  <c r="R287" i="6"/>
  <c r="S269" i="6"/>
  <c r="T255" i="6"/>
  <c r="R243" i="6"/>
  <c r="S227" i="6"/>
  <c r="T220" i="6"/>
  <c r="T213" i="6"/>
  <c r="R209" i="6"/>
  <c r="R202" i="6"/>
  <c r="S195" i="6"/>
  <c r="T188" i="6"/>
  <c r="R297" i="6"/>
  <c r="S275" i="6"/>
  <c r="T265" i="6"/>
  <c r="T254" i="6"/>
  <c r="R241" i="6"/>
  <c r="S233" i="6"/>
  <c r="R228" i="6"/>
  <c r="S221" i="6"/>
  <c r="T214" i="6"/>
  <c r="T264" i="6"/>
  <c r="S223" i="6"/>
  <c r="S207" i="6"/>
  <c r="R196" i="6"/>
  <c r="R187" i="6"/>
  <c r="T179" i="6"/>
  <c r="R175" i="6"/>
  <c r="R168" i="6"/>
  <c r="S161" i="6"/>
  <c r="T154" i="6"/>
  <c r="T147" i="6"/>
  <c r="R143" i="6"/>
  <c r="T139" i="6"/>
  <c r="T135" i="6"/>
  <c r="T131" i="6"/>
  <c r="T127" i="6"/>
  <c r="T271" i="6"/>
  <c r="R235" i="6"/>
  <c r="R206" i="6"/>
  <c r="R190" i="6"/>
  <c r="T181" i="6"/>
  <c r="R177" i="6"/>
  <c r="R170" i="6"/>
  <c r="S163" i="6"/>
  <c r="T156" i="6"/>
  <c r="T149" i="6"/>
  <c r="R145" i="6"/>
  <c r="S135" i="6"/>
  <c r="S127" i="6"/>
  <c r="S119" i="6"/>
  <c r="S111" i="6"/>
  <c r="S103" i="6"/>
  <c r="S95" i="6"/>
  <c r="S87" i="6"/>
  <c r="S79" i="6"/>
  <c r="S71" i="6"/>
  <c r="S63" i="6"/>
  <c r="S55" i="6"/>
  <c r="S321" i="6"/>
  <c r="R259" i="6"/>
  <c r="R211" i="6"/>
  <c r="S199" i="6"/>
  <c r="R188" i="6"/>
  <c r="R180" i="6"/>
  <c r="S173" i="6"/>
  <c r="T166" i="6"/>
  <c r="T159" i="6"/>
  <c r="R155" i="6"/>
  <c r="R148" i="6"/>
  <c r="R141" i="6"/>
  <c r="R137" i="6"/>
  <c r="R133" i="6"/>
  <c r="R129" i="6"/>
  <c r="R233" i="6"/>
  <c r="R174" i="6"/>
  <c r="R158" i="6"/>
  <c r="S142" i="6"/>
  <c r="T124" i="6"/>
  <c r="R120" i="6"/>
  <c r="R113" i="6"/>
  <c r="S106" i="6"/>
  <c r="T99" i="6"/>
  <c r="T92" i="6"/>
  <c r="S183" i="6"/>
  <c r="S151" i="6"/>
  <c r="T125" i="6"/>
  <c r="T118" i="6"/>
  <c r="R114" i="6"/>
  <c r="R107" i="6"/>
  <c r="S100" i="6"/>
  <c r="T93" i="6"/>
  <c r="T86" i="6"/>
  <c r="R82" i="6"/>
  <c r="R75" i="6"/>
  <c r="S68" i="6"/>
  <c r="T61" i="6"/>
  <c r="T54" i="6"/>
  <c r="R50" i="6"/>
  <c r="T44" i="6"/>
  <c r="S263" i="6"/>
  <c r="T191" i="6"/>
  <c r="T176" i="6"/>
  <c r="T160" i="6"/>
  <c r="T144" i="6"/>
  <c r="R124" i="6"/>
  <c r="R117" i="6"/>
  <c r="S110" i="6"/>
  <c r="T103" i="6"/>
  <c r="T96" i="6"/>
  <c r="R92" i="6"/>
  <c r="R85" i="6"/>
  <c r="S78" i="6"/>
  <c r="T71" i="6"/>
  <c r="T64" i="6"/>
  <c r="R60" i="6"/>
  <c r="R53" i="6"/>
  <c r="S44" i="6"/>
  <c r="T6" i="6"/>
  <c r="T10" i="6"/>
  <c r="T14" i="6"/>
  <c r="T18" i="6"/>
  <c r="T22" i="6"/>
  <c r="T26" i="6"/>
  <c r="T30" i="6"/>
  <c r="T34" i="6"/>
  <c r="T38" i="6"/>
  <c r="S43" i="6"/>
  <c r="T52" i="6"/>
  <c r="T68" i="6"/>
  <c r="T84" i="6"/>
  <c r="R95" i="6"/>
  <c r="R3" i="6"/>
  <c r="U3" i="6" s="1"/>
  <c r="S25" i="6"/>
  <c r="S7" i="6"/>
  <c r="S23" i="6"/>
  <c r="S39" i="6"/>
  <c r="S21" i="6"/>
  <c r="T45" i="6"/>
  <c r="T57" i="6"/>
  <c r="R64" i="6"/>
  <c r="R80" i="6"/>
  <c r="R237" i="6"/>
  <c r="T19" i="6"/>
  <c r="T27" i="6"/>
  <c r="T37" i="6"/>
  <c r="R46" i="6"/>
  <c r="T60" i="6"/>
  <c r="T76" i="6"/>
  <c r="T97" i="6"/>
  <c r="T113" i="6"/>
  <c r="T193" i="6"/>
  <c r="S6" i="6"/>
  <c r="S14" i="6"/>
  <c r="S22" i="6"/>
  <c r="S30" i="6"/>
  <c r="S38" i="6"/>
  <c r="S50" i="6"/>
  <c r="R62" i="6"/>
  <c r="R71" i="6"/>
  <c r="S82" i="6"/>
  <c r="S96" i="6"/>
  <c r="S74" i="6"/>
  <c r="R8" i="6"/>
  <c r="R12" i="6"/>
  <c r="R18" i="6"/>
  <c r="R26" i="6"/>
  <c r="T33" i="6"/>
  <c r="R41" i="6"/>
  <c r="S362" i="6"/>
  <c r="S354" i="6"/>
  <c r="S346" i="6"/>
  <c r="S338" i="6"/>
  <c r="R367" i="6"/>
  <c r="R360" i="6"/>
  <c r="S353" i="6"/>
  <c r="T346" i="6"/>
  <c r="T339" i="6"/>
  <c r="T365" i="6"/>
  <c r="R361" i="6"/>
  <c r="R354" i="6"/>
  <c r="S347" i="6"/>
  <c r="T340" i="6"/>
  <c r="S335" i="6"/>
  <c r="S327" i="6"/>
  <c r="S365" i="6"/>
  <c r="S349" i="6"/>
  <c r="T332" i="6"/>
  <c r="R328" i="6"/>
  <c r="R321" i="6"/>
  <c r="R317" i="6"/>
  <c r="T360" i="6"/>
  <c r="R349" i="6"/>
  <c r="T342" i="6"/>
  <c r="S332" i="6"/>
  <c r="T325" i="6"/>
  <c r="S320" i="6"/>
  <c r="S312" i="6"/>
  <c r="S304" i="6"/>
  <c r="S296" i="6"/>
  <c r="S288" i="6"/>
  <c r="S280" i="6"/>
  <c r="T353" i="6"/>
  <c r="T335" i="6"/>
  <c r="R322" i="6"/>
  <c r="R315" i="6"/>
  <c r="R308" i="6"/>
  <c r="S301" i="6"/>
  <c r="T294" i="6"/>
  <c r="T287" i="6"/>
  <c r="R283" i="6"/>
  <c r="R276" i="6"/>
  <c r="S268" i="6"/>
  <c r="S260" i="6"/>
  <c r="S252" i="6"/>
  <c r="S244" i="6"/>
  <c r="T366" i="6"/>
  <c r="R335" i="6"/>
  <c r="T321" i="6"/>
  <c r="T312" i="6"/>
  <c r="T305" i="6"/>
  <c r="R301" i="6"/>
  <c r="R294" i="6"/>
  <c r="S287" i="6"/>
  <c r="T280" i="6"/>
  <c r="T368" i="6"/>
  <c r="T314" i="6"/>
  <c r="T300" i="6"/>
  <c r="R289" i="6"/>
  <c r="T282" i="6"/>
  <c r="R271" i="6"/>
  <c r="R264" i="6"/>
  <c r="S257" i="6"/>
  <c r="T250" i="6"/>
  <c r="T243" i="6"/>
  <c r="S236" i="6"/>
  <c r="S228" i="6"/>
  <c r="S220" i="6"/>
  <c r="S212" i="6"/>
  <c r="S204" i="6"/>
  <c r="S196" i="6"/>
  <c r="S188" i="6"/>
  <c r="S180" i="6"/>
  <c r="S172" i="6"/>
  <c r="S164" i="6"/>
  <c r="S156" i="6"/>
  <c r="S148" i="6"/>
  <c r="R347" i="6"/>
  <c r="R314" i="6"/>
  <c r="R298" i="6"/>
  <c r="R282" i="6"/>
  <c r="R273" i="6"/>
  <c r="R266" i="6"/>
  <c r="S259" i="6"/>
  <c r="T252" i="6"/>
  <c r="T245" i="6"/>
  <c r="T241" i="6"/>
  <c r="T237" i="6"/>
  <c r="T233" i="6"/>
  <c r="R357" i="6"/>
  <c r="S328" i="6"/>
  <c r="R312" i="6"/>
  <c r="T329" i="6"/>
  <c r="T283" i="6"/>
  <c r="R267" i="6"/>
  <c r="R252" i="6"/>
  <c r="T236" i="6"/>
  <c r="T227" i="6"/>
  <c r="R223" i="6"/>
  <c r="R216" i="6"/>
  <c r="S209" i="6"/>
  <c r="T202" i="6"/>
  <c r="T195" i="6"/>
  <c r="R191" i="6"/>
  <c r="R303" i="6"/>
  <c r="T285" i="6"/>
  <c r="R261" i="6"/>
  <c r="T248" i="6"/>
  <c r="S241" i="6"/>
  <c r="R226" i="6"/>
  <c r="S219" i="6"/>
  <c r="T212" i="6"/>
  <c r="T205" i="6"/>
  <c r="R201" i="6"/>
  <c r="R194" i="6"/>
  <c r="S187" i="6"/>
  <c r="S291" i="6"/>
  <c r="T274" i="6"/>
  <c r="T263" i="6"/>
  <c r="R251" i="6"/>
  <c r="S239" i="6"/>
  <c r="T231" i="6"/>
  <c r="R227" i="6"/>
  <c r="R220" i="6"/>
  <c r="S213" i="6"/>
  <c r="S253" i="6"/>
  <c r="T217" i="6"/>
  <c r="T206" i="6"/>
  <c r="T192" i="6"/>
  <c r="S185" i="6"/>
  <c r="T178" i="6"/>
  <c r="T171" i="6"/>
  <c r="R167" i="6"/>
  <c r="R160" i="6"/>
  <c r="S153" i="6"/>
  <c r="T146" i="6"/>
  <c r="R142" i="6"/>
  <c r="R138" i="6"/>
  <c r="R134" i="6"/>
  <c r="R130" i="6"/>
  <c r="R342" i="6"/>
  <c r="R254" i="6"/>
  <c r="S231" i="6"/>
  <c r="S205" i="6"/>
  <c r="S189" i="6"/>
  <c r="T180" i="6"/>
  <c r="T173" i="6"/>
  <c r="R169" i="6"/>
  <c r="R162" i="6"/>
  <c r="S155" i="6"/>
  <c r="T148" i="6"/>
  <c r="S141" i="6"/>
  <c r="S133" i="6"/>
  <c r="S125" i="6"/>
  <c r="S117" i="6"/>
  <c r="S109" i="6"/>
  <c r="S101" i="6"/>
  <c r="S93" i="6"/>
  <c r="S85" i="6"/>
  <c r="S77" i="6"/>
  <c r="S69" i="6"/>
  <c r="S61" i="6"/>
  <c r="S53" i="6"/>
  <c r="S305" i="6"/>
  <c r="R244" i="6"/>
  <c r="R205" i="6"/>
  <c r="T198" i="6"/>
  <c r="T183" i="6"/>
  <c r="R179" i="6"/>
  <c r="R172" i="6"/>
  <c r="S165" i="6"/>
  <c r="T158" i="6"/>
  <c r="T151" i="6"/>
  <c r="R147" i="6"/>
  <c r="T140" i="6"/>
  <c r="T136" i="6"/>
  <c r="T132" i="6"/>
  <c r="T128" i="6"/>
  <c r="S197" i="6"/>
  <c r="R173" i="6"/>
  <c r="R157" i="6"/>
  <c r="S138" i="6"/>
  <c r="T123" i="6"/>
  <c r="T116" i="6"/>
  <c r="R112" i="6"/>
  <c r="R105" i="6"/>
  <c r="S98" i="6"/>
  <c r="T91" i="6"/>
  <c r="S175" i="6"/>
  <c r="S143" i="6"/>
  <c r="S124" i="6"/>
  <c r="T117" i="6"/>
  <c r="T110" i="6"/>
  <c r="R106" i="6"/>
  <c r="R99" i="6"/>
  <c r="S92" i="6"/>
  <c r="T85" i="6"/>
  <c r="T78" i="6"/>
  <c r="R74" i="6"/>
  <c r="R67" i="6"/>
  <c r="S60" i="6"/>
  <c r="T53" i="6"/>
  <c r="R47" i="6"/>
  <c r="R43" i="6"/>
  <c r="R245" i="6"/>
  <c r="T185" i="6"/>
  <c r="T169" i="6"/>
  <c r="T153" i="6"/>
  <c r="S140" i="6"/>
  <c r="T120" i="6"/>
  <c r="R116" i="6"/>
  <c r="R109" i="6"/>
  <c r="S102" i="6"/>
  <c r="T95" i="6"/>
  <c r="T88" i="6"/>
  <c r="R84" i="6"/>
  <c r="R77" i="6"/>
  <c r="S70" i="6"/>
  <c r="T63" i="6"/>
  <c r="T56" i="6"/>
  <c r="R52" i="6"/>
  <c r="S42" i="6"/>
  <c r="R7" i="6"/>
  <c r="R11" i="6"/>
  <c r="R15" i="6"/>
  <c r="R19" i="6"/>
  <c r="R23" i="6"/>
  <c r="R27" i="6"/>
  <c r="R31" i="6"/>
  <c r="R35" i="6"/>
  <c r="R39" i="6"/>
  <c r="S45" i="6"/>
  <c r="S56" i="6"/>
  <c r="S72" i="6"/>
  <c r="S88" i="6"/>
  <c r="R4" i="6"/>
  <c r="S37" i="6"/>
  <c r="S29" i="6"/>
  <c r="S11" i="6"/>
  <c r="S27" i="6"/>
  <c r="S9" i="6"/>
  <c r="R44" i="6"/>
  <c r="T47" i="6"/>
  <c r="S58" i="6"/>
  <c r="T73" i="6"/>
  <c r="R86" i="6"/>
  <c r="T7" i="6"/>
  <c r="T21" i="6"/>
  <c r="T29" i="6"/>
  <c r="T39" i="6"/>
  <c r="S48" i="6"/>
  <c r="S64" i="6"/>
  <c r="S80" i="6"/>
  <c r="T98" i="6"/>
  <c r="T114" i="6"/>
  <c r="R274" i="6"/>
  <c r="S8" i="6"/>
  <c r="S16" i="6"/>
  <c r="S24" i="6"/>
  <c r="S32" i="6"/>
  <c r="S40" i="6"/>
  <c r="T51" i="6"/>
  <c r="T65" i="6"/>
  <c r="R72" i="6"/>
  <c r="T83" i="6"/>
  <c r="S104" i="6"/>
  <c r="S132" i="6"/>
  <c r="T9" i="6"/>
  <c r="T13" i="6"/>
  <c r="R20" i="6"/>
  <c r="R28" i="6"/>
  <c r="T35" i="6"/>
  <c r="S368" i="6"/>
  <c r="S360" i="6"/>
  <c r="S352" i="6"/>
  <c r="S344" i="6"/>
  <c r="S336" i="6"/>
  <c r="T363" i="6"/>
  <c r="R359" i="6"/>
  <c r="R352" i="6"/>
  <c r="S345" i="6"/>
  <c r="T338" i="6"/>
  <c r="T364" i="6"/>
  <c r="T357" i="6"/>
  <c r="R353" i="6"/>
  <c r="R346" i="6"/>
  <c r="S339" i="6"/>
  <c r="S333" i="6"/>
  <c r="S325" i="6"/>
  <c r="T361" i="6"/>
  <c r="T345" i="6"/>
  <c r="T331" i="6"/>
  <c r="T324" i="6"/>
  <c r="T320" i="6"/>
  <c r="T316" i="6"/>
  <c r="S359" i="6"/>
  <c r="R348" i="6"/>
  <c r="R339" i="6"/>
  <c r="R331" i="6"/>
  <c r="S324" i="6"/>
  <c r="S318" i="6"/>
  <c r="S310" i="6"/>
  <c r="S302" i="6"/>
  <c r="S294" i="6"/>
  <c r="S286" i="6"/>
  <c r="S278" i="6"/>
  <c r="T351" i="6"/>
  <c r="R332" i="6"/>
  <c r="R320" i="6"/>
  <c r="T311" i="6"/>
  <c r="R307" i="6"/>
  <c r="R300" i="6"/>
  <c r="S293" i="6"/>
  <c r="T286" i="6"/>
  <c r="T279" i="6"/>
  <c r="R275" i="6"/>
  <c r="S266" i="6"/>
  <c r="S258" i="6"/>
  <c r="S250" i="6"/>
  <c r="S242" i="6"/>
  <c r="T352" i="6"/>
  <c r="S334" i="6"/>
  <c r="T319" i="6"/>
  <c r="S311" i="6"/>
  <c r="T304" i="6"/>
  <c r="T297" i="6"/>
  <c r="R293" i="6"/>
  <c r="R286" i="6"/>
  <c r="S279" i="6"/>
  <c r="T337" i="6"/>
  <c r="R311" i="6"/>
  <c r="S299" i="6"/>
  <c r="R288" i="6"/>
  <c r="R279" i="6"/>
  <c r="T267" i="6"/>
  <c r="R263" i="6"/>
  <c r="R256" i="6"/>
  <c r="S249" i="6"/>
  <c r="T242" i="6"/>
  <c r="S234" i="6"/>
  <c r="S226" i="6"/>
  <c r="S218" i="6"/>
  <c r="S210" i="6"/>
  <c r="S202" i="6"/>
  <c r="S194" i="6"/>
  <c r="S186" i="6"/>
  <c r="S178" i="6"/>
  <c r="S170" i="6"/>
  <c r="S162" i="6"/>
  <c r="S154" i="6"/>
  <c r="S146" i="6"/>
  <c r="R340" i="6"/>
  <c r="S313" i="6"/>
  <c r="S297" i="6"/>
  <c r="S281" i="6"/>
  <c r="T269" i="6"/>
  <c r="R265" i="6"/>
  <c r="R258" i="6"/>
  <c r="S251" i="6"/>
  <c r="T244" i="6"/>
  <c r="R240" i="6"/>
  <c r="R236" i="6"/>
  <c r="R232" i="6"/>
  <c r="R356" i="6"/>
  <c r="R327" i="6"/>
  <c r="T308" i="6"/>
  <c r="T315" i="6"/>
  <c r="T272" i="6"/>
  <c r="R262" i="6"/>
  <c r="T249" i="6"/>
  <c r="T234" i="6"/>
  <c r="T226" i="6"/>
  <c r="T219" i="6"/>
  <c r="R215" i="6"/>
  <c r="R208" i="6"/>
  <c r="S201" i="6"/>
  <c r="T194" i="6"/>
  <c r="T187" i="6"/>
  <c r="T301" i="6"/>
  <c r="R280" i="6"/>
  <c r="R260" i="6"/>
  <c r="S247" i="6"/>
  <c r="T229" i="6"/>
  <c r="R225" i="6"/>
  <c r="R218" i="6"/>
  <c r="S211" i="6"/>
  <c r="T204" i="6"/>
  <c r="T197" i="6"/>
  <c r="R193" i="6"/>
  <c r="S367" i="6"/>
  <c r="T290" i="6"/>
  <c r="R269" i="6"/>
  <c r="T256" i="6"/>
  <c r="R246" i="6"/>
  <c r="S237" i="6"/>
  <c r="T230" i="6"/>
  <c r="T223" i="6"/>
  <c r="R219" i="6"/>
  <c r="R212" i="6"/>
  <c r="R230" i="6"/>
  <c r="T216" i="6"/>
  <c r="R203" i="6"/>
  <c r="S191" i="6"/>
  <c r="R184" i="6"/>
  <c r="S177" i="6"/>
  <c r="T170" i="6"/>
  <c r="T163" i="6"/>
  <c r="R159" i="6"/>
  <c r="R152" i="6"/>
  <c r="S145" i="6"/>
  <c r="T141" i="6"/>
  <c r="T137" i="6"/>
  <c r="T133" i="6"/>
  <c r="T129" i="6"/>
  <c r="R290" i="6"/>
  <c r="T240" i="6"/>
  <c r="T225" i="6"/>
  <c r="T201" i="6"/>
  <c r="R186" i="6"/>
  <c r="S179" i="6"/>
  <c r="T172" i="6"/>
  <c r="T165" i="6"/>
  <c r="R161" i="6"/>
  <c r="R154" i="6"/>
  <c r="S147" i="6"/>
  <c r="S139" i="6"/>
  <c r="S131" i="6"/>
  <c r="S123" i="6"/>
  <c r="S115" i="6"/>
  <c r="S107" i="6"/>
  <c r="S99" i="6"/>
  <c r="S91" i="6"/>
  <c r="S83" i="6"/>
  <c r="S75" i="6"/>
  <c r="S67" i="6"/>
  <c r="S59" i="6"/>
  <c r="S51" i="6"/>
  <c r="T273" i="6"/>
  <c r="R214" i="6"/>
  <c r="R204" i="6"/>
  <c r="R195" i="6"/>
  <c r="T182" i="6"/>
  <c r="T175" i="6"/>
  <c r="R171" i="6"/>
  <c r="R164" i="6"/>
  <c r="S157" i="6"/>
  <c r="T150" i="6"/>
  <c r="T143" i="6"/>
  <c r="R139" i="6"/>
  <c r="R135" i="6"/>
  <c r="R131" i="6"/>
  <c r="R127" i="6"/>
  <c r="R182" i="6"/>
  <c r="R166" i="6"/>
  <c r="R150" i="6"/>
  <c r="S130" i="6"/>
  <c r="S122" i="6"/>
  <c r="T115" i="6"/>
  <c r="T108" i="6"/>
  <c r="R104" i="6"/>
  <c r="R97" i="6"/>
  <c r="S215" i="6"/>
  <c r="S167" i="6"/>
  <c r="S136" i="6"/>
  <c r="R123" i="6"/>
  <c r="S116" i="6"/>
  <c r="T109" i="6"/>
  <c r="T102" i="6"/>
  <c r="R98" i="6"/>
  <c r="R91" i="6"/>
  <c r="S84" i="6"/>
  <c r="T77" i="6"/>
  <c r="T70" i="6"/>
  <c r="R66" i="6"/>
  <c r="R59" i="6"/>
  <c r="S52" i="6"/>
  <c r="T46" i="6"/>
  <c r="T42" i="6"/>
  <c r="R221" i="6"/>
  <c r="T184" i="6"/>
  <c r="T168" i="6"/>
  <c r="T152" i="6"/>
  <c r="S134" i="6"/>
  <c r="T119" i="6"/>
  <c r="T112" i="6"/>
  <c r="R108" i="6"/>
  <c r="R101" i="6"/>
  <c r="S94" i="6"/>
  <c r="T87" i="6"/>
  <c r="T80" i="6"/>
  <c r="R76" i="6"/>
  <c r="R69" i="6"/>
  <c r="S62" i="6"/>
  <c r="T55" i="6"/>
  <c r="T48" i="6"/>
  <c r="T4" i="6"/>
  <c r="T8" i="6"/>
  <c r="T12" i="6"/>
  <c r="T16" i="6"/>
  <c r="T20" i="6"/>
  <c r="T24" i="6"/>
  <c r="T28" i="6"/>
  <c r="T32" i="6"/>
  <c r="T36" i="6"/>
  <c r="T40" i="6"/>
  <c r="S47" i="6"/>
  <c r="R57" i="6"/>
  <c r="R73" i="6"/>
  <c r="R89" i="6"/>
  <c r="T3" i="6"/>
  <c r="R70" i="6"/>
  <c r="S33" i="6"/>
  <c r="S15" i="6"/>
  <c r="S31" i="6"/>
  <c r="S13" i="6"/>
  <c r="R48" i="6"/>
  <c r="T59" i="6"/>
  <c r="T75" i="6"/>
  <c r="T89" i="6"/>
  <c r="R14" i="6"/>
  <c r="R22" i="6"/>
  <c r="R32" i="6"/>
  <c r="R40" i="6"/>
  <c r="R49" i="6"/>
  <c r="R65" i="6"/>
  <c r="R81" i="6"/>
  <c r="T105" i="6"/>
  <c r="T121" i="6"/>
  <c r="S4" i="6"/>
  <c r="S10" i="6"/>
  <c r="S18" i="6"/>
  <c r="S26" i="6"/>
  <c r="S34" i="6"/>
  <c r="S41" i="6"/>
  <c r="R55" i="6"/>
  <c r="S66" i="6"/>
  <c r="R78" i="6"/>
  <c r="R87" i="6"/>
  <c r="S112" i="6"/>
  <c r="T5" i="6"/>
  <c r="R10" i="6"/>
  <c r="T15" i="6"/>
  <c r="T23" i="6"/>
  <c r="R30" i="6"/>
  <c r="R36" i="6"/>
  <c r="S366" i="6"/>
  <c r="S358" i="6"/>
  <c r="S350" i="6"/>
  <c r="S342" i="6"/>
  <c r="S369" i="6"/>
  <c r="T362" i="6"/>
  <c r="T355" i="6"/>
  <c r="R351" i="6"/>
  <c r="R344" i="6"/>
  <c r="S337" i="6"/>
  <c r="S363" i="6"/>
  <c r="T356" i="6"/>
  <c r="T349" i="6"/>
  <c r="R345" i="6"/>
  <c r="R338" i="6"/>
  <c r="S331" i="6"/>
  <c r="S323" i="6"/>
  <c r="T359" i="6"/>
  <c r="T343" i="6"/>
  <c r="S330" i="6"/>
  <c r="T323" i="6"/>
  <c r="R319" i="6"/>
  <c r="R365" i="6"/>
  <c r="T358" i="6"/>
  <c r="T344" i="6"/>
  <c r="T334" i="6"/>
  <c r="R330" i="6"/>
  <c r="R323" i="6"/>
  <c r="S316" i="6"/>
  <c r="S308" i="6"/>
  <c r="S300" i="6"/>
  <c r="S292" i="6"/>
  <c r="S284" i="6"/>
  <c r="S276" i="6"/>
  <c r="T350" i="6"/>
  <c r="R326" i="6"/>
  <c r="R318" i="6"/>
  <c r="T310" i="6"/>
  <c r="T303" i="6"/>
  <c r="R299" i="6"/>
  <c r="R292" i="6"/>
  <c r="S285" i="6"/>
  <c r="T278" i="6"/>
  <c r="S272" i="6"/>
  <c r="S264" i="6"/>
  <c r="S256" i="6"/>
  <c r="S248" i="6"/>
  <c r="T369" i="6"/>
  <c r="S351" i="6"/>
  <c r="T330" i="6"/>
  <c r="T317" i="6"/>
  <c r="R310" i="6"/>
  <c r="S303" i="6"/>
  <c r="T296" i="6"/>
  <c r="T289" i="6"/>
  <c r="R285" i="6"/>
  <c r="R278" i="6"/>
  <c r="R324" i="6"/>
  <c r="R305" i="6"/>
  <c r="T298" i="6"/>
  <c r="T284" i="6"/>
  <c r="S273" i="6"/>
  <c r="T266" i="6"/>
  <c r="T259" i="6"/>
  <c r="R255" i="6"/>
  <c r="R248" i="6"/>
  <c r="S240" i="6"/>
  <c r="S232" i="6"/>
  <c r="S224" i="6"/>
  <c r="S216" i="6"/>
  <c r="S208" i="6"/>
  <c r="S200" i="6"/>
  <c r="S192" i="6"/>
  <c r="S184" i="6"/>
  <c r="S176" i="6"/>
  <c r="S168" i="6"/>
  <c r="S160" i="6"/>
  <c r="S152" i="6"/>
  <c r="S144" i="6"/>
  <c r="R333" i="6"/>
  <c r="T309" i="6"/>
  <c r="T293" i="6"/>
  <c r="T277" i="6"/>
  <c r="T268" i="6"/>
  <c r="T261" i="6"/>
  <c r="R257" i="6"/>
  <c r="R250" i="6"/>
  <c r="S243" i="6"/>
  <c r="T239" i="6"/>
  <c r="T235" i="6"/>
  <c r="R363" i="6"/>
  <c r="R341" i="6"/>
  <c r="S326" i="6"/>
  <c r="S307" i="6"/>
  <c r="R306" i="6"/>
  <c r="S271" i="6"/>
  <c r="S261" i="6"/>
  <c r="T247" i="6"/>
  <c r="T232" i="6"/>
  <c r="S225" i="6"/>
  <c r="T218" i="6"/>
  <c r="T211" i="6"/>
  <c r="R207" i="6"/>
  <c r="R200" i="6"/>
  <c r="S193" i="6"/>
  <c r="T186" i="6"/>
  <c r="R296" i="6"/>
  <c r="R270" i="6"/>
  <c r="T257" i="6"/>
  <c r="T246" i="6"/>
  <c r="T228" i="6"/>
  <c r="T221" i="6"/>
  <c r="R217" i="6"/>
  <c r="R210" i="6"/>
  <c r="S203" i="6"/>
  <c r="T196" i="6"/>
  <c r="T189" i="6"/>
  <c r="S319" i="6"/>
  <c r="R281" i="6"/>
  <c r="R268" i="6"/>
  <c r="S255" i="6"/>
  <c r="S245" i="6"/>
  <c r="S235" i="6"/>
  <c r="S229" i="6"/>
  <c r="T222" i="6"/>
  <c r="T215" i="6"/>
  <c r="S289" i="6"/>
  <c r="R229" i="6"/>
  <c r="T208" i="6"/>
  <c r="R197" i="6"/>
  <c r="T190" i="6"/>
  <c r="R183" i="6"/>
  <c r="R176" i="6"/>
  <c r="S169" i="6"/>
  <c r="T162" i="6"/>
  <c r="T155" i="6"/>
  <c r="R151" i="6"/>
  <c r="R144" i="6"/>
  <c r="R140" i="6"/>
  <c r="R136" i="6"/>
  <c r="R132" i="6"/>
  <c r="R128" i="6"/>
  <c r="T276" i="6"/>
  <c r="R239" i="6"/>
  <c r="T224" i="6"/>
  <c r="T199" i="6"/>
  <c r="R185" i="6"/>
  <c r="R178" i="6"/>
  <c r="S171" i="6"/>
  <c r="T164" i="6"/>
  <c r="T157" i="6"/>
  <c r="R153" i="6"/>
  <c r="R146" i="6"/>
  <c r="S137" i="6"/>
  <c r="S129" i="6"/>
  <c r="S121" i="6"/>
  <c r="S113" i="6"/>
  <c r="S105" i="6"/>
  <c r="S97" i="6"/>
  <c r="S89" i="6"/>
  <c r="S81" i="6"/>
  <c r="S73" i="6"/>
  <c r="S65" i="6"/>
  <c r="S57" i="6"/>
  <c r="S49" i="6"/>
  <c r="T262" i="6"/>
  <c r="R213" i="6"/>
  <c r="T200" i="6"/>
  <c r="R189" i="6"/>
  <c r="S181" i="6"/>
  <c r="T174" i="6"/>
  <c r="T167" i="6"/>
  <c r="R163" i="6"/>
  <c r="R156" i="6"/>
  <c r="S149" i="6"/>
  <c r="T142" i="6"/>
  <c r="T138" i="6"/>
  <c r="T134" i="6"/>
  <c r="T130" i="6"/>
  <c r="T126" i="6"/>
  <c r="R181" i="6"/>
  <c r="R165" i="6"/>
  <c r="R149" i="6"/>
  <c r="R126" i="6"/>
  <c r="R121" i="6"/>
  <c r="S114" i="6"/>
  <c r="T107" i="6"/>
  <c r="T100" i="6"/>
  <c r="R96" i="6"/>
  <c r="R198" i="6"/>
  <c r="S159" i="6"/>
  <c r="S128" i="6"/>
  <c r="R122" i="6"/>
  <c r="R115" i="6"/>
  <c r="S108" i="6"/>
  <c r="T101" i="6"/>
  <c r="T94" i="6"/>
  <c r="R90" i="6"/>
  <c r="R83" i="6"/>
  <c r="S76" i="6"/>
  <c r="T69" i="6"/>
  <c r="T62" i="6"/>
  <c r="R58" i="6"/>
  <c r="R51" i="6"/>
  <c r="R45" i="6"/>
  <c r="T292" i="6"/>
  <c r="T207" i="6"/>
  <c r="T177" i="6"/>
  <c r="T161" i="6"/>
  <c r="T145" i="6"/>
  <c r="R125" i="6"/>
  <c r="S118" i="6"/>
  <c r="T111" i="6"/>
  <c r="T104" i="6"/>
  <c r="R100" i="6"/>
  <c r="R93" i="6"/>
  <c r="S86" i="6"/>
  <c r="T79" i="6"/>
  <c r="T72" i="6"/>
  <c r="R68" i="6"/>
  <c r="R61" i="6"/>
  <c r="S54" i="6"/>
  <c r="S46" i="6"/>
  <c r="R5" i="6"/>
  <c r="R9" i="6"/>
  <c r="R13" i="6"/>
  <c r="R17" i="6"/>
  <c r="R21" i="6"/>
  <c r="R25" i="6"/>
  <c r="R29" i="6"/>
  <c r="R33" i="6"/>
  <c r="R37" i="6"/>
  <c r="T41" i="6"/>
  <c r="T50" i="6"/>
  <c r="T66" i="6"/>
  <c r="T82" i="6"/>
  <c r="R94" i="6"/>
  <c r="R102" i="6"/>
  <c r="R118" i="6"/>
  <c r="S3" i="6"/>
  <c r="R103" i="6"/>
  <c r="R119" i="6"/>
  <c r="R110" i="6"/>
  <c r="T209" i="6"/>
  <c r="R111" i="6"/>
  <c r="R222" i="6"/>
  <c r="Q4" i="6"/>
  <c r="U4" i="6" s="1"/>
  <c r="S221" i="5"/>
  <c r="Q4" i="5"/>
  <c r="T80" i="5"/>
  <c r="T79" i="5"/>
  <c r="S50" i="5"/>
  <c r="S3" i="5"/>
  <c r="S42" i="5"/>
  <c r="S36" i="5"/>
  <c r="S32" i="5"/>
  <c r="S28" i="5"/>
  <c r="S24" i="5"/>
  <c r="S20" i="5"/>
  <c r="S16" i="5"/>
  <c r="S12" i="5"/>
  <c r="S8" i="5"/>
  <c r="S4" i="5"/>
  <c r="S66" i="5"/>
  <c r="S86" i="5"/>
  <c r="S58" i="5"/>
  <c r="S34" i="5"/>
  <c r="S30" i="5"/>
  <c r="S26" i="5"/>
  <c r="S22" i="5"/>
  <c r="S18" i="5"/>
  <c r="S14" i="5"/>
  <c r="S10" i="5"/>
  <c r="S6" i="5"/>
  <c r="S205" i="5"/>
  <c r="T8" i="5"/>
  <c r="T16" i="5"/>
  <c r="T24" i="5"/>
  <c r="T32" i="5"/>
  <c r="S52" i="5"/>
  <c r="T72" i="5"/>
  <c r="T103" i="5"/>
  <c r="R117" i="5"/>
  <c r="R148" i="5"/>
  <c r="S197" i="5"/>
  <c r="R124" i="5"/>
  <c r="R9" i="5"/>
  <c r="R17" i="5"/>
  <c r="R25" i="5"/>
  <c r="R33" i="5"/>
  <c r="S54" i="5"/>
  <c r="R77" i="5"/>
  <c r="R108" i="5"/>
  <c r="S134" i="5"/>
  <c r="S189" i="5"/>
  <c r="S366" i="5"/>
  <c r="S358" i="5"/>
  <c r="S350" i="5"/>
  <c r="S342" i="5"/>
  <c r="S334" i="5"/>
  <c r="T361" i="5"/>
  <c r="R357" i="5"/>
  <c r="R350" i="5"/>
  <c r="S343" i="5"/>
  <c r="T336" i="5"/>
  <c r="T362" i="5"/>
  <c r="T355" i="5"/>
  <c r="R351" i="5"/>
  <c r="R344" i="5"/>
  <c r="S337" i="5"/>
  <c r="S331" i="5"/>
  <c r="S323" i="5"/>
  <c r="S363" i="5"/>
  <c r="T356" i="5"/>
  <c r="S365" i="5"/>
  <c r="S347" i="5"/>
  <c r="T330" i="5"/>
  <c r="R326" i="5"/>
  <c r="R319" i="5"/>
  <c r="R315" i="5"/>
  <c r="R347" i="5"/>
  <c r="T340" i="5"/>
  <c r="S330" i="5"/>
  <c r="T323" i="5"/>
  <c r="S318" i="5"/>
  <c r="S310" i="5"/>
  <c r="S302" i="5"/>
  <c r="S294" i="5"/>
  <c r="S286" i="5"/>
  <c r="S278" i="5"/>
  <c r="S270" i="5"/>
  <c r="R340" i="5"/>
  <c r="S332" i="5"/>
  <c r="T325" i="5"/>
  <c r="R320" i="5"/>
  <c r="T334" i="5"/>
  <c r="R316" i="5"/>
  <c r="T308" i="5"/>
  <c r="T301" i="5"/>
  <c r="R297" i="5"/>
  <c r="R290" i="5"/>
  <c r="S283" i="5"/>
  <c r="T276" i="5"/>
  <c r="T269" i="5"/>
  <c r="S261" i="5"/>
  <c r="S253" i="5"/>
  <c r="S245" i="5"/>
  <c r="S237" i="5"/>
  <c r="R338" i="5"/>
  <c r="T310" i="5"/>
  <c r="T303" i="5"/>
  <c r="R299" i="5"/>
  <c r="R292" i="5"/>
  <c r="S285" i="5"/>
  <c r="T278" i="5"/>
  <c r="S357" i="5"/>
  <c r="R324" i="5"/>
  <c r="T312" i="5"/>
  <c r="T305" i="5"/>
  <c r="R301" i="5"/>
  <c r="R294" i="5"/>
  <c r="S287" i="5"/>
  <c r="T280" i="5"/>
  <c r="T273" i="5"/>
  <c r="T350" i="5"/>
  <c r="T298" i="5"/>
  <c r="T271" i="5"/>
  <c r="T262" i="5"/>
  <c r="R258" i="5"/>
  <c r="R251" i="5"/>
  <c r="S244" i="5"/>
  <c r="T237" i="5"/>
  <c r="R233" i="5"/>
  <c r="R288" i="5"/>
  <c r="R271" i="5"/>
  <c r="T263" i="5"/>
  <c r="T256" i="5"/>
  <c r="R252" i="5"/>
  <c r="R245" i="5"/>
  <c r="S238" i="5"/>
  <c r="S232" i="5"/>
  <c r="S224" i="5"/>
  <c r="S216" i="5"/>
  <c r="S208" i="5"/>
  <c r="S200" i="5"/>
  <c r="S192" i="5"/>
  <c r="S184" i="5"/>
  <c r="S176" i="5"/>
  <c r="S168" i="5"/>
  <c r="S160" i="5"/>
  <c r="R363" i="5"/>
  <c r="R304" i="5"/>
  <c r="S289" i="5"/>
  <c r="T274" i="5"/>
  <c r="T265" i="5"/>
  <c r="T258" i="5"/>
  <c r="R254" i="5"/>
  <c r="R247" i="5"/>
  <c r="S240" i="5"/>
  <c r="T233" i="5"/>
  <c r="R333" i="5"/>
  <c r="S242" i="5"/>
  <c r="T224" i="5"/>
  <c r="T217" i="5"/>
  <c r="R213" i="5"/>
  <c r="R206" i="5"/>
  <c r="S199" i="5"/>
  <c r="T192" i="5"/>
  <c r="T185" i="5"/>
  <c r="R181" i="5"/>
  <c r="R174" i="5"/>
  <c r="S167" i="5"/>
  <c r="T160" i="5"/>
  <c r="T153" i="5"/>
  <c r="S313" i="5"/>
  <c r="T267" i="5"/>
  <c r="T251" i="5"/>
  <c r="T235" i="5"/>
  <c r="R224" i="5"/>
  <c r="S217" i="5"/>
  <c r="T210" i="5"/>
  <c r="T203" i="5"/>
  <c r="R199" i="5"/>
  <c r="R192" i="5"/>
  <c r="S185" i="5"/>
  <c r="T178" i="5"/>
  <c r="T171" i="5"/>
  <c r="R167" i="5"/>
  <c r="R160" i="5"/>
  <c r="S153" i="5"/>
  <c r="S145" i="5"/>
  <c r="S137" i="5"/>
  <c r="S129" i="5"/>
  <c r="S121" i="5"/>
  <c r="S113" i="5"/>
  <c r="S105" i="5"/>
  <c r="S97" i="5"/>
  <c r="S89" i="5"/>
  <c r="S81" i="5"/>
  <c r="S73" i="5"/>
  <c r="S233" i="5"/>
  <c r="R226" i="5"/>
  <c r="S219" i="5"/>
  <c r="T212" i="5"/>
  <c r="T205" i="5"/>
  <c r="R201" i="5"/>
  <c r="R194" i="5"/>
  <c r="S187" i="5"/>
  <c r="T180" i="5"/>
  <c r="T173" i="5"/>
  <c r="R169" i="5"/>
  <c r="R162" i="5"/>
  <c r="S155" i="5"/>
  <c r="R151" i="5"/>
  <c r="T222" i="5"/>
  <c r="T206" i="5"/>
  <c r="T190" i="5"/>
  <c r="T174" i="5"/>
  <c r="T158" i="5"/>
  <c r="S144" i="5"/>
  <c r="T137" i="5"/>
  <c r="T130" i="5"/>
  <c r="R126" i="5"/>
  <c r="R119" i="5"/>
  <c r="S112" i="5"/>
  <c r="T105" i="5"/>
  <c r="T98" i="5"/>
  <c r="R94" i="5"/>
  <c r="R87" i="5"/>
  <c r="S80" i="5"/>
  <c r="T73" i="5"/>
  <c r="T69" i="5"/>
  <c r="T65" i="5"/>
  <c r="T61" i="5"/>
  <c r="T57" i="5"/>
  <c r="T53" i="5"/>
  <c r="T49" i="5"/>
  <c r="T45" i="5"/>
  <c r="T41" i="5"/>
  <c r="T37" i="5"/>
  <c r="T33" i="5"/>
  <c r="T29" i="5"/>
  <c r="T25" i="5"/>
  <c r="T21" i="5"/>
  <c r="T17" i="5"/>
  <c r="T13" i="5"/>
  <c r="T9" i="5"/>
  <c r="T5" i="5"/>
  <c r="R82" i="5"/>
  <c r="R69" i="5"/>
  <c r="R59" i="5"/>
  <c r="R41" i="5"/>
  <c r="T148" i="5"/>
  <c r="R144" i="5"/>
  <c r="R137" i="5"/>
  <c r="S130" i="5"/>
  <c r="T123" i="5"/>
  <c r="T116" i="5"/>
  <c r="R112" i="5"/>
  <c r="R105" i="5"/>
  <c r="S98" i="5"/>
  <c r="T91" i="5"/>
  <c r="T84" i="5"/>
  <c r="R80" i="5"/>
  <c r="R73" i="5"/>
  <c r="S65" i="5"/>
  <c r="S57" i="5"/>
  <c r="S49" i="5"/>
  <c r="S41" i="5"/>
  <c r="S33" i="5"/>
  <c r="S25" i="5"/>
  <c r="S17" i="5"/>
  <c r="S9" i="5"/>
  <c r="T102" i="5"/>
  <c r="T94" i="5"/>
  <c r="T86" i="5"/>
  <c r="R57" i="5"/>
  <c r="R45" i="5"/>
  <c r="R256" i="5"/>
  <c r="R219" i="5"/>
  <c r="R203" i="5"/>
  <c r="R187" i="5"/>
  <c r="R171" i="5"/>
  <c r="R155" i="5"/>
  <c r="R147" i="5"/>
  <c r="S140" i="5"/>
  <c r="T133" i="5"/>
  <c r="T126" i="5"/>
  <c r="R122" i="5"/>
  <c r="R115" i="5"/>
  <c r="S108" i="5"/>
  <c r="R91" i="5"/>
  <c r="T66" i="5"/>
  <c r="T58" i="5"/>
  <c r="T48" i="5"/>
  <c r="T42" i="5"/>
  <c r="S40" i="5"/>
  <c r="T87" i="5"/>
  <c r="R101" i="5"/>
  <c r="R132" i="5"/>
  <c r="R248" i="5"/>
  <c r="T111" i="5"/>
  <c r="R257" i="5"/>
  <c r="T10" i="5"/>
  <c r="T18" i="5"/>
  <c r="T26" i="5"/>
  <c r="T34" i="5"/>
  <c r="S60" i="5"/>
  <c r="S78" i="5"/>
  <c r="T104" i="5"/>
  <c r="T135" i="5"/>
  <c r="R149" i="5"/>
  <c r="S229" i="5"/>
  <c r="T143" i="5"/>
  <c r="R11" i="5"/>
  <c r="R19" i="5"/>
  <c r="R27" i="5"/>
  <c r="R35" i="5"/>
  <c r="S62" i="5"/>
  <c r="T95" i="5"/>
  <c r="R109" i="5"/>
  <c r="R140" i="5"/>
  <c r="R92" i="5"/>
  <c r="S364" i="5"/>
  <c r="S356" i="5"/>
  <c r="S348" i="5"/>
  <c r="S340" i="5"/>
  <c r="S367" i="5"/>
  <c r="T360" i="5"/>
  <c r="T353" i="5"/>
  <c r="R349" i="5"/>
  <c r="R342" i="5"/>
  <c r="S335" i="5"/>
  <c r="S361" i="5"/>
  <c r="T354" i="5"/>
  <c r="T347" i="5"/>
  <c r="R343" i="5"/>
  <c r="R336" i="5"/>
  <c r="S329" i="5"/>
  <c r="S321" i="5"/>
  <c r="R362" i="5"/>
  <c r="S355" i="5"/>
  <c r="T359" i="5"/>
  <c r="T343" i="5"/>
  <c r="T329" i="5"/>
  <c r="T322" i="5"/>
  <c r="T318" i="5"/>
  <c r="T314" i="5"/>
  <c r="R346" i="5"/>
  <c r="R337" i="5"/>
  <c r="R329" i="5"/>
  <c r="S322" i="5"/>
  <c r="S316" i="5"/>
  <c r="S308" i="5"/>
  <c r="S300" i="5"/>
  <c r="S292" i="5"/>
  <c r="S284" i="5"/>
  <c r="S276" i="5"/>
  <c r="R356" i="5"/>
  <c r="S339" i="5"/>
  <c r="R331" i="5"/>
  <c r="S324" i="5"/>
  <c r="T319" i="5"/>
  <c r="T328" i="5"/>
  <c r="R314" i="5"/>
  <c r="S307" i="5"/>
  <c r="T300" i="5"/>
  <c r="T293" i="5"/>
  <c r="R289" i="5"/>
  <c r="R282" i="5"/>
  <c r="S275" i="5"/>
  <c r="S267" i="5"/>
  <c r="S259" i="5"/>
  <c r="S251" i="5"/>
  <c r="S243" i="5"/>
  <c r="S235" i="5"/>
  <c r="T317" i="5"/>
  <c r="S309" i="5"/>
  <c r="T302" i="5"/>
  <c r="T295" i="5"/>
  <c r="R291" i="5"/>
  <c r="R284" i="5"/>
  <c r="S277" i="5"/>
  <c r="S349" i="5"/>
  <c r="S317" i="5"/>
  <c r="S311" i="5"/>
  <c r="T304" i="5"/>
  <c r="T297" i="5"/>
  <c r="R293" i="5"/>
  <c r="R286" i="5"/>
  <c r="S279" i="5"/>
  <c r="T272" i="5"/>
  <c r="T307" i="5"/>
  <c r="R280" i="5"/>
  <c r="S268" i="5"/>
  <c r="T261" i="5"/>
  <c r="T254" i="5"/>
  <c r="R250" i="5"/>
  <c r="R243" i="5"/>
  <c r="S236" i="5"/>
  <c r="T232" i="5"/>
  <c r="R287" i="5"/>
  <c r="S269" i="5"/>
  <c r="S262" i="5"/>
  <c r="T255" i="5"/>
  <c r="T248" i="5"/>
  <c r="R244" i="5"/>
  <c r="R237" i="5"/>
  <c r="S230" i="5"/>
  <c r="S222" i="5"/>
  <c r="S214" i="5"/>
  <c r="S206" i="5"/>
  <c r="S198" i="5"/>
  <c r="S190" i="5"/>
  <c r="S182" i="5"/>
  <c r="S174" i="5"/>
  <c r="S166" i="5"/>
  <c r="S158" i="5"/>
  <c r="R332" i="5"/>
  <c r="R303" i="5"/>
  <c r="T283" i="5"/>
  <c r="T270" i="5"/>
  <c r="S264" i="5"/>
  <c r="T257" i="5"/>
  <c r="T250" i="5"/>
  <c r="R246" i="5"/>
  <c r="R239" i="5"/>
  <c r="R232" i="5"/>
  <c r="S266" i="5"/>
  <c r="T230" i="5"/>
  <c r="S223" i="5"/>
  <c r="T216" i="5"/>
  <c r="T209" i="5"/>
  <c r="R205" i="5"/>
  <c r="R198" i="5"/>
  <c r="S191" i="5"/>
  <c r="T184" i="5"/>
  <c r="T177" i="5"/>
  <c r="R173" i="5"/>
  <c r="R166" i="5"/>
  <c r="S159" i="5"/>
  <c r="R152" i="5"/>
  <c r="S305" i="5"/>
  <c r="T260" i="5"/>
  <c r="T244" i="5"/>
  <c r="T227" i="5"/>
  <c r="R223" i="5"/>
  <c r="R216" i="5"/>
  <c r="S209" i="5"/>
  <c r="T202" i="5"/>
  <c r="T195" i="5"/>
  <c r="R191" i="5"/>
  <c r="R184" i="5"/>
  <c r="S177" i="5"/>
  <c r="T170" i="5"/>
  <c r="T163" i="5"/>
  <c r="R159" i="5"/>
  <c r="S151" i="5"/>
  <c r="S143" i="5"/>
  <c r="S135" i="5"/>
  <c r="S127" i="5"/>
  <c r="S119" i="5"/>
  <c r="S111" i="5"/>
  <c r="S103" i="5"/>
  <c r="S95" i="5"/>
  <c r="S87" i="5"/>
  <c r="S79" i="5"/>
  <c r="S71" i="5"/>
  <c r="T229" i="5"/>
  <c r="R225" i="5"/>
  <c r="R218" i="5"/>
  <c r="S211" i="5"/>
  <c r="T204" i="5"/>
  <c r="T197" i="5"/>
  <c r="R193" i="5"/>
  <c r="R186" i="5"/>
  <c r="S179" i="5"/>
  <c r="T172" i="5"/>
  <c r="T165" i="5"/>
  <c r="R161" i="5"/>
  <c r="R154" i="5"/>
  <c r="R249" i="5"/>
  <c r="T215" i="5"/>
  <c r="T199" i="5"/>
  <c r="T183" i="5"/>
  <c r="T167" i="5"/>
  <c r="S150" i="5"/>
  <c r="R143" i="5"/>
  <c r="S136" i="5"/>
  <c r="T129" i="5"/>
  <c r="T122" i="5"/>
  <c r="R118" i="5"/>
  <c r="R111" i="5"/>
  <c r="S104" i="5"/>
  <c r="T97" i="5"/>
  <c r="T90" i="5"/>
  <c r="R86" i="5"/>
  <c r="R79" i="5"/>
  <c r="S72" i="5"/>
  <c r="R68" i="5"/>
  <c r="R64" i="5"/>
  <c r="R60" i="5"/>
  <c r="R56" i="5"/>
  <c r="R52" i="5"/>
  <c r="R48" i="5"/>
  <c r="R44" i="5"/>
  <c r="R40" i="5"/>
  <c r="R36" i="5"/>
  <c r="R32" i="5"/>
  <c r="R28" i="5"/>
  <c r="R24" i="5"/>
  <c r="R20" i="5"/>
  <c r="R16" i="5"/>
  <c r="R12" i="5"/>
  <c r="R8" i="5"/>
  <c r="R4" i="5"/>
  <c r="S76" i="5"/>
  <c r="T68" i="5"/>
  <c r="T52" i="5"/>
  <c r="R264" i="5"/>
  <c r="T147" i="5"/>
  <c r="T140" i="5"/>
  <c r="R136" i="5"/>
  <c r="R129" i="5"/>
  <c r="S122" i="5"/>
  <c r="T115" i="5"/>
  <c r="T108" i="5"/>
  <c r="R104" i="5"/>
  <c r="R97" i="5"/>
  <c r="S90" i="5"/>
  <c r="T83" i="5"/>
  <c r="T76" i="5"/>
  <c r="R72" i="5"/>
  <c r="S63" i="5"/>
  <c r="S55" i="5"/>
  <c r="S47" i="5"/>
  <c r="S39" i="5"/>
  <c r="S31" i="5"/>
  <c r="S23" i="5"/>
  <c r="S15" i="5"/>
  <c r="S7" i="5"/>
  <c r="T101" i="5"/>
  <c r="T93" i="5"/>
  <c r="T70" i="5"/>
  <c r="T56" i="5"/>
  <c r="T40" i="5"/>
  <c r="R228" i="5"/>
  <c r="R212" i="5"/>
  <c r="R196" i="5"/>
  <c r="R180" i="5"/>
  <c r="R164" i="5"/>
  <c r="S152" i="5"/>
  <c r="R146" i="5"/>
  <c r="R139" i="5"/>
  <c r="S132" i="5"/>
  <c r="T125" i="5"/>
  <c r="T118" i="5"/>
  <c r="R114" i="5"/>
  <c r="R107" i="5"/>
  <c r="T85" i="5"/>
  <c r="R65" i="5"/>
  <c r="R55" i="5"/>
  <c r="R47" i="5"/>
  <c r="R39" i="5"/>
  <c r="S48" i="5"/>
  <c r="T88" i="5"/>
  <c r="T119" i="5"/>
  <c r="R133" i="5"/>
  <c r="T3" i="5"/>
  <c r="T144" i="5"/>
  <c r="T4" i="5"/>
  <c r="T12" i="5"/>
  <c r="T20" i="5"/>
  <c r="T28" i="5"/>
  <c r="T36" i="5"/>
  <c r="S68" i="5"/>
  <c r="R84" i="5"/>
  <c r="S110" i="5"/>
  <c r="T136" i="5"/>
  <c r="T150" i="5"/>
  <c r="R93" i="5"/>
  <c r="R5" i="5"/>
  <c r="R13" i="5"/>
  <c r="R21" i="5"/>
  <c r="R29" i="5"/>
  <c r="S38" i="5"/>
  <c r="S70" i="5"/>
  <c r="T96" i="5"/>
  <c r="T127" i="5"/>
  <c r="R141" i="5"/>
  <c r="T112" i="5"/>
  <c r="S362" i="5"/>
  <c r="S354" i="5"/>
  <c r="S346" i="5"/>
  <c r="S338" i="5"/>
  <c r="R366" i="5"/>
  <c r="S359" i="5"/>
  <c r="T352" i="5"/>
  <c r="T345" i="5"/>
  <c r="R341" i="5"/>
  <c r="R367" i="5"/>
  <c r="R360" i="5"/>
  <c r="S353" i="5"/>
  <c r="T346" i="5"/>
  <c r="T339" i="5"/>
  <c r="R335" i="5"/>
  <c r="S327" i="5"/>
  <c r="T365" i="5"/>
  <c r="R361" i="5"/>
  <c r="R354" i="5"/>
  <c r="T358" i="5"/>
  <c r="T341" i="5"/>
  <c r="S328" i="5"/>
  <c r="T321" i="5"/>
  <c r="R317" i="5"/>
  <c r="T367" i="5"/>
  <c r="T342" i="5"/>
  <c r="T332" i="5"/>
  <c r="R328" i="5"/>
  <c r="R321" i="5"/>
  <c r="S314" i="5"/>
  <c r="S306" i="5"/>
  <c r="S298" i="5"/>
  <c r="S290" i="5"/>
  <c r="S282" i="5"/>
  <c r="S274" i="5"/>
  <c r="R355" i="5"/>
  <c r="T335" i="5"/>
  <c r="R330" i="5"/>
  <c r="R323" i="5"/>
  <c r="R318" i="5"/>
  <c r="T327" i="5"/>
  <c r="R313" i="5"/>
  <c r="R306" i="5"/>
  <c r="S299" i="5"/>
  <c r="T292" i="5"/>
  <c r="T285" i="5"/>
  <c r="R281" i="5"/>
  <c r="R274" i="5"/>
  <c r="S265" i="5"/>
  <c r="S257" i="5"/>
  <c r="S249" i="5"/>
  <c r="S241" i="5"/>
  <c r="T348" i="5"/>
  <c r="T315" i="5"/>
  <c r="R308" i="5"/>
  <c r="S301" i="5"/>
  <c r="T294" i="5"/>
  <c r="T287" i="5"/>
  <c r="R283" i="5"/>
  <c r="R276" i="5"/>
  <c r="R339" i="5"/>
  <c r="S315" i="5"/>
  <c r="R310" i="5"/>
  <c r="S303" i="5"/>
  <c r="T296" i="5"/>
  <c r="T289" i="5"/>
  <c r="R285" i="5"/>
  <c r="R278" i="5"/>
  <c r="S271" i="5"/>
  <c r="T306" i="5"/>
  <c r="R279" i="5"/>
  <c r="R267" i="5"/>
  <c r="S260" i="5"/>
  <c r="T253" i="5"/>
  <c r="T246" i="5"/>
  <c r="R242" i="5"/>
  <c r="R235" i="5"/>
  <c r="R231" i="5"/>
  <c r="S281" i="5"/>
  <c r="R268" i="5"/>
  <c r="R261" i="5"/>
  <c r="S254" i="5"/>
  <c r="T247" i="5"/>
  <c r="T240" i="5"/>
  <c r="R236" i="5"/>
  <c r="S228" i="5"/>
  <c r="S220" i="5"/>
  <c r="S212" i="5"/>
  <c r="S204" i="5"/>
  <c r="S196" i="5"/>
  <c r="S188" i="5"/>
  <c r="S180" i="5"/>
  <c r="S172" i="5"/>
  <c r="S164" i="5"/>
  <c r="S156" i="5"/>
  <c r="R312" i="5"/>
  <c r="R296" i="5"/>
  <c r="T282" i="5"/>
  <c r="R269" i="5"/>
  <c r="R263" i="5"/>
  <c r="S256" i="5"/>
  <c r="T249" i="5"/>
  <c r="T242" i="5"/>
  <c r="R238" i="5"/>
  <c r="T231" i="5"/>
  <c r="S258" i="5"/>
  <c r="R229" i="5"/>
  <c r="R222" i="5"/>
  <c r="S215" i="5"/>
  <c r="T208" i="5"/>
  <c r="T201" i="5"/>
  <c r="R197" i="5"/>
  <c r="R190" i="5"/>
  <c r="S183" i="5"/>
  <c r="T176" i="5"/>
  <c r="T169" i="5"/>
  <c r="R165" i="5"/>
  <c r="R158" i="5"/>
  <c r="T151" i="5"/>
  <c r="S297" i="5"/>
  <c r="T259" i="5"/>
  <c r="T243" i="5"/>
  <c r="T226" i="5"/>
  <c r="T219" i="5"/>
  <c r="R215" i="5"/>
  <c r="R208" i="5"/>
  <c r="S201" i="5"/>
  <c r="T194" i="5"/>
  <c r="T187" i="5"/>
  <c r="R183" i="5"/>
  <c r="R176" i="5"/>
  <c r="S169" i="5"/>
  <c r="T162" i="5"/>
  <c r="T155" i="5"/>
  <c r="S149" i="5"/>
  <c r="S141" i="5"/>
  <c r="S133" i="5"/>
  <c r="S125" i="5"/>
  <c r="S117" i="5"/>
  <c r="S109" i="5"/>
  <c r="S101" i="5"/>
  <c r="S93" i="5"/>
  <c r="S85" i="5"/>
  <c r="S77" i="5"/>
  <c r="T291" i="5"/>
  <c r="T228" i="5"/>
  <c r="T221" i="5"/>
  <c r="R217" i="5"/>
  <c r="R210" i="5"/>
  <c r="S203" i="5"/>
  <c r="T196" i="5"/>
  <c r="T189" i="5"/>
  <c r="R185" i="5"/>
  <c r="R178" i="5"/>
  <c r="S171" i="5"/>
  <c r="T164" i="5"/>
  <c r="T157" i="5"/>
  <c r="R153" i="5"/>
  <c r="R240" i="5"/>
  <c r="T214" i="5"/>
  <c r="T198" i="5"/>
  <c r="T182" i="5"/>
  <c r="T166" i="5"/>
  <c r="T146" i="5"/>
  <c r="R142" i="5"/>
  <c r="R135" i="5"/>
  <c r="S128" i="5"/>
  <c r="T121" i="5"/>
  <c r="T114" i="5"/>
  <c r="R110" i="5"/>
  <c r="R103" i="5"/>
  <c r="S96" i="5"/>
  <c r="T89" i="5"/>
  <c r="T82" i="5"/>
  <c r="R78" i="5"/>
  <c r="R71" i="5"/>
  <c r="T67" i="5"/>
  <c r="T63" i="5"/>
  <c r="T59" i="5"/>
  <c r="T55" i="5"/>
  <c r="T51" i="5"/>
  <c r="T47" i="5"/>
  <c r="T43" i="5"/>
  <c r="T39" i="5"/>
  <c r="T35" i="5"/>
  <c r="T31" i="5"/>
  <c r="T27" i="5"/>
  <c r="T23" i="5"/>
  <c r="T19" i="5"/>
  <c r="T15" i="5"/>
  <c r="T11" i="5"/>
  <c r="T7" i="5"/>
  <c r="S84" i="5"/>
  <c r="R75" i="5"/>
  <c r="R67" i="5"/>
  <c r="R49" i="5"/>
  <c r="R241" i="5"/>
  <c r="S146" i="5"/>
  <c r="T139" i="5"/>
  <c r="T132" i="5"/>
  <c r="R128" i="5"/>
  <c r="R121" i="5"/>
  <c r="S114" i="5"/>
  <c r="T107" i="5"/>
  <c r="T100" i="5"/>
  <c r="R96" i="5"/>
  <c r="R89" i="5"/>
  <c r="S82" i="5"/>
  <c r="T75" i="5"/>
  <c r="S69" i="5"/>
  <c r="S61" i="5"/>
  <c r="S53" i="5"/>
  <c r="S45" i="5"/>
  <c r="S37" i="5"/>
  <c r="S29" i="5"/>
  <c r="S21" i="5"/>
  <c r="S13" i="5"/>
  <c r="S5" i="5"/>
  <c r="R99" i="5"/>
  <c r="S92" i="5"/>
  <c r="R63" i="5"/>
  <c r="R51" i="5"/>
  <c r="R270" i="5"/>
  <c r="R227" i="5"/>
  <c r="R211" i="5"/>
  <c r="R195" i="5"/>
  <c r="R179" i="5"/>
  <c r="R163" i="5"/>
  <c r="T149" i="5"/>
  <c r="T142" i="5"/>
  <c r="R138" i="5"/>
  <c r="R131" i="5"/>
  <c r="S124" i="5"/>
  <c r="T117" i="5"/>
  <c r="T110" i="5"/>
  <c r="R106" i="5"/>
  <c r="T78" i="5"/>
  <c r="T64" i="5"/>
  <c r="T54" i="5"/>
  <c r="T46" i="5"/>
  <c r="T38" i="5"/>
  <c r="S56" i="5"/>
  <c r="S94" i="5"/>
  <c r="T120" i="5"/>
  <c r="S181" i="5"/>
  <c r="R3" i="5"/>
  <c r="U3" i="5" s="1"/>
  <c r="V3" i="5" s="1"/>
  <c r="W3" i="5" s="1"/>
  <c r="S173" i="5"/>
  <c r="T6" i="5"/>
  <c r="T14" i="5"/>
  <c r="T22" i="5"/>
  <c r="T30" i="5"/>
  <c r="S44" i="5"/>
  <c r="T71" i="5"/>
  <c r="R85" i="5"/>
  <c r="R116" i="5"/>
  <c r="S142" i="5"/>
  <c r="S165" i="5"/>
  <c r="S118" i="5"/>
  <c r="R7" i="5"/>
  <c r="R15" i="5"/>
  <c r="R23" i="5"/>
  <c r="R31" i="5"/>
  <c r="S46" i="5"/>
  <c r="R76" i="5"/>
  <c r="S102" i="5"/>
  <c r="T128" i="5"/>
  <c r="S157" i="5"/>
  <c r="R125" i="5"/>
  <c r="S360" i="5"/>
  <c r="S352" i="5"/>
  <c r="S344" i="5"/>
  <c r="S336" i="5"/>
  <c r="R365" i="5"/>
  <c r="R358" i="5"/>
  <c r="S351" i="5"/>
  <c r="T344" i="5"/>
  <c r="T337" i="5"/>
  <c r="T363" i="5"/>
  <c r="R359" i="5"/>
  <c r="R352" i="5"/>
  <c r="S345" i="5"/>
  <c r="T338" i="5"/>
  <c r="S333" i="5"/>
  <c r="S325" i="5"/>
  <c r="T364" i="5"/>
  <c r="T357" i="5"/>
  <c r="R353" i="5"/>
  <c r="R348" i="5"/>
  <c r="R334" i="5"/>
  <c r="R327" i="5"/>
  <c r="T320" i="5"/>
  <c r="T316" i="5"/>
  <c r="T366" i="5"/>
  <c r="S341" i="5"/>
  <c r="T331" i="5"/>
  <c r="T324" i="5"/>
  <c r="S320" i="5"/>
  <c r="S312" i="5"/>
  <c r="S304" i="5"/>
  <c r="S296" i="5"/>
  <c r="S288" i="5"/>
  <c r="S280" i="5"/>
  <c r="S272" i="5"/>
  <c r="T349" i="5"/>
  <c r="T333" i="5"/>
  <c r="T326" i="5"/>
  <c r="R322" i="5"/>
  <c r="R364" i="5"/>
  <c r="S319" i="5"/>
  <c r="T309" i="5"/>
  <c r="R305" i="5"/>
  <c r="R298" i="5"/>
  <c r="S291" i="5"/>
  <c r="T284" i="5"/>
  <c r="T277" i="5"/>
  <c r="R273" i="5"/>
  <c r="S263" i="5"/>
  <c r="S255" i="5"/>
  <c r="S247" i="5"/>
  <c r="S239" i="5"/>
  <c r="R345" i="5"/>
  <c r="T311" i="5"/>
  <c r="R307" i="5"/>
  <c r="R300" i="5"/>
  <c r="S293" i="5"/>
  <c r="T286" i="5"/>
  <c r="T279" i="5"/>
  <c r="R275" i="5"/>
  <c r="R325" i="5"/>
  <c r="T313" i="5"/>
  <c r="R309" i="5"/>
  <c r="R302" i="5"/>
  <c r="S295" i="5"/>
  <c r="T288" i="5"/>
  <c r="T281" i="5"/>
  <c r="R277" i="5"/>
  <c r="T351" i="5"/>
  <c r="T299" i="5"/>
  <c r="R272" i="5"/>
  <c r="R266" i="5"/>
  <c r="R259" i="5"/>
  <c r="S252" i="5"/>
  <c r="T245" i="5"/>
  <c r="T238" i="5"/>
  <c r="T234" i="5"/>
  <c r="S326" i="5"/>
  <c r="S273" i="5"/>
  <c r="T264" i="5"/>
  <c r="R260" i="5"/>
  <c r="R253" i="5"/>
  <c r="S246" i="5"/>
  <c r="T239" i="5"/>
  <c r="S234" i="5"/>
  <c r="S226" i="5"/>
  <c r="S218" i="5"/>
  <c r="S210" i="5"/>
  <c r="S202" i="5"/>
  <c r="S194" i="5"/>
  <c r="S186" i="5"/>
  <c r="S178" i="5"/>
  <c r="S170" i="5"/>
  <c r="S162" i="5"/>
  <c r="S154" i="5"/>
  <c r="R311" i="5"/>
  <c r="R295" i="5"/>
  <c r="T275" i="5"/>
  <c r="T266" i="5"/>
  <c r="R262" i="5"/>
  <c r="R255" i="5"/>
  <c r="S248" i="5"/>
  <c r="T241" i="5"/>
  <c r="R234" i="5"/>
  <c r="R230" i="5"/>
  <c r="S250" i="5"/>
  <c r="T225" i="5"/>
  <c r="R221" i="5"/>
  <c r="R214" i="5"/>
  <c r="S207" i="5"/>
  <c r="T200" i="5"/>
  <c r="T193" i="5"/>
  <c r="R189" i="5"/>
  <c r="R182" i="5"/>
  <c r="S175" i="5"/>
  <c r="T168" i="5"/>
  <c r="T161" i="5"/>
  <c r="R157" i="5"/>
  <c r="R150" i="5"/>
  <c r="T268" i="5"/>
  <c r="T252" i="5"/>
  <c r="T236" i="5"/>
  <c r="S225" i="5"/>
  <c r="T218" i="5"/>
  <c r="T211" i="5"/>
  <c r="R207" i="5"/>
  <c r="R200" i="5"/>
  <c r="S193" i="5"/>
  <c r="T186" i="5"/>
  <c r="T179" i="5"/>
  <c r="R175" i="5"/>
  <c r="R168" i="5"/>
  <c r="S161" i="5"/>
  <c r="T154" i="5"/>
  <c r="S147" i="5"/>
  <c r="S139" i="5"/>
  <c r="S131" i="5"/>
  <c r="S123" i="5"/>
  <c r="S115" i="5"/>
  <c r="S107" i="5"/>
  <c r="S99" i="5"/>
  <c r="S91" i="5"/>
  <c r="S83" i="5"/>
  <c r="S75" i="5"/>
  <c r="T290" i="5"/>
  <c r="S227" i="5"/>
  <c r="T220" i="5"/>
  <c r="T213" i="5"/>
  <c r="R209" i="5"/>
  <c r="R202" i="5"/>
  <c r="S195" i="5"/>
  <c r="T188" i="5"/>
  <c r="T181" i="5"/>
  <c r="R177" i="5"/>
  <c r="R170" i="5"/>
  <c r="S163" i="5"/>
  <c r="T156" i="5"/>
  <c r="T152" i="5"/>
  <c r="T223" i="5"/>
  <c r="T207" i="5"/>
  <c r="T191" i="5"/>
  <c r="T175" i="5"/>
  <c r="T159" i="5"/>
  <c r="T145" i="5"/>
  <c r="T138" i="5"/>
  <c r="R134" i="5"/>
  <c r="R127" i="5"/>
  <c r="S120" i="5"/>
  <c r="T113" i="5"/>
  <c r="T106" i="5"/>
  <c r="R102" i="5"/>
  <c r="R95" i="5"/>
  <c r="S88" i="5"/>
  <c r="T81" i="5"/>
  <c r="T74" i="5"/>
  <c r="R70" i="5"/>
  <c r="R66" i="5"/>
  <c r="R62" i="5"/>
  <c r="R58" i="5"/>
  <c r="R54" i="5"/>
  <c r="R50" i="5"/>
  <c r="R46" i="5"/>
  <c r="R42" i="5"/>
  <c r="R38" i="5"/>
  <c r="R34" i="5"/>
  <c r="R30" i="5"/>
  <c r="R26" i="5"/>
  <c r="R22" i="5"/>
  <c r="R18" i="5"/>
  <c r="R14" i="5"/>
  <c r="R10" i="5"/>
  <c r="R6" i="5"/>
  <c r="R83" i="5"/>
  <c r="R74" i="5"/>
  <c r="T60" i="5"/>
  <c r="T44" i="5"/>
  <c r="S231" i="5"/>
  <c r="R145" i="5"/>
  <c r="S138" i="5"/>
  <c r="T131" i="5"/>
  <c r="T124" i="5"/>
  <c r="R120" i="5"/>
  <c r="R113" i="5"/>
  <c r="S106" i="5"/>
  <c r="T99" i="5"/>
  <c r="T92" i="5"/>
  <c r="R88" i="5"/>
  <c r="R81" i="5"/>
  <c r="S74" i="5"/>
  <c r="S67" i="5"/>
  <c r="S59" i="5"/>
  <c r="S51" i="5"/>
  <c r="S43" i="5"/>
  <c r="S35" i="5"/>
  <c r="S27" i="5"/>
  <c r="S19" i="5"/>
  <c r="S11" i="5"/>
  <c r="R98" i="5"/>
  <c r="R90" i="5"/>
  <c r="T62" i="5"/>
  <c r="T50" i="5"/>
  <c r="R265" i="5"/>
  <c r="R220" i="5"/>
  <c r="R204" i="5"/>
  <c r="R188" i="5"/>
  <c r="R172" i="5"/>
  <c r="R156" i="5"/>
  <c r="S148" i="5"/>
  <c r="T141" i="5"/>
  <c r="T134" i="5"/>
  <c r="R130" i="5"/>
  <c r="R123" i="5"/>
  <c r="S116" i="5"/>
  <c r="T109" i="5"/>
  <c r="S100" i="5"/>
  <c r="T77" i="5"/>
  <c r="R61" i="5"/>
  <c r="R53" i="5"/>
  <c r="R43" i="5"/>
  <c r="R37" i="5"/>
  <c r="S64" i="5"/>
  <c r="R100" i="5"/>
  <c r="S126" i="5"/>
  <c r="S213" i="5"/>
  <c r="Q4" i="13"/>
  <c r="U4" i="13" s="1"/>
  <c r="U4" i="9"/>
  <c r="V4" i="9" s="1"/>
  <c r="W4" i="9" s="1"/>
  <c r="Q5" i="9"/>
  <c r="U5" i="9" s="1"/>
  <c r="V5" i="9" s="1"/>
  <c r="W5" i="9" s="1"/>
  <c r="S182" i="9"/>
  <c r="S3" i="4"/>
  <c r="T83" i="4"/>
  <c r="R3" i="4"/>
  <c r="U3" i="4" s="1"/>
  <c r="T3" i="4"/>
  <c r="S15" i="4"/>
  <c r="S39" i="4"/>
  <c r="S57" i="4"/>
  <c r="S65" i="4"/>
  <c r="S73" i="4"/>
  <c r="S7" i="4"/>
  <c r="S31" i="4"/>
  <c r="R80" i="4"/>
  <c r="S23" i="4"/>
  <c r="S47" i="4"/>
  <c r="R89" i="4"/>
  <c r="T109" i="4"/>
  <c r="R135" i="4"/>
  <c r="R166" i="4"/>
  <c r="T7" i="4"/>
  <c r="T15" i="4"/>
  <c r="T23" i="4"/>
  <c r="T31" i="4"/>
  <c r="R38" i="4"/>
  <c r="T47" i="4"/>
  <c r="R54" i="4"/>
  <c r="T63" i="4"/>
  <c r="T67" i="4"/>
  <c r="T71" i="4"/>
  <c r="T75" i="4"/>
  <c r="S80" i="4"/>
  <c r="R88" i="4"/>
  <c r="R99" i="4"/>
  <c r="T114" i="4"/>
  <c r="R247" i="4"/>
  <c r="R127" i="4"/>
  <c r="T195" i="4"/>
  <c r="T211" i="4"/>
  <c r="T5" i="4"/>
  <c r="T13" i="4"/>
  <c r="T21" i="4"/>
  <c r="R28" i="4"/>
  <c r="T37" i="4"/>
  <c r="R44" i="4"/>
  <c r="R52" i="4"/>
  <c r="R60" i="4"/>
  <c r="S6" i="4"/>
  <c r="S14" i="4"/>
  <c r="S22" i="4"/>
  <c r="S30" i="4"/>
  <c r="S38" i="4"/>
  <c r="S46" i="4"/>
  <c r="S54" i="4"/>
  <c r="S62" i="4"/>
  <c r="S70" i="4"/>
  <c r="S82" i="4"/>
  <c r="R90" i="4"/>
  <c r="T101" i="4"/>
  <c r="S112" i="4"/>
  <c r="T130" i="4"/>
  <c r="T146" i="4"/>
  <c r="T162" i="4"/>
  <c r="S104" i="4"/>
  <c r="S353" i="4"/>
  <c r="S345" i="4"/>
  <c r="S337" i="4"/>
  <c r="S329" i="4"/>
  <c r="S356" i="4"/>
  <c r="S348" i="4"/>
  <c r="S340" i="4"/>
  <c r="S332" i="4"/>
  <c r="R355" i="4"/>
  <c r="R347" i="4"/>
  <c r="R339" i="4"/>
  <c r="R331" i="4"/>
  <c r="R325" i="4"/>
  <c r="S318" i="4"/>
  <c r="S310" i="4"/>
  <c r="S302" i="4"/>
  <c r="T349" i="4"/>
  <c r="T341" i="4"/>
  <c r="T333" i="4"/>
  <c r="T356" i="4"/>
  <c r="T348" i="4"/>
  <c r="T340" i="4"/>
  <c r="T332" i="4"/>
  <c r="T323" i="4"/>
  <c r="S315" i="4"/>
  <c r="S307" i="4"/>
  <c r="R352" i="4"/>
  <c r="R321" i="4"/>
  <c r="R313" i="4"/>
  <c r="R305" i="4"/>
  <c r="R300" i="4"/>
  <c r="R340" i="4"/>
  <c r="R316" i="4"/>
  <c r="R308" i="4"/>
  <c r="R302" i="4"/>
  <c r="S295" i="4"/>
  <c r="S287" i="4"/>
  <c r="T347" i="4"/>
  <c r="R323" i="4"/>
  <c r="R315" i="4"/>
  <c r="R307" i="4"/>
  <c r="T300" i="4"/>
  <c r="S324" i="4"/>
  <c r="R298" i="4"/>
  <c r="R291" i="4"/>
  <c r="S284" i="4"/>
  <c r="S276" i="4"/>
  <c r="S268" i="4"/>
  <c r="S260" i="4"/>
  <c r="S252" i="4"/>
  <c r="S244" i="4"/>
  <c r="S236" i="4"/>
  <c r="S228" i="4"/>
  <c r="S300" i="4"/>
  <c r="R293" i="4"/>
  <c r="S286" i="4"/>
  <c r="T279" i="4"/>
  <c r="R310" i="4"/>
  <c r="R294" i="4"/>
  <c r="R287" i="4"/>
  <c r="S280" i="4"/>
  <c r="S273" i="4"/>
  <c r="S265" i="4"/>
  <c r="S257" i="4"/>
  <c r="R281" i="4"/>
  <c r="T276" i="4"/>
  <c r="T268" i="4"/>
  <c r="T260" i="4"/>
  <c r="T252" i="4"/>
  <c r="T245" i="4"/>
  <c r="R241" i="4"/>
  <c r="R234" i="4"/>
  <c r="T227" i="4"/>
  <c r="T223" i="4"/>
  <c r="S282" i="4"/>
  <c r="T271" i="4"/>
  <c r="T263" i="4"/>
  <c r="T255" i="4"/>
  <c r="T246" i="4"/>
  <c r="T239" i="4"/>
  <c r="R235" i="4"/>
  <c r="R228" i="4"/>
  <c r="S221" i="4"/>
  <c r="S213" i="4"/>
  <c r="S205" i="4"/>
  <c r="S197" i="4"/>
  <c r="S189" i="4"/>
  <c r="S290" i="4"/>
  <c r="T274" i="4"/>
  <c r="T266" i="4"/>
  <c r="T258" i="4"/>
  <c r="T248" i="4"/>
  <c r="T241" i="4"/>
  <c r="R237" i="4"/>
  <c r="R230" i="4"/>
  <c r="R225" i="4"/>
  <c r="R221" i="4"/>
  <c r="R270" i="4"/>
  <c r="S241" i="4"/>
  <c r="R219" i="4"/>
  <c r="S212" i="4"/>
  <c r="T205" i="4"/>
  <c r="T198" i="4"/>
  <c r="R194" i="4"/>
  <c r="T187" i="4"/>
  <c r="T183" i="4"/>
  <c r="T277" i="4"/>
  <c r="T251" i="4"/>
  <c r="T235" i="4"/>
  <c r="R220" i="4"/>
  <c r="R213" i="4"/>
  <c r="S206" i="4"/>
  <c r="T199" i="4"/>
  <c r="T192" i="4"/>
  <c r="R188" i="4"/>
  <c r="S181" i="4"/>
  <c r="S173" i="4"/>
  <c r="S165" i="4"/>
  <c r="S157" i="4"/>
  <c r="S149" i="4"/>
  <c r="S141" i="4"/>
  <c r="S133" i="4"/>
  <c r="S125" i="4"/>
  <c r="S117" i="4"/>
  <c r="S109" i="4"/>
  <c r="S101" i="4"/>
  <c r="S93" i="4"/>
  <c r="S85" i="4"/>
  <c r="S298" i="4"/>
  <c r="T221" i="4"/>
  <c r="R215" i="4"/>
  <c r="S208" i="4"/>
  <c r="T201" i="4"/>
  <c r="T194" i="4"/>
  <c r="R190" i="4"/>
  <c r="T184" i="4"/>
  <c r="T253" i="4"/>
  <c r="R181" i="4"/>
  <c r="R176" i="4"/>
  <c r="R169" i="4"/>
  <c r="S162" i="4"/>
  <c r="T155" i="4"/>
  <c r="T148" i="4"/>
  <c r="R144" i="4"/>
  <c r="R137" i="4"/>
  <c r="S130" i="4"/>
  <c r="T123" i="4"/>
  <c r="T116" i="4"/>
  <c r="R112" i="4"/>
  <c r="R105" i="4"/>
  <c r="S98" i="4"/>
  <c r="T91" i="4"/>
  <c r="T269" i="4"/>
  <c r="R209" i="4"/>
  <c r="R193" i="4"/>
  <c r="R179" i="4"/>
  <c r="S172" i="4"/>
  <c r="T165" i="4"/>
  <c r="T158" i="4"/>
  <c r="R154" i="4"/>
  <c r="R147" i="4"/>
  <c r="S140" i="4"/>
  <c r="T133" i="4"/>
  <c r="T126" i="4"/>
  <c r="S218" i="4"/>
  <c r="S182" i="4"/>
  <c r="S174" i="4"/>
  <c r="T167" i="4"/>
  <c r="T160" i="4"/>
  <c r="R156" i="4"/>
  <c r="R149" i="4"/>
  <c r="S142" i="4"/>
  <c r="T135" i="4"/>
  <c r="T128" i="4"/>
  <c r="R124" i="4"/>
  <c r="R117" i="4"/>
  <c r="S110" i="4"/>
  <c r="T103" i="4"/>
  <c r="T96" i="4"/>
  <c r="R92" i="4"/>
  <c r="R85" i="4"/>
  <c r="S78" i="4"/>
  <c r="R7" i="4"/>
  <c r="R11" i="4"/>
  <c r="R15" i="4"/>
  <c r="R19" i="4"/>
  <c r="R23" i="4"/>
  <c r="R27" i="4"/>
  <c r="R31" i="4"/>
  <c r="R35" i="4"/>
  <c r="R39" i="4"/>
  <c r="R43" i="4"/>
  <c r="R47" i="4"/>
  <c r="R51" i="4"/>
  <c r="R55" i="4"/>
  <c r="R59" i="4"/>
  <c r="R63" i="4"/>
  <c r="R67" i="4"/>
  <c r="R71" i="4"/>
  <c r="R75" i="4"/>
  <c r="R81" i="4"/>
  <c r="T90" i="4"/>
  <c r="R102" i="4"/>
  <c r="T113" i="4"/>
  <c r="S124" i="4"/>
  <c r="S152" i="4"/>
  <c r="R231" i="4"/>
  <c r="T81" i="4"/>
  <c r="S21" i="4"/>
  <c r="S45" i="4"/>
  <c r="S59" i="4"/>
  <c r="S67" i="4"/>
  <c r="S75" i="4"/>
  <c r="S13" i="4"/>
  <c r="S37" i="4"/>
  <c r="S5" i="4"/>
  <c r="S29" i="4"/>
  <c r="S53" i="4"/>
  <c r="T93" i="4"/>
  <c r="R114" i="4"/>
  <c r="R151" i="4"/>
  <c r="R167" i="4"/>
  <c r="R8" i="4"/>
  <c r="R16" i="4"/>
  <c r="T25" i="4"/>
  <c r="R34" i="4"/>
  <c r="T41" i="4"/>
  <c r="R48" i="4"/>
  <c r="R56" i="4"/>
  <c r="R64" i="4"/>
  <c r="R68" i="4"/>
  <c r="R72" i="4"/>
  <c r="R76" i="4"/>
  <c r="R82" i="4"/>
  <c r="T89" i="4"/>
  <c r="S100" i="4"/>
  <c r="R115" i="4"/>
  <c r="R87" i="4"/>
  <c r="R134" i="4"/>
  <c r="T196" i="4"/>
  <c r="T212" i="4"/>
  <c r="R6" i="4"/>
  <c r="R14" i="4"/>
  <c r="R22" i="4"/>
  <c r="R30" i="4"/>
  <c r="T39" i="4"/>
  <c r="R46" i="4"/>
  <c r="T55" i="4"/>
  <c r="R62" i="4"/>
  <c r="S8" i="4"/>
  <c r="S16" i="4"/>
  <c r="S24" i="4"/>
  <c r="S32" i="4"/>
  <c r="S40" i="4"/>
  <c r="S48" i="4"/>
  <c r="S56" i="4"/>
  <c r="S64" i="4"/>
  <c r="S72" i="4"/>
  <c r="T84" i="4"/>
  <c r="T94" i="4"/>
  <c r="R106" i="4"/>
  <c r="T117" i="4"/>
  <c r="T137" i="4"/>
  <c r="T153" i="4"/>
  <c r="T169" i="4"/>
  <c r="R119" i="4"/>
  <c r="S351" i="4"/>
  <c r="S343" i="4"/>
  <c r="S335" i="4"/>
  <c r="S327" i="4"/>
  <c r="S354" i="4"/>
  <c r="S346" i="4"/>
  <c r="S338" i="4"/>
  <c r="S330" i="4"/>
  <c r="T354" i="4"/>
  <c r="T346" i="4"/>
  <c r="T338" i="4"/>
  <c r="T330" i="4"/>
  <c r="R324" i="4"/>
  <c r="S316" i="4"/>
  <c r="S308" i="4"/>
  <c r="R354" i="4"/>
  <c r="R346" i="4"/>
  <c r="R338" i="4"/>
  <c r="R330" i="4"/>
  <c r="R353" i="4"/>
  <c r="R345" i="4"/>
  <c r="R337" i="4"/>
  <c r="R329" i="4"/>
  <c r="S321" i="4"/>
  <c r="S313" i="4"/>
  <c r="S305" i="4"/>
  <c r="T339" i="4"/>
  <c r="T320" i="4"/>
  <c r="T312" i="4"/>
  <c r="T304" i="4"/>
  <c r="T299" i="4"/>
  <c r="T327" i="4"/>
  <c r="T315" i="4"/>
  <c r="T307" i="4"/>
  <c r="S301" i="4"/>
  <c r="S293" i="4"/>
  <c r="S285" i="4"/>
  <c r="R344" i="4"/>
  <c r="T322" i="4"/>
  <c r="T314" i="4"/>
  <c r="T306" i="4"/>
  <c r="R299" i="4"/>
  <c r="T321" i="4"/>
  <c r="T294" i="4"/>
  <c r="R290" i="4"/>
  <c r="R283" i="4"/>
  <c r="S274" i="4"/>
  <c r="S266" i="4"/>
  <c r="S258" i="4"/>
  <c r="S250" i="4"/>
  <c r="S242" i="4"/>
  <c r="S234" i="4"/>
  <c r="R322" i="4"/>
  <c r="T296" i="4"/>
  <c r="R292" i="4"/>
  <c r="R285" i="4"/>
  <c r="R278" i="4"/>
  <c r="T297" i="4"/>
  <c r="T290" i="4"/>
  <c r="R286" i="4"/>
  <c r="S279" i="4"/>
  <c r="S271" i="4"/>
  <c r="S263" i="4"/>
  <c r="S255" i="4"/>
  <c r="R280" i="4"/>
  <c r="R273" i="4"/>
  <c r="R265" i="4"/>
  <c r="R257" i="4"/>
  <c r="S251" i="4"/>
  <c r="T244" i="4"/>
  <c r="T237" i="4"/>
  <c r="R233" i="4"/>
  <c r="R226" i="4"/>
  <c r="R348" i="4"/>
  <c r="R276" i="4"/>
  <c r="R268" i="4"/>
  <c r="R260" i="4"/>
  <c r="R252" i="4"/>
  <c r="S245" i="4"/>
  <c r="T238" i="4"/>
  <c r="T231" i="4"/>
  <c r="S227" i="4"/>
  <c r="S219" i="4"/>
  <c r="S211" i="4"/>
  <c r="S203" i="4"/>
  <c r="S195" i="4"/>
  <c r="R314" i="4"/>
  <c r="T284" i="4"/>
  <c r="R271" i="4"/>
  <c r="R263" i="4"/>
  <c r="R255" i="4"/>
  <c r="S247" i="4"/>
  <c r="T240" i="4"/>
  <c r="T233" i="4"/>
  <c r="R229" i="4"/>
  <c r="T224" i="4"/>
  <c r="T220" i="4"/>
  <c r="T257" i="4"/>
  <c r="S233" i="4"/>
  <c r="R218" i="4"/>
  <c r="R211" i="4"/>
  <c r="S204" i="4"/>
  <c r="T197" i="4"/>
  <c r="T190" i="4"/>
  <c r="R186" i="4"/>
  <c r="R182" i="4"/>
  <c r="R274" i="4"/>
  <c r="T250" i="4"/>
  <c r="T234" i="4"/>
  <c r="T216" i="4"/>
  <c r="R212" i="4"/>
  <c r="R205" i="4"/>
  <c r="S198" i="4"/>
  <c r="T191" i="4"/>
  <c r="S187" i="4"/>
  <c r="S179" i="4"/>
  <c r="S171" i="4"/>
  <c r="S163" i="4"/>
  <c r="S155" i="4"/>
  <c r="S147" i="4"/>
  <c r="S139" i="4"/>
  <c r="S131" i="4"/>
  <c r="S123" i="4"/>
  <c r="S115" i="4"/>
  <c r="S107" i="4"/>
  <c r="S99" i="4"/>
  <c r="S91" i="4"/>
  <c r="S83" i="4"/>
  <c r="T278" i="4"/>
  <c r="T218" i="4"/>
  <c r="R214" i="4"/>
  <c r="R207" i="4"/>
  <c r="S200" i="4"/>
  <c r="T193" i="4"/>
  <c r="R187" i="4"/>
  <c r="R183" i="4"/>
  <c r="R248" i="4"/>
  <c r="T179" i="4"/>
  <c r="T172" i="4"/>
  <c r="R168" i="4"/>
  <c r="R161" i="4"/>
  <c r="S154" i="4"/>
  <c r="T147" i="4"/>
  <c r="T140" i="4"/>
  <c r="R136" i="4"/>
  <c r="R129" i="4"/>
  <c r="S122" i="4"/>
  <c r="T115" i="4"/>
  <c r="T108" i="4"/>
  <c r="R104" i="4"/>
  <c r="R97" i="4"/>
  <c r="S90" i="4"/>
  <c r="R239" i="4"/>
  <c r="R208" i="4"/>
  <c r="R192" i="4"/>
  <c r="R178" i="4"/>
  <c r="R171" i="4"/>
  <c r="S164" i="4"/>
  <c r="T157" i="4"/>
  <c r="T150" i="4"/>
  <c r="R146" i="4"/>
  <c r="R139" i="4"/>
  <c r="S132" i="4"/>
  <c r="T125" i="4"/>
  <c r="S210" i="4"/>
  <c r="S180" i="4"/>
  <c r="R173" i="4"/>
  <c r="S166" i="4"/>
  <c r="T159" i="4"/>
  <c r="T152" i="4"/>
  <c r="R148" i="4"/>
  <c r="R141" i="4"/>
  <c r="S134" i="4"/>
  <c r="T127" i="4"/>
  <c r="T120" i="4"/>
  <c r="R116" i="4"/>
  <c r="R109" i="4"/>
  <c r="S102" i="4"/>
  <c r="T95" i="4"/>
  <c r="T88" i="4"/>
  <c r="R84" i="4"/>
  <c r="T4" i="4"/>
  <c r="T8" i="4"/>
  <c r="T12" i="4"/>
  <c r="T16" i="4"/>
  <c r="T20" i="4"/>
  <c r="T24" i="4"/>
  <c r="T28" i="4"/>
  <c r="T32" i="4"/>
  <c r="T36" i="4"/>
  <c r="T40" i="4"/>
  <c r="T44" i="4"/>
  <c r="T48" i="4"/>
  <c r="T52" i="4"/>
  <c r="T56" i="4"/>
  <c r="T60" i="4"/>
  <c r="T64" i="4"/>
  <c r="T68" i="4"/>
  <c r="T72" i="4"/>
  <c r="T76" i="4"/>
  <c r="T82" i="4"/>
  <c r="R91" i="4"/>
  <c r="T106" i="4"/>
  <c r="R118" i="4"/>
  <c r="S128" i="4"/>
  <c r="S160" i="4"/>
  <c r="S27" i="4"/>
  <c r="S49" i="4"/>
  <c r="S61" i="4"/>
  <c r="S69" i="4"/>
  <c r="S77" i="4"/>
  <c r="S19" i="4"/>
  <c r="S43" i="4"/>
  <c r="S11" i="4"/>
  <c r="S35" i="4"/>
  <c r="R78" i="4"/>
  <c r="R98" i="4"/>
  <c r="T118" i="4"/>
  <c r="R158" i="4"/>
  <c r="R174" i="4"/>
  <c r="T11" i="4"/>
  <c r="T19" i="4"/>
  <c r="T27" i="4"/>
  <c r="T35" i="4"/>
  <c r="T43" i="4"/>
  <c r="T51" i="4"/>
  <c r="T59" i="4"/>
  <c r="T65" i="4"/>
  <c r="T69" i="4"/>
  <c r="T73" i="4"/>
  <c r="T77" i="4"/>
  <c r="S84" i="4"/>
  <c r="R94" i="4"/>
  <c r="T105" i="4"/>
  <c r="S116" i="4"/>
  <c r="R103" i="4"/>
  <c r="R150" i="4"/>
  <c r="T203" i="4"/>
  <c r="T219" i="4"/>
  <c r="T9" i="4"/>
  <c r="T17" i="4"/>
  <c r="R24" i="4"/>
  <c r="R32" i="4"/>
  <c r="R40" i="4"/>
  <c r="T49" i="4"/>
  <c r="T57" i="4"/>
  <c r="S10" i="4"/>
  <c r="S18" i="4"/>
  <c r="S26" i="4"/>
  <c r="S34" i="4"/>
  <c r="S42" i="4"/>
  <c r="S50" i="4"/>
  <c r="S58" i="4"/>
  <c r="S66" i="4"/>
  <c r="S74" i="4"/>
  <c r="T86" i="4"/>
  <c r="R95" i="4"/>
  <c r="T110" i="4"/>
  <c r="R122" i="4"/>
  <c r="T138" i="4"/>
  <c r="T154" i="4"/>
  <c r="T170" i="4"/>
  <c r="R143" i="4"/>
  <c r="S349" i="4"/>
  <c r="S341" i="4"/>
  <c r="S333" i="4"/>
  <c r="S325" i="4"/>
  <c r="S352" i="4"/>
  <c r="S344" i="4"/>
  <c r="S336" i="4"/>
  <c r="S328" i="4"/>
  <c r="R351" i="4"/>
  <c r="R343" i="4"/>
  <c r="R335" i="4"/>
  <c r="R327" i="4"/>
  <c r="S322" i="4"/>
  <c r="S314" i="4"/>
  <c r="S306" i="4"/>
  <c r="T353" i="4"/>
  <c r="T345" i="4"/>
  <c r="T337" i="4"/>
  <c r="T329" i="4"/>
  <c r="T352" i="4"/>
  <c r="T344" i="4"/>
  <c r="T336" i="4"/>
  <c r="T328" i="4"/>
  <c r="S319" i="4"/>
  <c r="S311" i="4"/>
  <c r="S303" i="4"/>
  <c r="R336" i="4"/>
  <c r="R317" i="4"/>
  <c r="R309" i="4"/>
  <c r="T302" i="4"/>
  <c r="R356" i="4"/>
  <c r="R320" i="4"/>
  <c r="R312" i="4"/>
  <c r="R304" i="4"/>
  <c r="S299" i="4"/>
  <c r="S291" i="4"/>
  <c r="S283" i="4"/>
  <c r="T331" i="4"/>
  <c r="R319" i="4"/>
  <c r="R311" i="4"/>
  <c r="R303" i="4"/>
  <c r="T298" i="4"/>
  <c r="R318" i="4"/>
  <c r="T293" i="4"/>
  <c r="T286" i="4"/>
  <c r="R282" i="4"/>
  <c r="S272" i="4"/>
  <c r="S264" i="4"/>
  <c r="S256" i="4"/>
  <c r="S248" i="4"/>
  <c r="S240" i="4"/>
  <c r="S232" i="4"/>
  <c r="T309" i="4"/>
  <c r="T295" i="4"/>
  <c r="T288" i="4"/>
  <c r="R284" i="4"/>
  <c r="R332" i="4"/>
  <c r="S296" i="4"/>
  <c r="T289" i="4"/>
  <c r="T282" i="4"/>
  <c r="S277" i="4"/>
  <c r="S269" i="4"/>
  <c r="S261" i="4"/>
  <c r="S253" i="4"/>
  <c r="R279" i="4"/>
  <c r="T272" i="4"/>
  <c r="T264" i="4"/>
  <c r="T256" i="4"/>
  <c r="R250" i="4"/>
  <c r="S243" i="4"/>
  <c r="T236" i="4"/>
  <c r="T229" i="4"/>
  <c r="T225" i="4"/>
  <c r="R289" i="4"/>
  <c r="T275" i="4"/>
  <c r="T267" i="4"/>
  <c r="T259" i="4"/>
  <c r="R251" i="4"/>
  <c r="R244" i="4"/>
  <c r="S237" i="4"/>
  <c r="T230" i="4"/>
  <c r="S225" i="4"/>
  <c r="S217" i="4"/>
  <c r="S209" i="4"/>
  <c r="S201" i="4"/>
  <c r="S193" i="4"/>
  <c r="R297" i="4"/>
  <c r="T283" i="4"/>
  <c r="T270" i="4"/>
  <c r="T262" i="4"/>
  <c r="T254" i="4"/>
  <c r="R246" i="4"/>
  <c r="S239" i="4"/>
  <c r="T232" i="4"/>
  <c r="R227" i="4"/>
  <c r="R223" i="4"/>
  <c r="T317" i="4"/>
  <c r="R254" i="4"/>
  <c r="S222" i="4"/>
  <c r="T214" i="4"/>
  <c r="R210" i="4"/>
  <c r="R203" i="4"/>
  <c r="S196" i="4"/>
  <c r="T189" i="4"/>
  <c r="T185" i="4"/>
  <c r="T181" i="4"/>
  <c r="T261" i="4"/>
  <c r="T243" i="4"/>
  <c r="S224" i="4"/>
  <c r="T215" i="4"/>
  <c r="T208" i="4"/>
  <c r="R204" i="4"/>
  <c r="R197" i="4"/>
  <c r="S190" i="4"/>
  <c r="S185" i="4"/>
  <c r="S177" i="4"/>
  <c r="S169" i="4"/>
  <c r="S161" i="4"/>
  <c r="S153" i="4"/>
  <c r="S145" i="4"/>
  <c r="S137" i="4"/>
  <c r="S129" i="4"/>
  <c r="S121" i="4"/>
  <c r="S113" i="4"/>
  <c r="S105" i="4"/>
  <c r="S97" i="4"/>
  <c r="S89" i="4"/>
  <c r="S81" i="4"/>
  <c r="T265" i="4"/>
  <c r="T217" i="4"/>
  <c r="T210" i="4"/>
  <c r="R206" i="4"/>
  <c r="R199" i="4"/>
  <c r="S192" i="4"/>
  <c r="T186" i="4"/>
  <c r="T182" i="4"/>
  <c r="R232" i="4"/>
  <c r="S178" i="4"/>
  <c r="T171" i="4"/>
  <c r="T164" i="4"/>
  <c r="R160" i="4"/>
  <c r="R153" i="4"/>
  <c r="S146" i="4"/>
  <c r="T139" i="4"/>
  <c r="T132" i="4"/>
  <c r="R128" i="4"/>
  <c r="R121" i="4"/>
  <c r="S114" i="4"/>
  <c r="T107" i="4"/>
  <c r="T100" i="4"/>
  <c r="R96" i="4"/>
  <c r="T292" i="4"/>
  <c r="R217" i="4"/>
  <c r="R201" i="4"/>
  <c r="S184" i="4"/>
  <c r="T174" i="4"/>
  <c r="R170" i="4"/>
  <c r="R163" i="4"/>
  <c r="S156" i="4"/>
  <c r="T149" i="4"/>
  <c r="T142" i="4"/>
  <c r="R138" i="4"/>
  <c r="R131" i="4"/>
  <c r="R240" i="4"/>
  <c r="S202" i="4"/>
  <c r="T176" i="4"/>
  <c r="R172" i="4"/>
  <c r="R165" i="4"/>
  <c r="S158" i="4"/>
  <c r="T151" i="4"/>
  <c r="T144" i="4"/>
  <c r="R140" i="4"/>
  <c r="R133" i="4"/>
  <c r="S126" i="4"/>
  <c r="T119" i="4"/>
  <c r="T112" i="4"/>
  <c r="R108" i="4"/>
  <c r="R101" i="4"/>
  <c r="S94" i="4"/>
  <c r="T87" i="4"/>
  <c r="T80" i="4"/>
  <c r="R5" i="4"/>
  <c r="R9" i="4"/>
  <c r="R13" i="4"/>
  <c r="R17" i="4"/>
  <c r="R21" i="4"/>
  <c r="R25" i="4"/>
  <c r="R29" i="4"/>
  <c r="R33" i="4"/>
  <c r="R37" i="4"/>
  <c r="R41" i="4"/>
  <c r="R45" i="4"/>
  <c r="R49" i="4"/>
  <c r="R53" i="4"/>
  <c r="R57" i="4"/>
  <c r="R61" i="4"/>
  <c r="R65" i="4"/>
  <c r="R69" i="4"/>
  <c r="R73" i="4"/>
  <c r="R77" i="4"/>
  <c r="R83" i="4"/>
  <c r="S92" i="4"/>
  <c r="R107" i="4"/>
  <c r="T122" i="4"/>
  <c r="S136" i="4"/>
  <c r="S168" i="4"/>
  <c r="S9" i="4"/>
  <c r="S33" i="4"/>
  <c r="S55" i="4"/>
  <c r="S63" i="4"/>
  <c r="S71" i="4"/>
  <c r="R142" i="4"/>
  <c r="S25" i="4"/>
  <c r="S51" i="4"/>
  <c r="S17" i="4"/>
  <c r="S41" i="4"/>
  <c r="T102" i="4"/>
  <c r="R126" i="4"/>
  <c r="R159" i="4"/>
  <c r="R175" i="4"/>
  <c r="R12" i="4"/>
  <c r="R20" i="4"/>
  <c r="T29" i="4"/>
  <c r="R36" i="4"/>
  <c r="T45" i="4"/>
  <c r="T53" i="4"/>
  <c r="T61" i="4"/>
  <c r="R66" i="4"/>
  <c r="R70" i="4"/>
  <c r="R74" i="4"/>
  <c r="T78" i="4"/>
  <c r="R86" i="4"/>
  <c r="T98" i="4"/>
  <c r="R110" i="4"/>
  <c r="T121" i="4"/>
  <c r="S120" i="4"/>
  <c r="T188" i="4"/>
  <c r="T204" i="4"/>
  <c r="R4" i="4"/>
  <c r="R10" i="4"/>
  <c r="R18" i="4"/>
  <c r="R26" i="4"/>
  <c r="T33" i="4"/>
  <c r="R42" i="4"/>
  <c r="R50" i="4"/>
  <c r="R58" i="4"/>
  <c r="S4" i="4"/>
  <c r="S12" i="4"/>
  <c r="S20" i="4"/>
  <c r="S28" i="4"/>
  <c r="S36" i="4"/>
  <c r="S44" i="4"/>
  <c r="S52" i="4"/>
  <c r="S60" i="4"/>
  <c r="S68" i="4"/>
  <c r="S76" i="4"/>
  <c r="S88" i="4"/>
  <c r="S96" i="4"/>
  <c r="R111" i="4"/>
  <c r="T129" i="4"/>
  <c r="T145" i="4"/>
  <c r="T161" i="4"/>
  <c r="T177" i="4"/>
  <c r="S355" i="4"/>
  <c r="S347" i="4"/>
  <c r="S339" i="4"/>
  <c r="S331" i="4"/>
  <c r="S323" i="4"/>
  <c r="S350" i="4"/>
  <c r="S342" i="4"/>
  <c r="S334" i="4"/>
  <c r="S326" i="4"/>
  <c r="T350" i="4"/>
  <c r="T342" i="4"/>
  <c r="T334" i="4"/>
  <c r="T326" i="4"/>
  <c r="S320" i="4"/>
  <c r="S312" i="4"/>
  <c r="S304" i="4"/>
  <c r="R350" i="4"/>
  <c r="R342" i="4"/>
  <c r="R334" i="4"/>
  <c r="R326" i="4"/>
  <c r="R349" i="4"/>
  <c r="R341" i="4"/>
  <c r="R333" i="4"/>
  <c r="T324" i="4"/>
  <c r="S317" i="4"/>
  <c r="S309" i="4"/>
  <c r="T355" i="4"/>
  <c r="T325" i="4"/>
  <c r="T316" i="4"/>
  <c r="T308" i="4"/>
  <c r="T301" i="4"/>
  <c r="T343" i="4"/>
  <c r="T319" i="4"/>
  <c r="T311" i="4"/>
  <c r="T303" i="4"/>
  <c r="S297" i="4"/>
  <c r="S289" i="4"/>
  <c r="S281" i="4"/>
  <c r="R328" i="4"/>
  <c r="T318" i="4"/>
  <c r="T310" i="4"/>
  <c r="R301" i="4"/>
  <c r="T351" i="4"/>
  <c r="T305" i="4"/>
  <c r="S292" i="4"/>
  <c r="T285" i="4"/>
  <c r="S278" i="4"/>
  <c r="S270" i="4"/>
  <c r="S262" i="4"/>
  <c r="S254" i="4"/>
  <c r="S246" i="4"/>
  <c r="S238" i="4"/>
  <c r="S230" i="4"/>
  <c r="R306" i="4"/>
  <c r="S294" i="4"/>
  <c r="T287" i="4"/>
  <c r="T280" i="4"/>
  <c r="T313" i="4"/>
  <c r="R295" i="4"/>
  <c r="S288" i="4"/>
  <c r="T281" i="4"/>
  <c r="S275" i="4"/>
  <c r="S267" i="4"/>
  <c r="S259" i="4"/>
  <c r="T335" i="4"/>
  <c r="R277" i="4"/>
  <c r="R269" i="4"/>
  <c r="R261" i="4"/>
  <c r="R253" i="4"/>
  <c r="R249" i="4"/>
  <c r="R242" i="4"/>
  <c r="S235" i="4"/>
  <c r="T228" i="4"/>
  <c r="R224" i="4"/>
  <c r="R288" i="4"/>
  <c r="R272" i="4"/>
  <c r="R264" i="4"/>
  <c r="R256" i="4"/>
  <c r="T247" i="4"/>
  <c r="R243" i="4"/>
  <c r="R236" i="4"/>
  <c r="S229" i="4"/>
  <c r="S223" i="4"/>
  <c r="S215" i="4"/>
  <c r="S207" i="4"/>
  <c r="S199" i="4"/>
  <c r="S191" i="4"/>
  <c r="R296" i="4"/>
  <c r="R275" i="4"/>
  <c r="R267" i="4"/>
  <c r="R259" i="4"/>
  <c r="T249" i="4"/>
  <c r="R245" i="4"/>
  <c r="R238" i="4"/>
  <c r="S231" i="4"/>
  <c r="T226" i="4"/>
  <c r="T222" i="4"/>
  <c r="T273" i="4"/>
  <c r="S249" i="4"/>
  <c r="S220" i="4"/>
  <c r="T213" i="4"/>
  <c r="T206" i="4"/>
  <c r="R202" i="4"/>
  <c r="R195" i="4"/>
  <c r="S188" i="4"/>
  <c r="R184" i="4"/>
  <c r="R180" i="4"/>
  <c r="R258" i="4"/>
  <c r="T242" i="4"/>
  <c r="R222" i="4"/>
  <c r="S214" i="4"/>
  <c r="T207" i="4"/>
  <c r="T200" i="4"/>
  <c r="R196" i="4"/>
  <c r="R189" i="4"/>
  <c r="S183" i="4"/>
  <c r="S175" i="4"/>
  <c r="S167" i="4"/>
  <c r="S159" i="4"/>
  <c r="S151" i="4"/>
  <c r="S143" i="4"/>
  <c r="S135" i="4"/>
  <c r="S127" i="4"/>
  <c r="S119" i="4"/>
  <c r="S111" i="4"/>
  <c r="S103" i="4"/>
  <c r="S95" i="4"/>
  <c r="S87" i="4"/>
  <c r="S79" i="4"/>
  <c r="R262" i="4"/>
  <c r="S216" i="4"/>
  <c r="T209" i="4"/>
  <c r="T202" i="4"/>
  <c r="R198" i="4"/>
  <c r="R191" i="4"/>
  <c r="R185" i="4"/>
  <c r="R266" i="4"/>
  <c r="S186" i="4"/>
  <c r="R177" i="4"/>
  <c r="S170" i="4"/>
  <c r="T163" i="4"/>
  <c r="T156" i="4"/>
  <c r="R152" i="4"/>
  <c r="R145" i="4"/>
  <c r="S138" i="4"/>
  <c r="T131" i="4"/>
  <c r="T124" i="4"/>
  <c r="R120" i="4"/>
  <c r="R113" i="4"/>
  <c r="S106" i="4"/>
  <c r="T99" i="4"/>
  <c r="T92" i="4"/>
  <c r="T291" i="4"/>
  <c r="R216" i="4"/>
  <c r="R200" i="4"/>
  <c r="T180" i="4"/>
  <c r="T173" i="4"/>
  <c r="T166" i="4"/>
  <c r="R162" i="4"/>
  <c r="R155" i="4"/>
  <c r="S148" i="4"/>
  <c r="T141" i="4"/>
  <c r="T134" i="4"/>
  <c r="R130" i="4"/>
  <c r="S226" i="4"/>
  <c r="S194" i="4"/>
  <c r="T175" i="4"/>
  <c r="T168" i="4"/>
  <c r="R164" i="4"/>
  <c r="R157" i="4"/>
  <c r="S150" i="4"/>
  <c r="T143" i="4"/>
  <c r="T136" i="4"/>
  <c r="R132" i="4"/>
  <c r="R125" i="4"/>
  <c r="S118" i="4"/>
  <c r="T111" i="4"/>
  <c r="T104" i="4"/>
  <c r="R100" i="4"/>
  <c r="R93" i="4"/>
  <c r="S86" i="4"/>
  <c r="T79" i="4"/>
  <c r="T6" i="4"/>
  <c r="T10" i="4"/>
  <c r="T14" i="4"/>
  <c r="T18" i="4"/>
  <c r="T22" i="4"/>
  <c r="T26" i="4"/>
  <c r="T30" i="4"/>
  <c r="T34" i="4"/>
  <c r="T38" i="4"/>
  <c r="T42" i="4"/>
  <c r="T46" i="4"/>
  <c r="T50" i="4"/>
  <c r="T54" i="4"/>
  <c r="T58" i="4"/>
  <c r="T62" i="4"/>
  <c r="T66" i="4"/>
  <c r="T70" i="4"/>
  <c r="T74" i="4"/>
  <c r="R79" i="4"/>
  <c r="T85" i="4"/>
  <c r="T97" i="4"/>
  <c r="S108" i="4"/>
  <c r="R123" i="4"/>
  <c r="S144" i="4"/>
  <c r="S176" i="4"/>
  <c r="T178" i="4"/>
  <c r="Q4" i="4"/>
  <c r="Q5" i="4" s="1"/>
  <c r="Q6" i="4" s="1"/>
  <c r="S6" i="20"/>
  <c r="T8" i="20"/>
  <c r="T7" i="20"/>
  <c r="R4" i="20"/>
  <c r="R5" i="20"/>
  <c r="R3" i="20"/>
  <c r="U3" i="20" s="1"/>
  <c r="T3" i="20"/>
  <c r="T357" i="20"/>
  <c r="T201" i="20"/>
  <c r="R140" i="20"/>
  <c r="R125" i="20"/>
  <c r="T111" i="20"/>
  <c r="R101" i="20"/>
  <c r="R219" i="20"/>
  <c r="R172" i="20"/>
  <c r="T143" i="20"/>
  <c r="R132" i="20"/>
  <c r="T120" i="20"/>
  <c r="T103" i="20"/>
  <c r="R13" i="20"/>
  <c r="R29" i="20"/>
  <c r="R45" i="20"/>
  <c r="R68" i="20"/>
  <c r="R84" i="20"/>
  <c r="T15" i="20"/>
  <c r="T31" i="20"/>
  <c r="T47" i="20"/>
  <c r="T63" i="20"/>
  <c r="T79" i="20"/>
  <c r="T95" i="20"/>
  <c r="S22" i="20"/>
  <c r="S54" i="20"/>
  <c r="S86" i="20"/>
  <c r="T6" i="20"/>
  <c r="T13" i="20"/>
  <c r="S20" i="20"/>
  <c r="R27" i="20"/>
  <c r="R34" i="20"/>
  <c r="T38" i="20"/>
  <c r="T45" i="20"/>
  <c r="S52" i="20"/>
  <c r="R59" i="20"/>
  <c r="R66" i="20"/>
  <c r="T70" i="20"/>
  <c r="T77" i="20"/>
  <c r="S84" i="20"/>
  <c r="R91" i="20"/>
  <c r="R98" i="20"/>
  <c r="T102" i="20"/>
  <c r="T109" i="20"/>
  <c r="S116" i="20"/>
  <c r="R123" i="20"/>
  <c r="R130" i="20"/>
  <c r="T134" i="20"/>
  <c r="T141" i="20"/>
  <c r="T149" i="20"/>
  <c r="T157" i="20"/>
  <c r="T171" i="20"/>
  <c r="T187" i="20"/>
  <c r="S205" i="20"/>
  <c r="R237" i="20"/>
  <c r="R287" i="20"/>
  <c r="R8" i="20"/>
  <c r="T12" i="20"/>
  <c r="T19" i="20"/>
  <c r="S26" i="20"/>
  <c r="R33" i="20"/>
  <c r="R40" i="20"/>
  <c r="T44" i="20"/>
  <c r="T51" i="20"/>
  <c r="S58" i="20"/>
  <c r="R65" i="20"/>
  <c r="R72" i="20"/>
  <c r="T76" i="20"/>
  <c r="T83" i="20"/>
  <c r="S90" i="20"/>
  <c r="R97" i="20"/>
  <c r="R104" i="20"/>
  <c r="T108" i="20"/>
  <c r="T115" i="20"/>
  <c r="S122" i="20"/>
  <c r="R129" i="20"/>
  <c r="R136" i="20"/>
  <c r="T140" i="20"/>
  <c r="R148" i="20"/>
  <c r="R156" i="20"/>
  <c r="R168" i="20"/>
  <c r="S185" i="20"/>
  <c r="T224" i="20"/>
  <c r="T265" i="20"/>
  <c r="S390" i="20"/>
  <c r="S382" i="20"/>
  <c r="S374" i="20"/>
  <c r="S366" i="20"/>
  <c r="S391" i="20"/>
  <c r="S383" i="20"/>
  <c r="S375" i="20"/>
  <c r="S367" i="20"/>
  <c r="R391" i="20"/>
  <c r="R383" i="20"/>
  <c r="R375" i="20"/>
  <c r="R367" i="20"/>
  <c r="S363" i="20"/>
  <c r="S355" i="20"/>
  <c r="S347" i="20"/>
  <c r="T393" i="20"/>
  <c r="T385" i="20"/>
  <c r="T377" i="20"/>
  <c r="T369" i="20"/>
  <c r="T396" i="20"/>
  <c r="T363" i="20"/>
  <c r="R357" i="20"/>
  <c r="S350" i="20"/>
  <c r="S342" i="20"/>
  <c r="S334" i="20"/>
  <c r="R396" i="20"/>
  <c r="T387" i="20"/>
  <c r="R373" i="20"/>
  <c r="S360" i="20"/>
  <c r="T353" i="20"/>
  <c r="T346" i="20"/>
  <c r="T392" i="20"/>
  <c r="R353" i="20"/>
  <c r="R344" i="20"/>
  <c r="R339" i="20"/>
  <c r="R332" i="20"/>
  <c r="S323" i="20"/>
  <c r="S315" i="20"/>
  <c r="S307" i="20"/>
  <c r="S299" i="20"/>
  <c r="S291" i="20"/>
  <c r="S283" i="20"/>
  <c r="R392" i="20"/>
  <c r="T375" i="20"/>
  <c r="R347" i="20"/>
  <c r="R341" i="20"/>
  <c r="R334" i="20"/>
  <c r="T384" i="20"/>
  <c r="R343" i="20"/>
  <c r="S331" i="20"/>
  <c r="S324" i="20"/>
  <c r="T317" i="20"/>
  <c r="T310" i="20"/>
  <c r="R306" i="20"/>
  <c r="R299" i="20"/>
  <c r="S292" i="20"/>
  <c r="T285" i="20"/>
  <c r="T278" i="20"/>
  <c r="S270" i="20"/>
  <c r="S262" i="20"/>
  <c r="S254" i="20"/>
  <c r="S246" i="20"/>
  <c r="S238" i="20"/>
  <c r="S230" i="20"/>
  <c r="S222" i="20"/>
  <c r="S214" i="20"/>
  <c r="S206" i="20"/>
  <c r="S198" i="20"/>
  <c r="S190" i="20"/>
  <c r="R385" i="20"/>
  <c r="S356" i="20"/>
  <c r="T339" i="20"/>
  <c r="S326" i="20"/>
  <c r="T319" i="20"/>
  <c r="T312" i="20"/>
  <c r="R308" i="20"/>
  <c r="R301" i="20"/>
  <c r="S294" i="20"/>
  <c r="T287" i="20"/>
  <c r="T280" i="20"/>
  <c r="R276" i="20"/>
  <c r="R272" i="20"/>
  <c r="T348" i="20"/>
  <c r="R327" i="20"/>
  <c r="R318" i="20"/>
  <c r="S306" i="20"/>
  <c r="R295" i="20"/>
  <c r="R286" i="20"/>
  <c r="R275" i="20"/>
  <c r="T266" i="20"/>
  <c r="T259" i="20"/>
  <c r="R255" i="20"/>
  <c r="R248" i="20"/>
  <c r="S241" i="20"/>
  <c r="T234" i="20"/>
  <c r="T227" i="20"/>
  <c r="R223" i="20"/>
  <c r="R368" i="20"/>
  <c r="R352" i="20"/>
  <c r="S337" i="20"/>
  <c r="T314" i="20"/>
  <c r="T298" i="20"/>
  <c r="T282" i="20"/>
  <c r="T269" i="20"/>
  <c r="R265" i="20"/>
  <c r="R258" i="20"/>
  <c r="S251" i="20"/>
  <c r="T244" i="20"/>
  <c r="T237" i="20"/>
  <c r="R233" i="20"/>
  <c r="R226" i="20"/>
  <c r="S219" i="20"/>
  <c r="T212" i="20"/>
  <c r="T205" i="20"/>
  <c r="R201" i="20"/>
  <c r="T308" i="20"/>
  <c r="S282" i="20"/>
  <c r="R268" i="20"/>
  <c r="R259" i="20"/>
  <c r="R244" i="20"/>
  <c r="S231" i="20"/>
  <c r="S221" i="20"/>
  <c r="R212" i="20"/>
  <c r="R203" i="20"/>
  <c r="S195" i="20"/>
  <c r="T188" i="20"/>
  <c r="S181" i="20"/>
  <c r="S173" i="20"/>
  <c r="S165" i="20"/>
  <c r="S157" i="20"/>
  <c r="S149" i="20"/>
  <c r="S141" i="20"/>
  <c r="S133" i="20"/>
  <c r="S125" i="20"/>
  <c r="S117" i="20"/>
  <c r="S109" i="20"/>
  <c r="S101" i="20"/>
  <c r="S93" i="20"/>
  <c r="S85" i="20"/>
  <c r="S77" i="20"/>
  <c r="S69" i="20"/>
  <c r="S61" i="20"/>
  <c r="S53" i="20"/>
  <c r="S45" i="20"/>
  <c r="S37" i="20"/>
  <c r="S29" i="20"/>
  <c r="S21" i="20"/>
  <c r="S13" i="20"/>
  <c r="S5" i="20"/>
  <c r="T333" i="20"/>
  <c r="T313" i="20"/>
  <c r="S296" i="20"/>
  <c r="R253" i="20"/>
  <c r="T240" i="20"/>
  <c r="R230" i="20"/>
  <c r="T217" i="20"/>
  <c r="T207" i="20"/>
  <c r="T198" i="20"/>
  <c r="T191" i="20"/>
  <c r="R187" i="20"/>
  <c r="T180" i="20"/>
  <c r="T176" i="20"/>
  <c r="T172" i="20"/>
  <c r="T168" i="20"/>
  <c r="T164" i="20"/>
  <c r="T160" i="20"/>
  <c r="T156" i="20"/>
  <c r="T152" i="20"/>
  <c r="T148" i="20"/>
  <c r="S314" i="20"/>
  <c r="T290" i="20"/>
  <c r="S273" i="20"/>
  <c r="R261" i="20"/>
  <c r="T248" i="20"/>
  <c r="R238" i="20"/>
  <c r="T225" i="20"/>
  <c r="S213" i="20"/>
  <c r="T202" i="20"/>
  <c r="R197" i="20"/>
  <c r="R190" i="20"/>
  <c r="S183" i="20"/>
  <c r="S176" i="20"/>
  <c r="S168" i="20"/>
  <c r="S160" i="20"/>
  <c r="T9" i="20"/>
  <c r="S16" i="20"/>
  <c r="R23" i="20"/>
  <c r="R30" i="20"/>
  <c r="T34" i="20"/>
  <c r="T41" i="20"/>
  <c r="S48" i="20"/>
  <c r="R55" i="20"/>
  <c r="R62" i="20"/>
  <c r="T66" i="20"/>
  <c r="T73" i="20"/>
  <c r="S80" i="20"/>
  <c r="R87" i="20"/>
  <c r="R94" i="20"/>
  <c r="T98" i="20"/>
  <c r="T105" i="20"/>
  <c r="S112" i="20"/>
  <c r="R119" i="20"/>
  <c r="R126" i="20"/>
  <c r="T130" i="20"/>
  <c r="T137" i="20"/>
  <c r="S144" i="20"/>
  <c r="S150" i="20"/>
  <c r="S158" i="20"/>
  <c r="R174" i="20"/>
  <c r="R184" i="20"/>
  <c r="S223" i="20"/>
  <c r="T306" i="20"/>
  <c r="R270" i="20"/>
  <c r="T195" i="20"/>
  <c r="T135" i="20"/>
  <c r="T119" i="20"/>
  <c r="S110" i="20"/>
  <c r="S245" i="20"/>
  <c r="T181" i="20"/>
  <c r="T165" i="20"/>
  <c r="S142" i="20"/>
  <c r="T127" i="20"/>
  <c r="R117" i="20"/>
  <c r="S102" i="20"/>
  <c r="R20" i="20"/>
  <c r="R36" i="20"/>
  <c r="R52" i="20"/>
  <c r="R69" i="20"/>
  <c r="R85" i="20"/>
  <c r="T16" i="20"/>
  <c r="T32" i="20"/>
  <c r="T48" i="20"/>
  <c r="T64" i="20"/>
  <c r="T80" i="20"/>
  <c r="T96" i="20"/>
  <c r="S30" i="20"/>
  <c r="S62" i="20"/>
  <c r="S94" i="20"/>
  <c r="R10" i="20"/>
  <c r="T14" i="20"/>
  <c r="T21" i="20"/>
  <c r="S28" i="20"/>
  <c r="R35" i="20"/>
  <c r="R42" i="20"/>
  <c r="T46" i="20"/>
  <c r="T53" i="20"/>
  <c r="S60" i="20"/>
  <c r="R67" i="20"/>
  <c r="R74" i="20"/>
  <c r="T78" i="20"/>
  <c r="T85" i="20"/>
  <c r="S92" i="20"/>
  <c r="R99" i="20"/>
  <c r="R106" i="20"/>
  <c r="T110" i="20"/>
  <c r="T117" i="20"/>
  <c r="S124" i="20"/>
  <c r="R131" i="20"/>
  <c r="R138" i="20"/>
  <c r="T142" i="20"/>
  <c r="T151" i="20"/>
  <c r="R162" i="20"/>
  <c r="R178" i="20"/>
  <c r="S193" i="20"/>
  <c r="S209" i="20"/>
  <c r="S255" i="20"/>
  <c r="R294" i="20"/>
  <c r="R9" i="20"/>
  <c r="R16" i="20"/>
  <c r="T20" i="20"/>
  <c r="T27" i="20"/>
  <c r="S34" i="20"/>
  <c r="R41" i="20"/>
  <c r="R48" i="20"/>
  <c r="T52" i="20"/>
  <c r="T59" i="20"/>
  <c r="S66" i="20"/>
  <c r="R73" i="20"/>
  <c r="R80" i="20"/>
  <c r="T84" i="20"/>
  <c r="T91" i="20"/>
  <c r="S98" i="20"/>
  <c r="R105" i="20"/>
  <c r="R112" i="20"/>
  <c r="T116" i="20"/>
  <c r="T123" i="20"/>
  <c r="S130" i="20"/>
  <c r="R137" i="20"/>
  <c r="R144" i="20"/>
  <c r="R150" i="20"/>
  <c r="R158" i="20"/>
  <c r="T169" i="20"/>
  <c r="R191" i="20"/>
  <c r="R236" i="20"/>
  <c r="S396" i="20"/>
  <c r="S388" i="20"/>
  <c r="S380" i="20"/>
  <c r="S372" i="20"/>
  <c r="S397" i="20"/>
  <c r="S389" i="20"/>
  <c r="S381" i="20"/>
  <c r="S373" i="20"/>
  <c r="S365" i="20"/>
  <c r="T390" i="20"/>
  <c r="T382" i="20"/>
  <c r="T374" i="20"/>
  <c r="T366" i="20"/>
  <c r="S361" i="20"/>
  <c r="S353" i="20"/>
  <c r="S345" i="20"/>
  <c r="R390" i="20"/>
  <c r="R382" i="20"/>
  <c r="R374" i="20"/>
  <c r="R366" i="20"/>
  <c r="T388" i="20"/>
  <c r="T360" i="20"/>
  <c r="R356" i="20"/>
  <c r="R349" i="20"/>
  <c r="S340" i="20"/>
  <c r="S332" i="20"/>
  <c r="T395" i="20"/>
  <c r="R381" i="20"/>
  <c r="R372" i="20"/>
  <c r="R359" i="20"/>
  <c r="S352" i="20"/>
  <c r="T345" i="20"/>
  <c r="T376" i="20"/>
  <c r="T349" i="20"/>
  <c r="T342" i="20"/>
  <c r="T335" i="20"/>
  <c r="R331" i="20"/>
  <c r="S321" i="20"/>
  <c r="S313" i="20"/>
  <c r="S305" i="20"/>
  <c r="S297" i="20"/>
  <c r="S289" i="20"/>
  <c r="S281" i="20"/>
  <c r="T391" i="20"/>
  <c r="S362" i="20"/>
  <c r="S346" i="20"/>
  <c r="T337" i="20"/>
  <c r="R333" i="20"/>
  <c r="R361" i="20"/>
  <c r="R337" i="20"/>
  <c r="T330" i="20"/>
  <c r="R323" i="20"/>
  <c r="S316" i="20"/>
  <c r="T309" i="20"/>
  <c r="T302" i="20"/>
  <c r="R298" i="20"/>
  <c r="R291" i="20"/>
  <c r="S284" i="20"/>
  <c r="S276" i="20"/>
  <c r="S268" i="20"/>
  <c r="S260" i="20"/>
  <c r="S252" i="20"/>
  <c r="S244" i="20"/>
  <c r="S236" i="20"/>
  <c r="S228" i="20"/>
  <c r="S220" i="20"/>
  <c r="S212" i="20"/>
  <c r="S204" i="20"/>
  <c r="S196" i="20"/>
  <c r="S188" i="20"/>
  <c r="R384" i="20"/>
  <c r="R355" i="20"/>
  <c r="R330" i="20"/>
  <c r="R325" i="20"/>
  <c r="S318" i="20"/>
  <c r="T311" i="20"/>
  <c r="T304" i="20"/>
  <c r="R300" i="20"/>
  <c r="R293" i="20"/>
  <c r="S286" i="20"/>
  <c r="T279" i="20"/>
  <c r="T275" i="20"/>
  <c r="T271" i="20"/>
  <c r="T338" i="20"/>
  <c r="T323" i="20"/>
  <c r="R312" i="20"/>
  <c r="T305" i="20"/>
  <c r="T291" i="20"/>
  <c r="R280" i="20"/>
  <c r="R273" i="20"/>
  <c r="S265" i="20"/>
  <c r="T258" i="20"/>
  <c r="T251" i="20"/>
  <c r="R247" i="20"/>
  <c r="R240" i="20"/>
  <c r="S233" i="20"/>
  <c r="T226" i="20"/>
  <c r="T219" i="20"/>
  <c r="T367" i="20"/>
  <c r="T350" i="20"/>
  <c r="R321" i="20"/>
  <c r="R305" i="20"/>
  <c r="R289" i="20"/>
  <c r="T276" i="20"/>
  <c r="T268" i="20"/>
  <c r="T261" i="20"/>
  <c r="R257" i="20"/>
  <c r="R250" i="20"/>
  <c r="S243" i="20"/>
  <c r="T236" i="20"/>
  <c r="T229" i="20"/>
  <c r="R225" i="20"/>
  <c r="R218" i="20"/>
  <c r="S211" i="20"/>
  <c r="T204" i="20"/>
  <c r="T331" i="20"/>
  <c r="R303" i="20"/>
  <c r="R281" i="20"/>
  <c r="T264" i="20"/>
  <c r="R254" i="20"/>
  <c r="T241" i="20"/>
  <c r="T230" i="20"/>
  <c r="R216" i="20"/>
  <c r="T208" i="20"/>
  <c r="S201" i="20"/>
  <c r="R194" i="20"/>
  <c r="S187" i="20"/>
  <c r="S179" i="20"/>
  <c r="S171" i="20"/>
  <c r="S163" i="20"/>
  <c r="S155" i="20"/>
  <c r="S147" i="20"/>
  <c r="S139" i="20"/>
  <c r="S131" i="20"/>
  <c r="S123" i="20"/>
  <c r="S115" i="20"/>
  <c r="S107" i="20"/>
  <c r="S99" i="20"/>
  <c r="S91" i="20"/>
  <c r="S83" i="20"/>
  <c r="S75" i="20"/>
  <c r="S67" i="20"/>
  <c r="S59" i="20"/>
  <c r="S51" i="20"/>
  <c r="S43" i="20"/>
  <c r="S35" i="20"/>
  <c r="S27" i="20"/>
  <c r="S19" i="20"/>
  <c r="S11" i="20"/>
  <c r="R326" i="20"/>
  <c r="R304" i="20"/>
  <c r="T283" i="20"/>
  <c r="R252" i="20"/>
  <c r="S239" i="20"/>
  <c r="S229" i="20"/>
  <c r="S215" i="20"/>
  <c r="R206" i="20"/>
  <c r="S197" i="20"/>
  <c r="T190" i="20"/>
  <c r="T183" i="20"/>
  <c r="R179" i="20"/>
  <c r="R175" i="20"/>
  <c r="R171" i="20"/>
  <c r="R167" i="20"/>
  <c r="R163" i="20"/>
  <c r="R159" i="20"/>
  <c r="R155" i="20"/>
  <c r="R151" i="20"/>
  <c r="R147" i="20"/>
  <c r="R313" i="20"/>
  <c r="R278" i="20"/>
  <c r="S271" i="20"/>
  <c r="R260" i="20"/>
  <c r="S247" i="20"/>
  <c r="S237" i="20"/>
  <c r="T223" i="20"/>
  <c r="T211" i="20"/>
  <c r="T200" i="20"/>
  <c r="T193" i="20"/>
  <c r="R189" i="20"/>
  <c r="S182" i="20"/>
  <c r="S174" i="20"/>
  <c r="S166" i="20"/>
  <c r="R6" i="20"/>
  <c r="T10" i="20"/>
  <c r="T17" i="20"/>
  <c r="S24" i="20"/>
  <c r="R31" i="20"/>
  <c r="R38" i="20"/>
  <c r="T42" i="20"/>
  <c r="T49" i="20"/>
  <c r="S56" i="20"/>
  <c r="R63" i="20"/>
  <c r="R70" i="20"/>
  <c r="T74" i="20"/>
  <c r="T81" i="20"/>
  <c r="S88" i="20"/>
  <c r="R95" i="20"/>
  <c r="R102" i="20"/>
  <c r="T106" i="20"/>
  <c r="T113" i="20"/>
  <c r="S120" i="20"/>
  <c r="R127" i="20"/>
  <c r="R134" i="20"/>
  <c r="T138" i="20"/>
  <c r="T145" i="20"/>
  <c r="S152" i="20"/>
  <c r="T159" i="20"/>
  <c r="T175" i="20"/>
  <c r="T203" i="20"/>
  <c r="R246" i="20"/>
  <c r="T256" i="20"/>
  <c r="T194" i="20"/>
  <c r="S134" i="20"/>
  <c r="S118" i="20"/>
  <c r="R108" i="20"/>
  <c r="T233" i="20"/>
  <c r="R180" i="20"/>
  <c r="R164" i="20"/>
  <c r="T136" i="20"/>
  <c r="S126" i="20"/>
  <c r="R116" i="20"/>
  <c r="R100" i="20"/>
  <c r="R21" i="20"/>
  <c r="R37" i="20"/>
  <c r="R60" i="20"/>
  <c r="R76" i="20"/>
  <c r="R92" i="20"/>
  <c r="T23" i="20"/>
  <c r="T39" i="20"/>
  <c r="T55" i="20"/>
  <c r="T71" i="20"/>
  <c r="T87" i="20"/>
  <c r="S328" i="20"/>
  <c r="S38" i="20"/>
  <c r="S70" i="20"/>
  <c r="S4" i="20"/>
  <c r="R11" i="20"/>
  <c r="R18" i="20"/>
  <c r="T22" i="20"/>
  <c r="T29" i="20"/>
  <c r="S36" i="20"/>
  <c r="R43" i="20"/>
  <c r="R50" i="20"/>
  <c r="T54" i="20"/>
  <c r="T61" i="20"/>
  <c r="S68" i="20"/>
  <c r="R75" i="20"/>
  <c r="R82" i="20"/>
  <c r="T86" i="20"/>
  <c r="T93" i="20"/>
  <c r="S100" i="20"/>
  <c r="R107" i="20"/>
  <c r="R114" i="20"/>
  <c r="T118" i="20"/>
  <c r="T125" i="20"/>
  <c r="S132" i="20"/>
  <c r="R139" i="20"/>
  <c r="R146" i="20"/>
  <c r="T153" i="20"/>
  <c r="T163" i="20"/>
  <c r="T179" i="20"/>
  <c r="R199" i="20"/>
  <c r="T214" i="20"/>
  <c r="S269" i="20"/>
  <c r="T315" i="20"/>
  <c r="S10" i="20"/>
  <c r="R17" i="20"/>
  <c r="R24" i="20"/>
  <c r="T28" i="20"/>
  <c r="T35" i="20"/>
  <c r="S42" i="20"/>
  <c r="R49" i="20"/>
  <c r="R56" i="20"/>
  <c r="T60" i="20"/>
  <c r="T67" i="20"/>
  <c r="S74" i="20"/>
  <c r="R81" i="20"/>
  <c r="R88" i="20"/>
  <c r="T92" i="20"/>
  <c r="T99" i="20"/>
  <c r="S106" i="20"/>
  <c r="R113" i="20"/>
  <c r="R120" i="20"/>
  <c r="T124" i="20"/>
  <c r="T131" i="20"/>
  <c r="S138" i="20"/>
  <c r="R145" i="20"/>
  <c r="R152" i="20"/>
  <c r="R160" i="20"/>
  <c r="R176" i="20"/>
  <c r="R192" i="20"/>
  <c r="R251" i="20"/>
  <c r="S394" i="20"/>
  <c r="S386" i="20"/>
  <c r="S378" i="20"/>
  <c r="S370" i="20"/>
  <c r="S395" i="20"/>
  <c r="S387" i="20"/>
  <c r="S379" i="20"/>
  <c r="S371" i="20"/>
  <c r="R395" i="20"/>
  <c r="R387" i="20"/>
  <c r="R379" i="20"/>
  <c r="R371" i="20"/>
  <c r="R365" i="20"/>
  <c r="S359" i="20"/>
  <c r="S351" i="20"/>
  <c r="T397" i="20"/>
  <c r="T389" i="20"/>
  <c r="T381" i="20"/>
  <c r="T373" i="20"/>
  <c r="R363" i="20"/>
  <c r="T380" i="20"/>
  <c r="T359" i="20"/>
  <c r="T352" i="20"/>
  <c r="R348" i="20"/>
  <c r="S338" i="20"/>
  <c r="S330" i="20"/>
  <c r="R389" i="20"/>
  <c r="R380" i="20"/>
  <c r="T371" i="20"/>
  <c r="R358" i="20"/>
  <c r="R351" i="20"/>
  <c r="S344" i="20"/>
  <c r="R360" i="20"/>
  <c r="S348" i="20"/>
  <c r="S341" i="20"/>
  <c r="T334" i="20"/>
  <c r="S327" i="20"/>
  <c r="S319" i="20"/>
  <c r="S311" i="20"/>
  <c r="S303" i="20"/>
  <c r="S295" i="20"/>
  <c r="S287" i="20"/>
  <c r="S279" i="20"/>
  <c r="R377" i="20"/>
  <c r="T358" i="20"/>
  <c r="S343" i="20"/>
  <c r="T336" i="20"/>
  <c r="T329" i="20"/>
  <c r="T355" i="20"/>
  <c r="R336" i="20"/>
  <c r="T326" i="20"/>
  <c r="R322" i="20"/>
  <c r="R315" i="20"/>
  <c r="S308" i="20"/>
  <c r="T301" i="20"/>
  <c r="T294" i="20"/>
  <c r="R290" i="20"/>
  <c r="R283" i="20"/>
  <c r="S274" i="20"/>
  <c r="S266" i="20"/>
  <c r="S258" i="20"/>
  <c r="S250" i="20"/>
  <c r="S242" i="20"/>
  <c r="S234" i="20"/>
  <c r="S226" i="20"/>
  <c r="S218" i="20"/>
  <c r="S210" i="20"/>
  <c r="S202" i="20"/>
  <c r="S194" i="20"/>
  <c r="S186" i="20"/>
  <c r="T383" i="20"/>
  <c r="S354" i="20"/>
  <c r="S329" i="20"/>
  <c r="R324" i="20"/>
  <c r="R317" i="20"/>
  <c r="S310" i="20"/>
  <c r="T303" i="20"/>
  <c r="T296" i="20"/>
  <c r="R292" i="20"/>
  <c r="R285" i="20"/>
  <c r="S278" i="20"/>
  <c r="R274" i="20"/>
  <c r="T368" i="20"/>
  <c r="R329" i="20"/>
  <c r="S322" i="20"/>
  <c r="R311" i="20"/>
  <c r="R302" i="20"/>
  <c r="S290" i="20"/>
  <c r="R279" i="20"/>
  <c r="R271" i="20"/>
  <c r="R264" i="20"/>
  <c r="S257" i="20"/>
  <c r="T250" i="20"/>
  <c r="T243" i="20"/>
  <c r="R239" i="20"/>
  <c r="R232" i="20"/>
  <c r="S225" i="20"/>
  <c r="T218" i="20"/>
  <c r="T365" i="20"/>
  <c r="S339" i="20"/>
  <c r="S320" i="20"/>
  <c r="S304" i="20"/>
  <c r="S288" i="20"/>
  <c r="T274" i="20"/>
  <c r="S267" i="20"/>
  <c r="T260" i="20"/>
  <c r="T253" i="20"/>
  <c r="R249" i="20"/>
  <c r="R242" i="20"/>
  <c r="S235" i="20"/>
  <c r="T228" i="20"/>
  <c r="T221" i="20"/>
  <c r="R217" i="20"/>
  <c r="R210" i="20"/>
  <c r="S203" i="20"/>
  <c r="T322" i="20"/>
  <c r="T297" i="20"/>
  <c r="S280" i="20"/>
  <c r="S263" i="20"/>
  <c r="S253" i="20"/>
  <c r="T239" i="20"/>
  <c r="R227" i="20"/>
  <c r="T215" i="20"/>
  <c r="T206" i="20"/>
  <c r="T197" i="20"/>
  <c r="R193" i="20"/>
  <c r="R186" i="20"/>
  <c r="S177" i="20"/>
  <c r="S169" i="20"/>
  <c r="S161" i="20"/>
  <c r="S153" i="20"/>
  <c r="S145" i="20"/>
  <c r="S137" i="20"/>
  <c r="S129" i="20"/>
  <c r="S121" i="20"/>
  <c r="S113" i="20"/>
  <c r="S105" i="20"/>
  <c r="S97" i="20"/>
  <c r="S89" i="20"/>
  <c r="S81" i="20"/>
  <c r="S73" i="20"/>
  <c r="S65" i="20"/>
  <c r="S57" i="20"/>
  <c r="S49" i="20"/>
  <c r="S41" i="20"/>
  <c r="S33" i="20"/>
  <c r="S25" i="20"/>
  <c r="S17" i="20"/>
  <c r="S9" i="20"/>
  <c r="R345" i="20"/>
  <c r="T324" i="20"/>
  <c r="S298" i="20"/>
  <c r="R262" i="20"/>
  <c r="T249" i="20"/>
  <c r="T238" i="20"/>
  <c r="R221" i="20"/>
  <c r="T210" i="20"/>
  <c r="R204" i="20"/>
  <c r="R196" i="20"/>
  <c r="S189" i="20"/>
  <c r="T182" i="20"/>
  <c r="T178" i="20"/>
  <c r="T174" i="20"/>
  <c r="T170" i="20"/>
  <c r="T166" i="20"/>
  <c r="T162" i="20"/>
  <c r="T158" i="20"/>
  <c r="T154" i="20"/>
  <c r="T150" i="20"/>
  <c r="T340" i="20"/>
  <c r="S312" i="20"/>
  <c r="S277" i="20"/>
  <c r="T270" i="20"/>
  <c r="T257" i="20"/>
  <c r="T246" i="20"/>
  <c r="R229" i="20"/>
  <c r="S217" i="20"/>
  <c r="T209" i="20"/>
  <c r="S199" i="20"/>
  <c r="T192" i="20"/>
  <c r="T185" i="20"/>
  <c r="S180" i="20"/>
  <c r="S172" i="20"/>
  <c r="S164" i="20"/>
  <c r="R7" i="20"/>
  <c r="R14" i="20"/>
  <c r="T18" i="20"/>
  <c r="T25" i="20"/>
  <c r="S32" i="20"/>
  <c r="R39" i="20"/>
  <c r="R46" i="20"/>
  <c r="T50" i="20"/>
  <c r="T57" i="20"/>
  <c r="S64" i="20"/>
  <c r="R71" i="20"/>
  <c r="R78" i="20"/>
  <c r="T82" i="20"/>
  <c r="T89" i="20"/>
  <c r="S96" i="20"/>
  <c r="R103" i="20"/>
  <c r="R110" i="20"/>
  <c r="T114" i="20"/>
  <c r="T121" i="20"/>
  <c r="S128" i="20"/>
  <c r="R135" i="20"/>
  <c r="R142" i="20"/>
  <c r="T146" i="20"/>
  <c r="S154" i="20"/>
  <c r="R166" i="20"/>
  <c r="R182" i="20"/>
  <c r="R207" i="20"/>
  <c r="T263" i="20"/>
  <c r="R211" i="20"/>
  <c r="R141" i="20"/>
  <c r="T128" i="20"/>
  <c r="T112" i="20"/>
  <c r="T104" i="20"/>
  <c r="T222" i="20"/>
  <c r="T173" i="20"/>
  <c r="T144" i="20"/>
  <c r="R133" i="20"/>
  <c r="R124" i="20"/>
  <c r="R109" i="20"/>
  <c r="R12" i="20"/>
  <c r="R28" i="20"/>
  <c r="R44" i="20"/>
  <c r="R61" i="20"/>
  <c r="R77" i="20"/>
  <c r="R93" i="20"/>
  <c r="T24" i="20"/>
  <c r="T40" i="20"/>
  <c r="T56" i="20"/>
  <c r="T72" i="20"/>
  <c r="T88" i="20"/>
  <c r="S14" i="20"/>
  <c r="S46" i="20"/>
  <c r="S78" i="20"/>
  <c r="T5" i="20"/>
  <c r="S12" i="20"/>
  <c r="R19" i="20"/>
  <c r="R26" i="20"/>
  <c r="T30" i="20"/>
  <c r="T37" i="20"/>
  <c r="S44" i="20"/>
  <c r="R51" i="20"/>
  <c r="R58" i="20"/>
  <c r="T62" i="20"/>
  <c r="T69" i="20"/>
  <c r="S76" i="20"/>
  <c r="R83" i="20"/>
  <c r="R90" i="20"/>
  <c r="T94" i="20"/>
  <c r="T101" i="20"/>
  <c r="S108" i="20"/>
  <c r="R115" i="20"/>
  <c r="R122" i="20"/>
  <c r="T126" i="20"/>
  <c r="T133" i="20"/>
  <c r="S140" i="20"/>
  <c r="T147" i="20"/>
  <c r="T155" i="20"/>
  <c r="R170" i="20"/>
  <c r="T186" i="20"/>
  <c r="R200" i="20"/>
  <c r="T231" i="20"/>
  <c r="T281" i="20"/>
  <c r="T4" i="20"/>
  <c r="T11" i="20"/>
  <c r="S18" i="20"/>
  <c r="R25" i="20"/>
  <c r="R32" i="20"/>
  <c r="T36" i="20"/>
  <c r="T43" i="20"/>
  <c r="S50" i="20"/>
  <c r="R57" i="20"/>
  <c r="R64" i="20"/>
  <c r="T68" i="20"/>
  <c r="T75" i="20"/>
  <c r="S82" i="20"/>
  <c r="R89" i="20"/>
  <c r="R96" i="20"/>
  <c r="T100" i="20"/>
  <c r="T107" i="20"/>
  <c r="S114" i="20"/>
  <c r="R121" i="20"/>
  <c r="R128" i="20"/>
  <c r="T132" i="20"/>
  <c r="T139" i="20"/>
  <c r="S146" i="20"/>
  <c r="R154" i="20"/>
  <c r="T161" i="20"/>
  <c r="T177" i="20"/>
  <c r="R213" i="20"/>
  <c r="T254" i="20"/>
  <c r="S392" i="20"/>
  <c r="S384" i="20"/>
  <c r="S376" i="20"/>
  <c r="S368" i="20"/>
  <c r="S393" i="20"/>
  <c r="S385" i="20"/>
  <c r="S377" i="20"/>
  <c r="S369" i="20"/>
  <c r="T394" i="20"/>
  <c r="T386" i="20"/>
  <c r="T378" i="20"/>
  <c r="T370" i="20"/>
  <c r="R364" i="20"/>
  <c r="S357" i="20"/>
  <c r="S349" i="20"/>
  <c r="R394" i="20"/>
  <c r="R386" i="20"/>
  <c r="R378" i="20"/>
  <c r="R370" i="20"/>
  <c r="T362" i="20"/>
  <c r="T372" i="20"/>
  <c r="S358" i="20"/>
  <c r="T351" i="20"/>
  <c r="T344" i="20"/>
  <c r="S336" i="20"/>
  <c r="R397" i="20"/>
  <c r="R388" i="20"/>
  <c r="T379" i="20"/>
  <c r="T361" i="20"/>
  <c r="T354" i="20"/>
  <c r="R350" i="20"/>
  <c r="T343" i="20"/>
  <c r="R354" i="20"/>
  <c r="T347" i="20"/>
  <c r="R340" i="20"/>
  <c r="S333" i="20"/>
  <c r="S325" i="20"/>
  <c r="S317" i="20"/>
  <c r="S309" i="20"/>
  <c r="S301" i="20"/>
  <c r="S293" i="20"/>
  <c r="S285" i="20"/>
  <c r="R393" i="20"/>
  <c r="R376" i="20"/>
  <c r="T356" i="20"/>
  <c r="R342" i="20"/>
  <c r="S335" i="20"/>
  <c r="T328" i="20"/>
  <c r="R346" i="20"/>
  <c r="T332" i="20"/>
  <c r="T325" i="20"/>
  <c r="T318" i="20"/>
  <c r="R314" i="20"/>
  <c r="R307" i="20"/>
  <c r="S300" i="20"/>
  <c r="T293" i="20"/>
  <c r="T286" i="20"/>
  <c r="R282" i="20"/>
  <c r="S272" i="20"/>
  <c r="S264" i="20"/>
  <c r="S256" i="20"/>
  <c r="S248" i="20"/>
  <c r="S240" i="20"/>
  <c r="S232" i="20"/>
  <c r="S224" i="20"/>
  <c r="S216" i="20"/>
  <c r="S208" i="20"/>
  <c r="S200" i="20"/>
  <c r="S192" i="20"/>
  <c r="S184" i="20"/>
  <c r="R362" i="20"/>
  <c r="T341" i="20"/>
  <c r="T327" i="20"/>
  <c r="T320" i="20"/>
  <c r="R316" i="20"/>
  <c r="R309" i="20"/>
  <c r="S302" i="20"/>
  <c r="T295" i="20"/>
  <c r="T288" i="20"/>
  <c r="R284" i="20"/>
  <c r="T277" i="20"/>
  <c r="T273" i="20"/>
  <c r="T364" i="20"/>
  <c r="R328" i="20"/>
  <c r="T321" i="20"/>
  <c r="T307" i="20"/>
  <c r="R296" i="20"/>
  <c r="T289" i="20"/>
  <c r="R277" i="20"/>
  <c r="T267" i="20"/>
  <c r="R263" i="20"/>
  <c r="R256" i="20"/>
  <c r="S249" i="20"/>
  <c r="T242" i="20"/>
  <c r="T235" i="20"/>
  <c r="R231" i="20"/>
  <c r="R224" i="20"/>
  <c r="R369" i="20"/>
  <c r="S364" i="20"/>
  <c r="R338" i="20"/>
  <c r="T316" i="20"/>
  <c r="T300" i="20"/>
  <c r="T284" i="20"/>
  <c r="T272" i="20"/>
  <c r="R266" i="20"/>
  <c r="S259" i="20"/>
  <c r="T252" i="20"/>
  <c r="T245" i="20"/>
  <c r="R241" i="20"/>
  <c r="R234" i="20"/>
  <c r="S227" i="20"/>
  <c r="T220" i="20"/>
  <c r="T213" i="20"/>
  <c r="R209" i="20"/>
  <c r="R202" i="20"/>
  <c r="R310" i="20"/>
  <c r="R288" i="20"/>
  <c r="R269" i="20"/>
  <c r="T262" i="20"/>
  <c r="R245" i="20"/>
  <c r="T232" i="20"/>
  <c r="R222" i="20"/>
  <c r="R214" i="20"/>
  <c r="R205" i="20"/>
  <c r="T196" i="20"/>
  <c r="T189" i="20"/>
  <c r="R185" i="20"/>
  <c r="S175" i="20"/>
  <c r="S167" i="20"/>
  <c r="S159" i="20"/>
  <c r="S151" i="20"/>
  <c r="S143" i="20"/>
  <c r="S135" i="20"/>
  <c r="S127" i="20"/>
  <c r="S119" i="20"/>
  <c r="S111" i="20"/>
  <c r="S103" i="20"/>
  <c r="S95" i="20"/>
  <c r="S87" i="20"/>
  <c r="S79" i="20"/>
  <c r="S71" i="20"/>
  <c r="S63" i="20"/>
  <c r="S55" i="20"/>
  <c r="S47" i="20"/>
  <c r="S39" i="20"/>
  <c r="S31" i="20"/>
  <c r="S23" i="20"/>
  <c r="S15" i="20"/>
  <c r="S7" i="20"/>
  <c r="R335" i="20"/>
  <c r="R319" i="20"/>
  <c r="R297" i="20"/>
  <c r="S261" i="20"/>
  <c r="T247" i="20"/>
  <c r="R235" i="20"/>
  <c r="R220" i="20"/>
  <c r="R208" i="20"/>
  <c r="T199" i="20"/>
  <c r="R195" i="20"/>
  <c r="R188" i="20"/>
  <c r="R181" i="20"/>
  <c r="R177" i="20"/>
  <c r="R173" i="20"/>
  <c r="R169" i="20"/>
  <c r="R165" i="20"/>
  <c r="R161" i="20"/>
  <c r="R157" i="20"/>
  <c r="R153" i="20"/>
  <c r="R149" i="20"/>
  <c r="R320" i="20"/>
  <c r="T299" i="20"/>
  <c r="S275" i="20"/>
  <c r="R267" i="20"/>
  <c r="T255" i="20"/>
  <c r="R243" i="20"/>
  <c r="R228" i="20"/>
  <c r="R215" i="20"/>
  <c r="S207" i="20"/>
  <c r="R198" i="20"/>
  <c r="S191" i="20"/>
  <c r="T184" i="20"/>
  <c r="S178" i="20"/>
  <c r="S170" i="20"/>
  <c r="S162" i="20"/>
  <c r="S8" i="20"/>
  <c r="R15" i="20"/>
  <c r="R22" i="20"/>
  <c r="T26" i="20"/>
  <c r="T33" i="20"/>
  <c r="S40" i="20"/>
  <c r="R47" i="20"/>
  <c r="R54" i="20"/>
  <c r="T58" i="20"/>
  <c r="T65" i="20"/>
  <c r="S72" i="20"/>
  <c r="R79" i="20"/>
  <c r="R86" i="20"/>
  <c r="T90" i="20"/>
  <c r="T97" i="20"/>
  <c r="S104" i="20"/>
  <c r="R111" i="20"/>
  <c r="R118" i="20"/>
  <c r="T122" i="20"/>
  <c r="T129" i="20"/>
  <c r="S136" i="20"/>
  <c r="R143" i="20"/>
  <c r="S148" i="20"/>
  <c r="S156" i="20"/>
  <c r="T167" i="20"/>
  <c r="R183" i="20"/>
  <c r="T216" i="20"/>
  <c r="T292" i="20"/>
  <c r="S3" i="20"/>
  <c r="R53" i="20"/>
  <c r="Q5" i="20"/>
  <c r="CX394" i="19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400" i="19"/>
  <c r="CO399" i="19"/>
  <c r="CO398" i="19"/>
  <c r="CO397" i="19"/>
  <c r="CO396" i="19"/>
  <c r="CN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N359" i="19"/>
  <c r="CN358" i="19"/>
  <c r="CN357" i="19"/>
  <c r="CO356" i="19"/>
  <c r="CN356" i="19"/>
  <c r="CO355" i="19"/>
  <c r="CN355" i="19"/>
  <c r="CO354" i="19"/>
  <c r="CN354" i="19"/>
  <c r="CN353" i="19"/>
  <c r="CN352" i="19"/>
  <c r="CN351" i="19"/>
  <c r="CO350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O332" i="19"/>
  <c r="CO331" i="19"/>
  <c r="CN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O278" i="19"/>
  <c r="CN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O256" i="19"/>
  <c r="CN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L245" i="19" s="1"/>
  <c r="CO244" i="19"/>
  <c r="CN244" i="19"/>
  <c r="CO243" i="19"/>
  <c r="CN243" i="19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L201" i="19" s="1"/>
  <c r="CO200" i="19"/>
  <c r="CN200" i="19"/>
  <c r="CL200" i="19" s="1"/>
  <c r="CO199" i="19"/>
  <c r="CN199" i="19"/>
  <c r="CO198" i="19"/>
  <c r="CN198" i="19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L191" i="19" s="1"/>
  <c r="CO190" i="19"/>
  <c r="CN190" i="19"/>
  <c r="CL190" i="19" s="1"/>
  <c r="CO189" i="19"/>
  <c r="CN189" i="19"/>
  <c r="CO188" i="19"/>
  <c r="CN188" i="19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L172" i="19" s="1"/>
  <c r="CO171" i="19"/>
  <c r="CN171" i="19"/>
  <c r="CO170" i="19"/>
  <c r="CN170" i="19"/>
  <c r="CO169" i="19"/>
  <c r="CN169" i="19"/>
  <c r="CO168" i="19"/>
  <c r="CN168" i="19"/>
  <c r="CO167" i="19"/>
  <c r="CN167" i="19"/>
  <c r="CO166" i="19"/>
  <c r="CN166" i="19"/>
  <c r="CL166" i="19" s="1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O161" i="19"/>
  <c r="CN161" i="19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O138" i="19"/>
  <c r="CN138" i="19"/>
  <c r="CO137" i="19"/>
  <c r="CN137" i="19"/>
  <c r="CO136" i="19"/>
  <c r="CN136" i="19"/>
  <c r="CO135" i="19"/>
  <c r="CN135" i="19"/>
  <c r="CO134" i="19"/>
  <c r="CN134" i="19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L127" i="19" s="1"/>
  <c r="CO126" i="19"/>
  <c r="CN126" i="19"/>
  <c r="CL126" i="19" s="1"/>
  <c r="CO125" i="19"/>
  <c r="CN125" i="19"/>
  <c r="CO124" i="19"/>
  <c r="CN124" i="19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L117" i="19" s="1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O109" i="19"/>
  <c r="CN109" i="19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L82" i="19" s="1"/>
  <c r="CO81" i="19"/>
  <c r="CN81" i="19"/>
  <c r="CL81" i="19" s="1"/>
  <c r="CO80" i="19"/>
  <c r="CN80" i="19"/>
  <c r="CL80" i="19" s="1"/>
  <c r="CO79" i="19"/>
  <c r="CN79" i="19"/>
  <c r="CO78" i="19"/>
  <c r="CN78" i="19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L47" i="19" s="1"/>
  <c r="CO46" i="19"/>
  <c r="CN46" i="19"/>
  <c r="CL46" i="19" s="1"/>
  <c r="CO45" i="19"/>
  <c r="CN45" i="19"/>
  <c r="CO44" i="19"/>
  <c r="CN44" i="19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W4" i="10" l="1"/>
  <c r="Q5" i="8"/>
  <c r="U4" i="7"/>
  <c r="V4" i="7" s="1"/>
  <c r="W4" i="7" s="1"/>
  <c r="U4" i="12"/>
  <c r="V4" i="12" s="1"/>
  <c r="W4" i="12" s="1"/>
  <c r="V4" i="6"/>
  <c r="W4" i="6" s="1"/>
  <c r="U5" i="20"/>
  <c r="V5" i="20" s="1"/>
  <c r="W5" i="20" s="1"/>
  <c r="V3" i="14"/>
  <c r="W3" i="14" s="1"/>
  <c r="V3" i="4"/>
  <c r="W3" i="4" s="1"/>
  <c r="Q5" i="7"/>
  <c r="U5" i="7" s="1"/>
  <c r="V5" i="7" s="1"/>
  <c r="W5" i="7" s="1"/>
  <c r="W3" i="16"/>
  <c r="U4" i="4"/>
  <c r="U4" i="5"/>
  <c r="V4" i="5" s="1"/>
  <c r="W4" i="5" s="1"/>
  <c r="U5" i="14"/>
  <c r="V5" i="14" s="1"/>
  <c r="W5" i="14" s="1"/>
  <c r="Q5" i="13"/>
  <c r="U5" i="13" s="1"/>
  <c r="V5" i="13" s="1"/>
  <c r="W5" i="13" s="1"/>
  <c r="Q7" i="4"/>
  <c r="U6" i="4"/>
  <c r="V6" i="4" s="1"/>
  <c r="W6" i="4" s="1"/>
  <c r="CL110" i="19"/>
  <c r="CL136" i="19"/>
  <c r="CL138" i="19"/>
  <c r="CL140" i="19"/>
  <c r="CL162" i="19"/>
  <c r="CL244" i="19"/>
  <c r="Q5" i="10"/>
  <c r="V3" i="7"/>
  <c r="W3" i="7" s="1"/>
  <c r="Q5" i="5"/>
  <c r="V3" i="20"/>
  <c r="W3" i="20" s="1"/>
  <c r="V4" i="4"/>
  <c r="W4" i="4" s="1"/>
  <c r="U4" i="20"/>
  <c r="V4" i="20" s="1"/>
  <c r="W4" i="20" s="1"/>
  <c r="V3" i="12"/>
  <c r="W3" i="12" s="1"/>
  <c r="U4" i="14"/>
  <c r="V4" i="14" s="1"/>
  <c r="W4" i="14" s="1"/>
  <c r="U4" i="11"/>
  <c r="V4" i="11" s="1"/>
  <c r="W4" i="11" s="1"/>
  <c r="Q5" i="16"/>
  <c r="CL45" i="19"/>
  <c r="CL79" i="19"/>
  <c r="CL125" i="19"/>
  <c r="CL135" i="19"/>
  <c r="CL137" i="19"/>
  <c r="CL139" i="19"/>
  <c r="CL171" i="19"/>
  <c r="CL189" i="19"/>
  <c r="CL199" i="19"/>
  <c r="U5" i="4"/>
  <c r="V5" i="4" s="1"/>
  <c r="W5" i="4" s="1"/>
  <c r="V3" i="6"/>
  <c r="W3" i="6" s="1"/>
  <c r="Q6" i="20"/>
  <c r="Q6" i="14"/>
  <c r="Q6" i="11"/>
  <c r="U9" i="21"/>
  <c r="V9" i="21" s="1"/>
  <c r="W9" i="21" s="1"/>
  <c r="Q10" i="21"/>
  <c r="V3" i="8"/>
  <c r="W3" i="8" s="1"/>
  <c r="Q6" i="12"/>
  <c r="V3" i="11"/>
  <c r="W3" i="11" s="1"/>
  <c r="V3" i="10"/>
  <c r="W3" i="10" s="1"/>
  <c r="V3" i="13"/>
  <c r="W3" i="13" s="1"/>
  <c r="V4" i="13"/>
  <c r="W4" i="13" s="1"/>
  <c r="Q6" i="9"/>
  <c r="Q5" i="6"/>
  <c r="Q6" i="7"/>
  <c r="CL13" i="19"/>
  <c r="CL15" i="19"/>
  <c r="CL17" i="19"/>
  <c r="CL19" i="19"/>
  <c r="CL21" i="19"/>
  <c r="CL23" i="19"/>
  <c r="CL25" i="19"/>
  <c r="CL27" i="19"/>
  <c r="CL29" i="19"/>
  <c r="CL31" i="19"/>
  <c r="CL33" i="19"/>
  <c r="CL37" i="19"/>
  <c r="CL39" i="19"/>
  <c r="CL41" i="19"/>
  <c r="CL43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09" i="19"/>
  <c r="CL119" i="19"/>
  <c r="CL121" i="19"/>
  <c r="CL123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1" i="19"/>
  <c r="CL167" i="19"/>
  <c r="CL169" i="19"/>
  <c r="CL173" i="19"/>
  <c r="CL175" i="19"/>
  <c r="CL177" i="19"/>
  <c r="CL179" i="19"/>
  <c r="CL181" i="19"/>
  <c r="CL183" i="19"/>
  <c r="CL185" i="19"/>
  <c r="CL187" i="19"/>
  <c r="CL193" i="19"/>
  <c r="CL195" i="19"/>
  <c r="CL197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3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14" i="19"/>
  <c r="CL16" i="19"/>
  <c r="CL18" i="19"/>
  <c r="CL20" i="19"/>
  <c r="CL22" i="19"/>
  <c r="CL24" i="19"/>
  <c r="CL26" i="19"/>
  <c r="CL28" i="19"/>
  <c r="CL30" i="19"/>
  <c r="CL32" i="19"/>
  <c r="CL34" i="19"/>
  <c r="CL38" i="19"/>
  <c r="CL40" i="19"/>
  <c r="CL42" i="19"/>
  <c r="CL44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78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4" i="19"/>
  <c r="CL128" i="19"/>
  <c r="CL130" i="19"/>
  <c r="CL132" i="19"/>
  <c r="CL134" i="19"/>
  <c r="CL142" i="19"/>
  <c r="CL144" i="19"/>
  <c r="CL146" i="19"/>
  <c r="CL148" i="19"/>
  <c r="CL150" i="19"/>
  <c r="CL152" i="19"/>
  <c r="CL154" i="19"/>
  <c r="CL156" i="19"/>
  <c r="CL158" i="19"/>
  <c r="CL160" i="19"/>
  <c r="CL168" i="19"/>
  <c r="CL170" i="19"/>
  <c r="CL174" i="19"/>
  <c r="CL176" i="19"/>
  <c r="CL178" i="19"/>
  <c r="CL180" i="19"/>
  <c r="CL182" i="19"/>
  <c r="CL184" i="19"/>
  <c r="CL186" i="19"/>
  <c r="CL188" i="19"/>
  <c r="CL192" i="19"/>
  <c r="CL194" i="19"/>
  <c r="CL196" i="19"/>
  <c r="CL198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56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1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396" i="19"/>
  <c r="CL258" i="19"/>
  <c r="CL260" i="19"/>
  <c r="CL262" i="19"/>
  <c r="CL264" i="19"/>
  <c r="CL266" i="19"/>
  <c r="CL268" i="19"/>
  <c r="CL270" i="19"/>
  <c r="CL272" i="19"/>
  <c r="CL274" i="19"/>
  <c r="CL276" i="19"/>
  <c r="CL278" i="19"/>
  <c r="CL259" i="19"/>
  <c r="CL261" i="19"/>
  <c r="CL263" i="19"/>
  <c r="CL265" i="19"/>
  <c r="CL267" i="19"/>
  <c r="CL269" i="19"/>
  <c r="CL271" i="19"/>
  <c r="CL273" i="19"/>
  <c r="CL275" i="19"/>
  <c r="CL277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U5" i="8" l="1"/>
  <c r="V5" i="8" s="1"/>
  <c r="W5" i="8" s="1"/>
  <c r="Q6" i="8"/>
  <c r="Q6" i="13"/>
  <c r="U5" i="6"/>
  <c r="V5" i="6" s="1"/>
  <c r="W5" i="6" s="1"/>
  <c r="Q6" i="6"/>
  <c r="U6" i="14"/>
  <c r="V6" i="14" s="1"/>
  <c r="W6" i="14" s="1"/>
  <c r="Q7" i="14"/>
  <c r="U5" i="5"/>
  <c r="V5" i="5" s="1"/>
  <c r="W5" i="5" s="1"/>
  <c r="Q6" i="5"/>
  <c r="U6" i="9"/>
  <c r="V6" i="9" s="1"/>
  <c r="W6" i="9" s="1"/>
  <c r="Q7" i="9"/>
  <c r="U10" i="21"/>
  <c r="V10" i="21" s="1"/>
  <c r="W10" i="21" s="1"/>
  <c r="Q11" i="21"/>
  <c r="U6" i="20"/>
  <c r="V6" i="20" s="1"/>
  <c r="W6" i="20" s="1"/>
  <c r="Q7" i="20"/>
  <c r="U5" i="16"/>
  <c r="V5" i="16" s="1"/>
  <c r="W5" i="16" s="1"/>
  <c r="Q6" i="16"/>
  <c r="U6" i="13"/>
  <c r="V6" i="13" s="1"/>
  <c r="W6" i="13" s="1"/>
  <c r="Q7" i="13"/>
  <c r="U6" i="7"/>
  <c r="V6" i="7" s="1"/>
  <c r="W6" i="7" s="1"/>
  <c r="Q7" i="7"/>
  <c r="U6" i="12"/>
  <c r="V6" i="12" s="1"/>
  <c r="W6" i="12" s="1"/>
  <c r="Q7" i="12"/>
  <c r="U6" i="11"/>
  <c r="V6" i="11" s="1"/>
  <c r="W6" i="11" s="1"/>
  <c r="Q7" i="11"/>
  <c r="U5" i="10"/>
  <c r="V5" i="10" s="1"/>
  <c r="W5" i="10" s="1"/>
  <c r="Q6" i="10"/>
  <c r="U7" i="4"/>
  <c r="V7" i="4" s="1"/>
  <c r="W7" i="4" s="1"/>
  <c r="Q8" i="4"/>
  <c r="BB122" i="19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U6" i="8" l="1"/>
  <c r="V6" i="8" s="1"/>
  <c r="W6" i="8" s="1"/>
  <c r="Q7" i="8"/>
  <c r="U8" i="4"/>
  <c r="V8" i="4" s="1"/>
  <c r="W8" i="4" s="1"/>
  <c r="Q9" i="4"/>
  <c r="U7" i="11"/>
  <c r="V7" i="11" s="1"/>
  <c r="W7" i="11" s="1"/>
  <c r="Q8" i="11"/>
  <c r="U7" i="7"/>
  <c r="V7" i="7" s="1"/>
  <c r="W7" i="7" s="1"/>
  <c r="Q8" i="7"/>
  <c r="U6" i="16"/>
  <c r="V6" i="16" s="1"/>
  <c r="W6" i="16" s="1"/>
  <c r="Q7" i="16"/>
  <c r="U11" i="21"/>
  <c r="V11" i="21" s="1"/>
  <c r="W11" i="21" s="1"/>
  <c r="Q12" i="21"/>
  <c r="U7" i="9"/>
  <c r="V7" i="9" s="1"/>
  <c r="W7" i="9" s="1"/>
  <c r="Q8" i="9"/>
  <c r="U7" i="14"/>
  <c r="V7" i="14" s="1"/>
  <c r="W7" i="14" s="1"/>
  <c r="Q8" i="14"/>
  <c r="U6" i="10"/>
  <c r="V6" i="10" s="1"/>
  <c r="W6" i="10" s="1"/>
  <c r="Q7" i="10"/>
  <c r="U7" i="12"/>
  <c r="V7" i="12" s="1"/>
  <c r="W7" i="12" s="1"/>
  <c r="Q8" i="12"/>
  <c r="U7" i="13"/>
  <c r="V7" i="13" s="1"/>
  <c r="W7" i="13" s="1"/>
  <c r="Q8" i="13"/>
  <c r="U7" i="20"/>
  <c r="V7" i="20" s="1"/>
  <c r="W7" i="20" s="1"/>
  <c r="Q8" i="20"/>
  <c r="U6" i="5"/>
  <c r="V6" i="5" s="1"/>
  <c r="W6" i="5" s="1"/>
  <c r="Q7" i="5"/>
  <c r="U6" i="6"/>
  <c r="V6" i="6" s="1"/>
  <c r="W6" i="6" s="1"/>
  <c r="Q7" i="6"/>
  <c r="R301" i="19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Q8" i="8" l="1"/>
  <c r="U7" i="8"/>
  <c r="V7" i="8" s="1"/>
  <c r="W7" i="8" s="1"/>
  <c r="U7" i="6"/>
  <c r="V7" i="6" s="1"/>
  <c r="W7" i="6" s="1"/>
  <c r="Q8" i="6"/>
  <c r="U8" i="13"/>
  <c r="V8" i="13" s="1"/>
  <c r="W8" i="13" s="1"/>
  <c r="Q9" i="13"/>
  <c r="U7" i="10"/>
  <c r="V7" i="10" s="1"/>
  <c r="W7" i="10" s="1"/>
  <c r="Q8" i="10"/>
  <c r="U8" i="9"/>
  <c r="V8" i="9" s="1"/>
  <c r="W8" i="9" s="1"/>
  <c r="Q9" i="9"/>
  <c r="U7" i="16"/>
  <c r="V7" i="16" s="1"/>
  <c r="W7" i="16" s="1"/>
  <c r="Q8" i="16"/>
  <c r="U8" i="11"/>
  <c r="V8" i="11" s="1"/>
  <c r="W8" i="11" s="1"/>
  <c r="Q9" i="11"/>
  <c r="U7" i="5"/>
  <c r="V7" i="5" s="1"/>
  <c r="W7" i="5" s="1"/>
  <c r="Q8" i="5"/>
  <c r="U8" i="20"/>
  <c r="V8" i="20" s="1"/>
  <c r="W8" i="20" s="1"/>
  <c r="Q9" i="20"/>
  <c r="U8" i="12"/>
  <c r="V8" i="12" s="1"/>
  <c r="W8" i="12" s="1"/>
  <c r="Q9" i="12"/>
  <c r="U8" i="14"/>
  <c r="V8" i="14" s="1"/>
  <c r="W8" i="14" s="1"/>
  <c r="Q9" i="14"/>
  <c r="U12" i="21"/>
  <c r="V12" i="21" s="1"/>
  <c r="W12" i="21" s="1"/>
  <c r="Q13" i="21"/>
  <c r="U8" i="7"/>
  <c r="V8" i="7" s="1"/>
  <c r="W8" i="7" s="1"/>
  <c r="Q9" i="7"/>
  <c r="U9" i="4"/>
  <c r="V9" i="4" s="1"/>
  <c r="W9" i="4" s="1"/>
  <c r="Q10" i="4"/>
  <c r="R4" i="19"/>
  <c r="U8" i="8" l="1"/>
  <c r="V8" i="8" s="1"/>
  <c r="W8" i="8" s="1"/>
  <c r="Q9" i="8"/>
  <c r="U13" i="21"/>
  <c r="V13" i="21" s="1"/>
  <c r="W13" i="21" s="1"/>
  <c r="Q14" i="21"/>
  <c r="U9" i="12"/>
  <c r="V9" i="12" s="1"/>
  <c r="W9" i="12" s="1"/>
  <c r="Q10" i="12"/>
  <c r="U8" i="10"/>
  <c r="V8" i="10" s="1"/>
  <c r="W8" i="10" s="1"/>
  <c r="Q9" i="10"/>
  <c r="U10" i="4"/>
  <c r="V10" i="4" s="1"/>
  <c r="W10" i="4" s="1"/>
  <c r="Q11" i="4"/>
  <c r="U8" i="5"/>
  <c r="V8" i="5" s="1"/>
  <c r="W8" i="5" s="1"/>
  <c r="Q9" i="5"/>
  <c r="U9" i="20"/>
  <c r="V9" i="20" s="1"/>
  <c r="W9" i="20" s="1"/>
  <c r="Q10" i="20"/>
  <c r="U9" i="11"/>
  <c r="V9" i="11" s="1"/>
  <c r="W9" i="11" s="1"/>
  <c r="Q10" i="11"/>
  <c r="U9" i="9"/>
  <c r="V9" i="9" s="1"/>
  <c r="W9" i="9" s="1"/>
  <c r="Q10" i="9"/>
  <c r="U9" i="13"/>
  <c r="V9" i="13" s="1"/>
  <c r="W9" i="13" s="1"/>
  <c r="Q10" i="13"/>
  <c r="U8" i="6"/>
  <c r="V8" i="6" s="1"/>
  <c r="W8" i="6" s="1"/>
  <c r="Q9" i="6"/>
  <c r="U8" i="16"/>
  <c r="V8" i="16" s="1"/>
  <c r="W8" i="16" s="1"/>
  <c r="Q9" i="16"/>
  <c r="U9" i="7"/>
  <c r="V9" i="7" s="1"/>
  <c r="W9" i="7" s="1"/>
  <c r="Q10" i="7"/>
  <c r="U9" i="14"/>
  <c r="V9" i="14" s="1"/>
  <c r="W9" i="14" s="1"/>
  <c r="Q10" i="14"/>
  <c r="AA2" i="19"/>
  <c r="U9" i="8" l="1"/>
  <c r="V9" i="8" s="1"/>
  <c r="W9" i="8" s="1"/>
  <c r="Q10" i="8"/>
  <c r="U10" i="14"/>
  <c r="V10" i="14" s="1"/>
  <c r="W10" i="14" s="1"/>
  <c r="Q11" i="14"/>
  <c r="U10" i="13"/>
  <c r="V10" i="13" s="1"/>
  <c r="W10" i="13" s="1"/>
  <c r="Q11" i="13"/>
  <c r="U9" i="5"/>
  <c r="V9" i="5" s="1"/>
  <c r="W9" i="5" s="1"/>
  <c r="Q10" i="5"/>
  <c r="U9" i="16"/>
  <c r="V9" i="16" s="1"/>
  <c r="W9" i="16" s="1"/>
  <c r="Q10" i="16"/>
  <c r="U10" i="11"/>
  <c r="V10" i="11" s="1"/>
  <c r="W10" i="11" s="1"/>
  <c r="Q11" i="11"/>
  <c r="U9" i="10"/>
  <c r="V9" i="10" s="1"/>
  <c r="W9" i="10" s="1"/>
  <c r="Q10" i="10"/>
  <c r="U10" i="7"/>
  <c r="V10" i="7" s="1"/>
  <c r="W10" i="7" s="1"/>
  <c r="Q11" i="7"/>
  <c r="U9" i="6"/>
  <c r="V9" i="6" s="1"/>
  <c r="W9" i="6" s="1"/>
  <c r="Q10" i="6"/>
  <c r="U10" i="9"/>
  <c r="V10" i="9" s="1"/>
  <c r="W10" i="9" s="1"/>
  <c r="Q11" i="9"/>
  <c r="U10" i="20"/>
  <c r="V10" i="20" s="1"/>
  <c r="W10" i="20" s="1"/>
  <c r="Q11" i="20"/>
  <c r="U11" i="4"/>
  <c r="V11" i="4" s="1"/>
  <c r="W11" i="4" s="1"/>
  <c r="Q12" i="4"/>
  <c r="U10" i="12"/>
  <c r="V10" i="12" s="1"/>
  <c r="W10" i="12" s="1"/>
  <c r="Q11" i="12"/>
  <c r="U14" i="21"/>
  <c r="V14" i="21" s="1"/>
  <c r="W14" i="21" s="1"/>
  <c r="Q15" i="21"/>
  <c r="U10" i="8" l="1"/>
  <c r="V10" i="8" s="1"/>
  <c r="W10" i="8" s="1"/>
  <c r="Q11" i="8"/>
  <c r="U11" i="9"/>
  <c r="V11" i="9" s="1"/>
  <c r="W11" i="9" s="1"/>
  <c r="Q12" i="9"/>
  <c r="U11" i="13"/>
  <c r="V11" i="13" s="1"/>
  <c r="W11" i="13" s="1"/>
  <c r="Q12" i="13"/>
  <c r="U12" i="4"/>
  <c r="V12" i="4" s="1"/>
  <c r="W12" i="4" s="1"/>
  <c r="Q13" i="4"/>
  <c r="U11" i="7"/>
  <c r="V11" i="7" s="1"/>
  <c r="W11" i="7" s="1"/>
  <c r="Q12" i="7"/>
  <c r="U11" i="20"/>
  <c r="V11" i="20" s="1"/>
  <c r="W11" i="20" s="1"/>
  <c r="Q12" i="20"/>
  <c r="U10" i="16"/>
  <c r="V10" i="16" s="1"/>
  <c r="W10" i="16" s="1"/>
  <c r="Q11" i="16"/>
  <c r="U11" i="14"/>
  <c r="V11" i="14" s="1"/>
  <c r="W11" i="14" s="1"/>
  <c r="Q12" i="14"/>
  <c r="U15" i="21"/>
  <c r="V15" i="21" s="1"/>
  <c r="W15" i="21" s="1"/>
  <c r="Q16" i="21"/>
  <c r="U11" i="11"/>
  <c r="V11" i="11" s="1"/>
  <c r="W11" i="11" s="1"/>
  <c r="Q12" i="11"/>
  <c r="U11" i="12"/>
  <c r="V11" i="12" s="1"/>
  <c r="W11" i="12" s="1"/>
  <c r="Q12" i="12"/>
  <c r="U10" i="6"/>
  <c r="V10" i="6" s="1"/>
  <c r="W10" i="6" s="1"/>
  <c r="Q11" i="6"/>
  <c r="U10" i="10"/>
  <c r="V10" i="10" s="1"/>
  <c r="W10" i="10" s="1"/>
  <c r="Q11" i="10"/>
  <c r="U10" i="5"/>
  <c r="V10" i="5" s="1"/>
  <c r="W10" i="5" s="1"/>
  <c r="Q11" i="5"/>
  <c r="U11" i="8" l="1"/>
  <c r="V11" i="8" s="1"/>
  <c r="W11" i="8" s="1"/>
  <c r="Q12" i="8"/>
  <c r="U11" i="5"/>
  <c r="V11" i="5" s="1"/>
  <c r="W11" i="5" s="1"/>
  <c r="Q12" i="5"/>
  <c r="U12" i="11"/>
  <c r="V12" i="11" s="1"/>
  <c r="W12" i="11" s="1"/>
  <c r="Q13" i="11"/>
  <c r="U12" i="20"/>
  <c r="V12" i="20" s="1"/>
  <c r="W12" i="20" s="1"/>
  <c r="Q13" i="20"/>
  <c r="U11" i="6"/>
  <c r="V11" i="6" s="1"/>
  <c r="W11" i="6" s="1"/>
  <c r="Q12" i="6"/>
  <c r="U12" i="14"/>
  <c r="V12" i="14" s="1"/>
  <c r="W12" i="14" s="1"/>
  <c r="Q13" i="14"/>
  <c r="U13" i="4"/>
  <c r="V13" i="4" s="1"/>
  <c r="W13" i="4" s="1"/>
  <c r="Q14" i="4"/>
  <c r="U11" i="10"/>
  <c r="V11" i="10" s="1"/>
  <c r="W11" i="10" s="1"/>
  <c r="Q12" i="10"/>
  <c r="U12" i="12"/>
  <c r="V12" i="12" s="1"/>
  <c r="W12" i="12" s="1"/>
  <c r="Q13" i="12"/>
  <c r="U16" i="21"/>
  <c r="V16" i="21" s="1"/>
  <c r="W16" i="21" s="1"/>
  <c r="Q17" i="21"/>
  <c r="U11" i="16"/>
  <c r="V11" i="16" s="1"/>
  <c r="W11" i="16" s="1"/>
  <c r="Q12" i="16"/>
  <c r="U12" i="7"/>
  <c r="V12" i="7" s="1"/>
  <c r="W12" i="7" s="1"/>
  <c r="Q13" i="7"/>
  <c r="U12" i="13"/>
  <c r="V12" i="13" s="1"/>
  <c r="W12" i="13" s="1"/>
  <c r="Q13" i="13"/>
  <c r="U12" i="9"/>
  <c r="V12" i="9" s="1"/>
  <c r="W12" i="9" s="1"/>
  <c r="Q13" i="9"/>
  <c r="U12" i="8" l="1"/>
  <c r="V12" i="8" s="1"/>
  <c r="W12" i="8" s="1"/>
  <c r="Q13" i="8"/>
  <c r="U17" i="21"/>
  <c r="V17" i="21" s="1"/>
  <c r="W17" i="21" s="1"/>
  <c r="Q18" i="21"/>
  <c r="U13" i="9"/>
  <c r="V13" i="9" s="1"/>
  <c r="W13" i="9" s="1"/>
  <c r="Q14" i="9"/>
  <c r="U13" i="7"/>
  <c r="V13" i="7" s="1"/>
  <c r="W13" i="7" s="1"/>
  <c r="Q14" i="7"/>
  <c r="U13" i="14"/>
  <c r="V13" i="14" s="1"/>
  <c r="W13" i="14" s="1"/>
  <c r="Q14" i="14"/>
  <c r="U13" i="11"/>
  <c r="V13" i="11" s="1"/>
  <c r="W13" i="11" s="1"/>
  <c r="Q14" i="11"/>
  <c r="U12" i="16"/>
  <c r="V12" i="16" s="1"/>
  <c r="W12" i="16" s="1"/>
  <c r="Q13" i="16"/>
  <c r="U13" i="12"/>
  <c r="V13" i="12" s="1"/>
  <c r="W13" i="12" s="1"/>
  <c r="Q14" i="12"/>
  <c r="U14" i="4"/>
  <c r="V14" i="4" s="1"/>
  <c r="W14" i="4" s="1"/>
  <c r="Q15" i="4"/>
  <c r="U12" i="6"/>
  <c r="V12" i="6" s="1"/>
  <c r="W12" i="6" s="1"/>
  <c r="Q13" i="6"/>
  <c r="U13" i="20"/>
  <c r="V13" i="20" s="1"/>
  <c r="W13" i="20" s="1"/>
  <c r="Q14" i="20"/>
  <c r="U12" i="5"/>
  <c r="V12" i="5" s="1"/>
  <c r="W12" i="5" s="1"/>
  <c r="Q13" i="5"/>
  <c r="U12" i="10"/>
  <c r="V12" i="10" s="1"/>
  <c r="W12" i="10" s="1"/>
  <c r="Q13" i="10"/>
  <c r="U13" i="13"/>
  <c r="V13" i="13" s="1"/>
  <c r="W13" i="13" s="1"/>
  <c r="Q14" i="13"/>
  <c r="U13" i="8" l="1"/>
  <c r="V13" i="8" s="1"/>
  <c r="W13" i="8" s="1"/>
  <c r="Q14" i="8"/>
  <c r="U14" i="13"/>
  <c r="V14" i="13" s="1"/>
  <c r="W14" i="13" s="1"/>
  <c r="Q15" i="13"/>
  <c r="U13" i="6"/>
  <c r="V13" i="6" s="1"/>
  <c r="W13" i="6" s="1"/>
  <c r="Q14" i="6"/>
  <c r="U13" i="5"/>
  <c r="V13" i="5" s="1"/>
  <c r="W13" i="5" s="1"/>
  <c r="Q14" i="5"/>
  <c r="U14" i="12"/>
  <c r="V14" i="12" s="1"/>
  <c r="W14" i="12" s="1"/>
  <c r="Q15" i="12"/>
  <c r="U14" i="7"/>
  <c r="V14" i="7" s="1"/>
  <c r="W14" i="7" s="1"/>
  <c r="Q15" i="7"/>
  <c r="U13" i="10"/>
  <c r="V13" i="10" s="1"/>
  <c r="W13" i="10" s="1"/>
  <c r="Q14" i="10"/>
  <c r="U14" i="20"/>
  <c r="V14" i="20" s="1"/>
  <c r="W14" i="20" s="1"/>
  <c r="Q15" i="20"/>
  <c r="U15" i="4"/>
  <c r="V15" i="4" s="1"/>
  <c r="W15" i="4" s="1"/>
  <c r="Q16" i="4"/>
  <c r="U13" i="16"/>
  <c r="V13" i="16" s="1"/>
  <c r="W13" i="16" s="1"/>
  <c r="Q14" i="16"/>
  <c r="U14" i="14"/>
  <c r="V14" i="14" s="1"/>
  <c r="W14" i="14" s="1"/>
  <c r="Q15" i="14"/>
  <c r="U14" i="9"/>
  <c r="V14" i="9" s="1"/>
  <c r="W14" i="9" s="1"/>
  <c r="Q15" i="9"/>
  <c r="U18" i="21"/>
  <c r="V18" i="21" s="1"/>
  <c r="W18" i="21" s="1"/>
  <c r="Q19" i="21"/>
  <c r="U14" i="11"/>
  <c r="V14" i="11" s="1"/>
  <c r="W14" i="11" s="1"/>
  <c r="Q15" i="11"/>
  <c r="U14" i="8" l="1"/>
  <c r="V14" i="8" s="1"/>
  <c r="W14" i="8" s="1"/>
  <c r="Q15" i="8"/>
  <c r="U14" i="16"/>
  <c r="V14" i="16" s="1"/>
  <c r="W14" i="16" s="1"/>
  <c r="Q15" i="16"/>
  <c r="U15" i="7"/>
  <c r="V15" i="7" s="1"/>
  <c r="W15" i="7" s="1"/>
  <c r="Q16" i="7"/>
  <c r="U14" i="5"/>
  <c r="V14" i="5" s="1"/>
  <c r="W14" i="5" s="1"/>
  <c r="Q15" i="5"/>
  <c r="U14" i="6"/>
  <c r="V14" i="6" s="1"/>
  <c r="W14" i="6" s="1"/>
  <c r="Q15" i="6"/>
  <c r="U15" i="9"/>
  <c r="V15" i="9" s="1"/>
  <c r="W15" i="9" s="1"/>
  <c r="Q16" i="9"/>
  <c r="U15" i="11"/>
  <c r="V15" i="11" s="1"/>
  <c r="W15" i="11" s="1"/>
  <c r="Q16" i="11"/>
  <c r="U16" i="4"/>
  <c r="V16" i="4" s="1"/>
  <c r="W16" i="4" s="1"/>
  <c r="Q17" i="4"/>
  <c r="U15" i="20"/>
  <c r="V15" i="20" s="1"/>
  <c r="W15" i="20" s="1"/>
  <c r="Q16" i="20"/>
  <c r="U19" i="21"/>
  <c r="V19" i="21" s="1"/>
  <c r="W19" i="21" s="1"/>
  <c r="Q20" i="21"/>
  <c r="U15" i="14"/>
  <c r="V15" i="14" s="1"/>
  <c r="W15" i="14" s="1"/>
  <c r="Q16" i="14"/>
  <c r="U14" i="10"/>
  <c r="V14" i="10" s="1"/>
  <c r="W14" i="10" s="1"/>
  <c r="Q15" i="10"/>
  <c r="U15" i="12"/>
  <c r="V15" i="12" s="1"/>
  <c r="W15" i="12" s="1"/>
  <c r="Q16" i="12"/>
  <c r="U15" i="13"/>
  <c r="V15" i="13" s="1"/>
  <c r="W15" i="13" s="1"/>
  <c r="Q16" i="13"/>
  <c r="U15" i="8" l="1"/>
  <c r="V15" i="8" s="1"/>
  <c r="W15" i="8" s="1"/>
  <c r="Q16" i="8"/>
  <c r="U16" i="12"/>
  <c r="V16" i="12" s="1"/>
  <c r="W16" i="12" s="1"/>
  <c r="Q17" i="12"/>
  <c r="U16" i="14"/>
  <c r="V16" i="14" s="1"/>
  <c r="W16" i="14" s="1"/>
  <c r="Q17" i="14"/>
  <c r="U16" i="20"/>
  <c r="V16" i="20" s="1"/>
  <c r="W16" i="20" s="1"/>
  <c r="Q17" i="20"/>
  <c r="U16" i="11"/>
  <c r="V16" i="11" s="1"/>
  <c r="W16" i="11" s="1"/>
  <c r="Q17" i="11"/>
  <c r="U15" i="6"/>
  <c r="V15" i="6" s="1"/>
  <c r="W15" i="6" s="1"/>
  <c r="Q16" i="6"/>
  <c r="U16" i="7"/>
  <c r="V16" i="7" s="1"/>
  <c r="W16" i="7" s="1"/>
  <c r="Q17" i="7"/>
  <c r="U16" i="13"/>
  <c r="V16" i="13" s="1"/>
  <c r="W16" i="13" s="1"/>
  <c r="Q17" i="13"/>
  <c r="U15" i="10"/>
  <c r="V15" i="10" s="1"/>
  <c r="W15" i="10" s="1"/>
  <c r="Q16" i="10"/>
  <c r="U20" i="21"/>
  <c r="V20" i="21" s="1"/>
  <c r="W20" i="21" s="1"/>
  <c r="Q21" i="21"/>
  <c r="U17" i="4"/>
  <c r="V17" i="4" s="1"/>
  <c r="W17" i="4" s="1"/>
  <c r="Q18" i="4"/>
  <c r="U16" i="9"/>
  <c r="V16" i="9" s="1"/>
  <c r="W16" i="9" s="1"/>
  <c r="Q17" i="9"/>
  <c r="U15" i="5"/>
  <c r="V15" i="5" s="1"/>
  <c r="W15" i="5" s="1"/>
  <c r="Q16" i="5"/>
  <c r="U15" i="16"/>
  <c r="V15" i="16" s="1"/>
  <c r="W15" i="16" s="1"/>
  <c r="Q16" i="16"/>
  <c r="U16" i="8" l="1"/>
  <c r="V16" i="8" s="1"/>
  <c r="W16" i="8" s="1"/>
  <c r="Q17" i="8"/>
  <c r="U17" i="9"/>
  <c r="V17" i="9" s="1"/>
  <c r="W17" i="9" s="1"/>
  <c r="Q18" i="9"/>
  <c r="U17" i="14"/>
  <c r="V17" i="14" s="1"/>
  <c r="W17" i="14" s="1"/>
  <c r="Q18" i="14"/>
  <c r="U17" i="7"/>
  <c r="V17" i="7" s="1"/>
  <c r="W17" i="7" s="1"/>
  <c r="Q18" i="7"/>
  <c r="U16" i="10"/>
  <c r="V16" i="10" s="1"/>
  <c r="W16" i="10" s="1"/>
  <c r="Q17" i="10"/>
  <c r="U16" i="6"/>
  <c r="V16" i="6" s="1"/>
  <c r="W16" i="6" s="1"/>
  <c r="Q17" i="6"/>
  <c r="U17" i="20"/>
  <c r="V17" i="20" s="1"/>
  <c r="W17" i="20" s="1"/>
  <c r="Q18" i="20"/>
  <c r="U17" i="12"/>
  <c r="V17" i="12" s="1"/>
  <c r="W17" i="12" s="1"/>
  <c r="Q18" i="12"/>
  <c r="U16" i="16"/>
  <c r="V16" i="16" s="1"/>
  <c r="W16" i="16" s="1"/>
  <c r="Q17" i="16"/>
  <c r="U21" i="21"/>
  <c r="V21" i="21" s="1"/>
  <c r="W21" i="21" s="1"/>
  <c r="Q22" i="21"/>
  <c r="U17" i="11"/>
  <c r="V17" i="11" s="1"/>
  <c r="W17" i="11" s="1"/>
  <c r="Q18" i="11"/>
  <c r="U16" i="5"/>
  <c r="V16" i="5" s="1"/>
  <c r="W16" i="5" s="1"/>
  <c r="Q17" i="5"/>
  <c r="U18" i="4"/>
  <c r="V18" i="4" s="1"/>
  <c r="W18" i="4" s="1"/>
  <c r="Q19" i="4"/>
  <c r="U17" i="13"/>
  <c r="V17" i="13" s="1"/>
  <c r="W17" i="13" s="1"/>
  <c r="Q18" i="13"/>
  <c r="U17" i="8" l="1"/>
  <c r="V17" i="8" s="1"/>
  <c r="W17" i="8" s="1"/>
  <c r="Q18" i="8"/>
  <c r="U17" i="5"/>
  <c r="V17" i="5" s="1"/>
  <c r="W17" i="5" s="1"/>
  <c r="Q18" i="5"/>
  <c r="U17" i="6"/>
  <c r="V17" i="6" s="1"/>
  <c r="W17" i="6" s="1"/>
  <c r="Q18" i="6"/>
  <c r="U22" i="21"/>
  <c r="V22" i="21" s="1"/>
  <c r="W22" i="21" s="1"/>
  <c r="Q23" i="21"/>
  <c r="U18" i="7"/>
  <c r="V18" i="7" s="1"/>
  <c r="W18" i="7" s="1"/>
  <c r="Q19" i="7"/>
  <c r="U19" i="4"/>
  <c r="V19" i="4" s="1"/>
  <c r="W19" i="4" s="1"/>
  <c r="Q20" i="4"/>
  <c r="U18" i="11"/>
  <c r="V18" i="11" s="1"/>
  <c r="W18" i="11" s="1"/>
  <c r="Q19" i="11"/>
  <c r="U17" i="16"/>
  <c r="V17" i="16" s="1"/>
  <c r="W17" i="16" s="1"/>
  <c r="Q18" i="16"/>
  <c r="U18" i="20"/>
  <c r="V18" i="20" s="1"/>
  <c r="W18" i="20" s="1"/>
  <c r="Q19" i="20"/>
  <c r="U17" i="10"/>
  <c r="V17" i="10" s="1"/>
  <c r="W17" i="10" s="1"/>
  <c r="Q18" i="10"/>
  <c r="U18" i="14"/>
  <c r="V18" i="14" s="1"/>
  <c r="W18" i="14" s="1"/>
  <c r="Q19" i="14"/>
  <c r="U18" i="9"/>
  <c r="V18" i="9" s="1"/>
  <c r="W18" i="9" s="1"/>
  <c r="Q19" i="9"/>
  <c r="U18" i="13"/>
  <c r="V18" i="13" s="1"/>
  <c r="W18" i="13" s="1"/>
  <c r="Q19" i="13"/>
  <c r="U18" i="12"/>
  <c r="V18" i="12" s="1"/>
  <c r="W18" i="12" s="1"/>
  <c r="Q19" i="12"/>
  <c r="U18" i="8" l="1"/>
  <c r="V18" i="8" s="1"/>
  <c r="W18" i="8" s="1"/>
  <c r="Q19" i="8"/>
  <c r="U19" i="20"/>
  <c r="V19" i="20" s="1"/>
  <c r="W19" i="20" s="1"/>
  <c r="Q20" i="20"/>
  <c r="U19" i="7"/>
  <c r="V19" i="7" s="1"/>
  <c r="W19" i="7" s="1"/>
  <c r="Q20" i="7"/>
  <c r="U19" i="11"/>
  <c r="V19" i="11" s="1"/>
  <c r="W19" i="11" s="1"/>
  <c r="Q20" i="11"/>
  <c r="U19" i="12"/>
  <c r="V19" i="12" s="1"/>
  <c r="W19" i="12" s="1"/>
  <c r="Q20" i="12"/>
  <c r="U19" i="9"/>
  <c r="V19" i="9" s="1"/>
  <c r="W19" i="9" s="1"/>
  <c r="Q20" i="9"/>
  <c r="U18" i="10"/>
  <c r="V18" i="10" s="1"/>
  <c r="W18" i="10" s="1"/>
  <c r="Q19" i="10"/>
  <c r="U18" i="16"/>
  <c r="V18" i="16" s="1"/>
  <c r="W18" i="16" s="1"/>
  <c r="Q19" i="16"/>
  <c r="U20" i="4"/>
  <c r="V20" i="4" s="1"/>
  <c r="W20" i="4" s="1"/>
  <c r="Q21" i="4"/>
  <c r="U23" i="21"/>
  <c r="V23" i="21" s="1"/>
  <c r="W23" i="21" s="1"/>
  <c r="Q24" i="21"/>
  <c r="U18" i="5"/>
  <c r="V18" i="5" s="1"/>
  <c r="W18" i="5" s="1"/>
  <c r="Q19" i="5"/>
  <c r="U19" i="13"/>
  <c r="V19" i="13" s="1"/>
  <c r="W19" i="13" s="1"/>
  <c r="Q20" i="13"/>
  <c r="U19" i="14"/>
  <c r="V19" i="14" s="1"/>
  <c r="W19" i="14" s="1"/>
  <c r="Q20" i="14"/>
  <c r="U18" i="6"/>
  <c r="V18" i="6" s="1"/>
  <c r="W18" i="6" s="1"/>
  <c r="Q19" i="6"/>
  <c r="U19" i="8" l="1"/>
  <c r="V19" i="8" s="1"/>
  <c r="W19" i="8" s="1"/>
  <c r="Q20" i="8"/>
  <c r="U19" i="6"/>
  <c r="V19" i="6" s="1"/>
  <c r="W19" i="6" s="1"/>
  <c r="Q20" i="6"/>
  <c r="U20" i="13"/>
  <c r="V20" i="13" s="1"/>
  <c r="W20" i="13" s="1"/>
  <c r="Q21" i="13"/>
  <c r="U24" i="21"/>
  <c r="V24" i="21" s="1"/>
  <c r="W24" i="21" s="1"/>
  <c r="Q25" i="21"/>
  <c r="U19" i="16"/>
  <c r="V19" i="16" s="1"/>
  <c r="W19" i="16" s="1"/>
  <c r="Q20" i="16"/>
  <c r="U20" i="9"/>
  <c r="V20" i="9" s="1"/>
  <c r="W20" i="9" s="1"/>
  <c r="Q21" i="9"/>
  <c r="U20" i="11"/>
  <c r="V20" i="11" s="1"/>
  <c r="W20" i="11" s="1"/>
  <c r="Q21" i="11"/>
  <c r="U20" i="20"/>
  <c r="V20" i="20" s="1"/>
  <c r="W20" i="20" s="1"/>
  <c r="Q21" i="20"/>
  <c r="U20" i="14"/>
  <c r="V20" i="14" s="1"/>
  <c r="W20" i="14" s="1"/>
  <c r="Q21" i="14"/>
  <c r="U19" i="5"/>
  <c r="V19" i="5" s="1"/>
  <c r="W19" i="5" s="1"/>
  <c r="Q20" i="5"/>
  <c r="U21" i="4"/>
  <c r="V21" i="4" s="1"/>
  <c r="W21" i="4" s="1"/>
  <c r="Q22" i="4"/>
  <c r="U19" i="10"/>
  <c r="V19" i="10" s="1"/>
  <c r="W19" i="10" s="1"/>
  <c r="Q20" i="10"/>
  <c r="U20" i="12"/>
  <c r="V20" i="12" s="1"/>
  <c r="W20" i="12" s="1"/>
  <c r="Q21" i="12"/>
  <c r="U20" i="7"/>
  <c r="V20" i="7" s="1"/>
  <c r="W20" i="7" s="1"/>
  <c r="Q21" i="7"/>
  <c r="Q21" i="8" l="1"/>
  <c r="U20" i="8"/>
  <c r="V20" i="8" s="1"/>
  <c r="W20" i="8" s="1"/>
  <c r="U21" i="12"/>
  <c r="V21" i="12" s="1"/>
  <c r="W21" i="12" s="1"/>
  <c r="Q22" i="12"/>
  <c r="U22" i="4"/>
  <c r="V22" i="4" s="1"/>
  <c r="W22" i="4" s="1"/>
  <c r="Q23" i="4"/>
  <c r="U21" i="14"/>
  <c r="V21" i="14" s="1"/>
  <c r="W21" i="14" s="1"/>
  <c r="Q22" i="14"/>
  <c r="U21" i="11"/>
  <c r="V21" i="11" s="1"/>
  <c r="W21" i="11" s="1"/>
  <c r="Q22" i="11"/>
  <c r="U20" i="16"/>
  <c r="V20" i="16" s="1"/>
  <c r="W20" i="16" s="1"/>
  <c r="Q21" i="16"/>
  <c r="U21" i="13"/>
  <c r="V21" i="13" s="1"/>
  <c r="W21" i="13" s="1"/>
  <c r="Q22" i="13"/>
  <c r="U21" i="7"/>
  <c r="V21" i="7" s="1"/>
  <c r="W21" i="7" s="1"/>
  <c r="Q22" i="7"/>
  <c r="U20" i="10"/>
  <c r="V20" i="10" s="1"/>
  <c r="W20" i="10" s="1"/>
  <c r="Q21" i="10"/>
  <c r="U20" i="5"/>
  <c r="V20" i="5" s="1"/>
  <c r="W20" i="5" s="1"/>
  <c r="Q21" i="5"/>
  <c r="U21" i="20"/>
  <c r="V21" i="20" s="1"/>
  <c r="W21" i="20" s="1"/>
  <c r="Q22" i="20"/>
  <c r="U21" i="9"/>
  <c r="V21" i="9" s="1"/>
  <c r="W21" i="9" s="1"/>
  <c r="Q22" i="9"/>
  <c r="U25" i="21"/>
  <c r="V25" i="21" s="1"/>
  <c r="W25" i="21" s="1"/>
  <c r="Q26" i="21"/>
  <c r="U20" i="6"/>
  <c r="V20" i="6" s="1"/>
  <c r="W20" i="6" s="1"/>
  <c r="Q21" i="6"/>
  <c r="U21" i="8" l="1"/>
  <c r="V21" i="8" s="1"/>
  <c r="W21" i="8" s="1"/>
  <c r="Q22" i="8"/>
  <c r="U21" i="6"/>
  <c r="V21" i="6" s="1"/>
  <c r="W21" i="6" s="1"/>
  <c r="Q22" i="6"/>
  <c r="U21" i="5"/>
  <c r="V21" i="5" s="1"/>
  <c r="W21" i="5" s="1"/>
  <c r="Q22" i="5"/>
  <c r="U22" i="14"/>
  <c r="V22" i="14" s="1"/>
  <c r="W22" i="14" s="1"/>
  <c r="Q23" i="14"/>
  <c r="U22" i="9"/>
  <c r="V22" i="9" s="1"/>
  <c r="W22" i="9" s="1"/>
  <c r="Q23" i="9"/>
  <c r="U22" i="7"/>
  <c r="V22" i="7" s="1"/>
  <c r="W22" i="7" s="1"/>
  <c r="Q23" i="7"/>
  <c r="U22" i="12"/>
  <c r="V22" i="12" s="1"/>
  <c r="W22" i="12" s="1"/>
  <c r="Q23" i="12"/>
  <c r="U26" i="21"/>
  <c r="V26" i="21" s="1"/>
  <c r="W26" i="21" s="1"/>
  <c r="Q27" i="21"/>
  <c r="U21" i="10"/>
  <c r="V21" i="10" s="1"/>
  <c r="W21" i="10" s="1"/>
  <c r="Q22" i="10"/>
  <c r="U22" i="13"/>
  <c r="V22" i="13" s="1"/>
  <c r="W22" i="13" s="1"/>
  <c r="Q23" i="13"/>
  <c r="U22" i="11"/>
  <c r="V22" i="11" s="1"/>
  <c r="W22" i="11" s="1"/>
  <c r="Q23" i="11"/>
  <c r="U23" i="4"/>
  <c r="V23" i="4" s="1"/>
  <c r="W23" i="4" s="1"/>
  <c r="Q24" i="4"/>
  <c r="U21" i="16"/>
  <c r="V21" i="16" s="1"/>
  <c r="W21" i="16" s="1"/>
  <c r="Q22" i="16"/>
  <c r="U22" i="20"/>
  <c r="V22" i="20" s="1"/>
  <c r="W22" i="20" s="1"/>
  <c r="Q23" i="20"/>
  <c r="U22" i="8" l="1"/>
  <c r="V22" i="8" s="1"/>
  <c r="W22" i="8" s="1"/>
  <c r="Q23" i="8"/>
  <c r="U23" i="11"/>
  <c r="V23" i="11" s="1"/>
  <c r="W23" i="11" s="1"/>
  <c r="Q24" i="11"/>
  <c r="U23" i="9"/>
  <c r="V23" i="9" s="1"/>
  <c r="W23" i="9" s="1"/>
  <c r="Q24" i="9"/>
  <c r="U23" i="20"/>
  <c r="V23" i="20" s="1"/>
  <c r="W23" i="20" s="1"/>
  <c r="Q24" i="20"/>
  <c r="U23" i="12"/>
  <c r="V23" i="12" s="1"/>
  <c r="W23" i="12" s="1"/>
  <c r="Q24" i="12"/>
  <c r="U22" i="5"/>
  <c r="V22" i="5" s="1"/>
  <c r="W22" i="5" s="1"/>
  <c r="Q23" i="5"/>
  <c r="U22" i="16"/>
  <c r="V22" i="16" s="1"/>
  <c r="W22" i="16" s="1"/>
  <c r="Q23" i="16"/>
  <c r="U24" i="4"/>
  <c r="V24" i="4" s="1"/>
  <c r="W24" i="4" s="1"/>
  <c r="Q25" i="4"/>
  <c r="U23" i="13"/>
  <c r="V23" i="13" s="1"/>
  <c r="W23" i="13" s="1"/>
  <c r="Q24" i="13"/>
  <c r="U27" i="21"/>
  <c r="V27" i="21" s="1"/>
  <c r="W27" i="21" s="1"/>
  <c r="Q28" i="21"/>
  <c r="U23" i="7"/>
  <c r="V23" i="7" s="1"/>
  <c r="W23" i="7" s="1"/>
  <c r="Q24" i="7"/>
  <c r="U23" i="14"/>
  <c r="V23" i="14" s="1"/>
  <c r="W23" i="14" s="1"/>
  <c r="Q24" i="14"/>
  <c r="U22" i="6"/>
  <c r="V22" i="6" s="1"/>
  <c r="W22" i="6" s="1"/>
  <c r="Q23" i="6"/>
  <c r="U22" i="10"/>
  <c r="V22" i="10" s="1"/>
  <c r="W22" i="10" s="1"/>
  <c r="Q23" i="10"/>
  <c r="U23" i="8" l="1"/>
  <c r="V23" i="8" s="1"/>
  <c r="W23" i="8" s="1"/>
  <c r="Q24" i="8"/>
  <c r="U23" i="10"/>
  <c r="V23" i="10" s="1"/>
  <c r="W23" i="10" s="1"/>
  <c r="Q24" i="10"/>
  <c r="U25" i="4"/>
  <c r="V25" i="4" s="1"/>
  <c r="W25" i="4" s="1"/>
  <c r="Q26" i="4"/>
  <c r="U28" i="21"/>
  <c r="V28" i="21" s="1"/>
  <c r="W28" i="21" s="1"/>
  <c r="Q29" i="21"/>
  <c r="U23" i="5"/>
  <c r="V23" i="5" s="1"/>
  <c r="W23" i="5" s="1"/>
  <c r="Q24" i="5"/>
  <c r="U24" i="9"/>
  <c r="V24" i="9" s="1"/>
  <c r="W24" i="9" s="1"/>
  <c r="Q25" i="9"/>
  <c r="U23" i="6"/>
  <c r="V23" i="6" s="1"/>
  <c r="W23" i="6" s="1"/>
  <c r="Q24" i="6"/>
  <c r="U24" i="7"/>
  <c r="V24" i="7" s="1"/>
  <c r="W24" i="7" s="1"/>
  <c r="Q25" i="7"/>
  <c r="U24" i="13"/>
  <c r="V24" i="13" s="1"/>
  <c r="W24" i="13" s="1"/>
  <c r="Q25" i="13"/>
  <c r="U23" i="16"/>
  <c r="V23" i="16" s="1"/>
  <c r="W23" i="16" s="1"/>
  <c r="Q24" i="16"/>
  <c r="U24" i="12"/>
  <c r="V24" i="12" s="1"/>
  <c r="W24" i="12" s="1"/>
  <c r="Q25" i="12"/>
  <c r="U24" i="20"/>
  <c r="V24" i="20" s="1"/>
  <c r="W24" i="20" s="1"/>
  <c r="Q25" i="20"/>
  <c r="U24" i="11"/>
  <c r="V24" i="11" s="1"/>
  <c r="W24" i="11" s="1"/>
  <c r="Q25" i="11"/>
  <c r="U24" i="14"/>
  <c r="V24" i="14" s="1"/>
  <c r="W24" i="14" s="1"/>
  <c r="Q25" i="14"/>
  <c r="U24" i="8" l="1"/>
  <c r="V24" i="8" s="1"/>
  <c r="W24" i="8" s="1"/>
  <c r="Q25" i="8"/>
  <c r="U25" i="11"/>
  <c r="V25" i="11" s="1"/>
  <c r="W25" i="11" s="1"/>
  <c r="Q26" i="11"/>
  <c r="U25" i="13"/>
  <c r="V25" i="13" s="1"/>
  <c r="W25" i="13" s="1"/>
  <c r="Q26" i="13"/>
  <c r="U24" i="6"/>
  <c r="V24" i="6" s="1"/>
  <c r="W24" i="6" s="1"/>
  <c r="Q25" i="6"/>
  <c r="U24" i="5"/>
  <c r="V24" i="5" s="1"/>
  <c r="W24" i="5" s="1"/>
  <c r="Q25" i="5"/>
  <c r="U26" i="4"/>
  <c r="V26" i="4" s="1"/>
  <c r="W26" i="4" s="1"/>
  <c r="Q27" i="4"/>
  <c r="U25" i="14"/>
  <c r="V25" i="14" s="1"/>
  <c r="W25" i="14" s="1"/>
  <c r="Q26" i="14"/>
  <c r="U25" i="20"/>
  <c r="V25" i="20" s="1"/>
  <c r="W25" i="20" s="1"/>
  <c r="Q26" i="20"/>
  <c r="U24" i="16"/>
  <c r="V24" i="16" s="1"/>
  <c r="W24" i="16" s="1"/>
  <c r="Q25" i="16"/>
  <c r="U25" i="7"/>
  <c r="V25" i="7" s="1"/>
  <c r="W25" i="7" s="1"/>
  <c r="Q26" i="7"/>
  <c r="U25" i="9"/>
  <c r="V25" i="9" s="1"/>
  <c r="W25" i="9" s="1"/>
  <c r="Q26" i="9"/>
  <c r="U29" i="21"/>
  <c r="V29" i="21" s="1"/>
  <c r="W29" i="21" s="1"/>
  <c r="Q30" i="21"/>
  <c r="U24" i="10"/>
  <c r="V24" i="10" s="1"/>
  <c r="W24" i="10" s="1"/>
  <c r="Q25" i="10"/>
  <c r="U25" i="12"/>
  <c r="V25" i="12" s="1"/>
  <c r="W25" i="12" s="1"/>
  <c r="Q26" i="12"/>
  <c r="U25" i="8" l="1"/>
  <c r="V25" i="8" s="1"/>
  <c r="W25" i="8" s="1"/>
  <c r="Q26" i="8"/>
  <c r="U26" i="12"/>
  <c r="V26" i="12" s="1"/>
  <c r="W26" i="12" s="1"/>
  <c r="Q27" i="12"/>
  <c r="U25" i="16"/>
  <c r="V25" i="16" s="1"/>
  <c r="W25" i="16" s="1"/>
  <c r="Q26" i="16"/>
  <c r="U26" i="13"/>
  <c r="V26" i="13" s="1"/>
  <c r="W26" i="13" s="1"/>
  <c r="Q27" i="13"/>
  <c r="U25" i="10"/>
  <c r="V25" i="10" s="1"/>
  <c r="W25" i="10" s="1"/>
  <c r="Q26" i="10"/>
  <c r="U26" i="14"/>
  <c r="V26" i="14" s="1"/>
  <c r="W26" i="14" s="1"/>
  <c r="Q27" i="14"/>
  <c r="U25" i="5"/>
  <c r="V25" i="5" s="1"/>
  <c r="W25" i="5" s="1"/>
  <c r="Q26" i="5"/>
  <c r="U30" i="21"/>
  <c r="V30" i="21" s="1"/>
  <c r="W30" i="21" s="1"/>
  <c r="Q31" i="21"/>
  <c r="U26" i="7"/>
  <c r="V26" i="7" s="1"/>
  <c r="W26" i="7" s="1"/>
  <c r="Q27" i="7"/>
  <c r="U26" i="20"/>
  <c r="V26" i="20" s="1"/>
  <c r="W26" i="20" s="1"/>
  <c r="Q27" i="20"/>
  <c r="U27" i="4"/>
  <c r="V27" i="4" s="1"/>
  <c r="W27" i="4" s="1"/>
  <c r="Q28" i="4"/>
  <c r="U25" i="6"/>
  <c r="V25" i="6" s="1"/>
  <c r="W25" i="6" s="1"/>
  <c r="Q26" i="6"/>
  <c r="U26" i="11"/>
  <c r="V26" i="11" s="1"/>
  <c r="W26" i="11" s="1"/>
  <c r="Q27" i="11"/>
  <c r="U26" i="9"/>
  <c r="V26" i="9" s="1"/>
  <c r="W26" i="9" s="1"/>
  <c r="Q27" i="9"/>
  <c r="U26" i="8" l="1"/>
  <c r="V26" i="8" s="1"/>
  <c r="W26" i="8" s="1"/>
  <c r="Q27" i="8"/>
  <c r="U27" i="11"/>
  <c r="V27" i="11" s="1"/>
  <c r="W27" i="11" s="1"/>
  <c r="Q28" i="11"/>
  <c r="U27" i="7"/>
  <c r="V27" i="7" s="1"/>
  <c r="W27" i="7" s="1"/>
  <c r="Q28" i="7"/>
  <c r="U26" i="10"/>
  <c r="V26" i="10" s="1"/>
  <c r="W26" i="10" s="1"/>
  <c r="Q27" i="10"/>
  <c r="U28" i="4"/>
  <c r="V28" i="4" s="1"/>
  <c r="W28" i="4" s="1"/>
  <c r="Q29" i="4"/>
  <c r="U26" i="5"/>
  <c r="V26" i="5" s="1"/>
  <c r="W26" i="5" s="1"/>
  <c r="Q27" i="5"/>
  <c r="U26" i="16"/>
  <c r="V26" i="16" s="1"/>
  <c r="W26" i="16" s="1"/>
  <c r="Q27" i="16"/>
  <c r="U27" i="9"/>
  <c r="V27" i="9" s="1"/>
  <c r="W27" i="9" s="1"/>
  <c r="Q28" i="9"/>
  <c r="U26" i="6"/>
  <c r="V26" i="6" s="1"/>
  <c r="W26" i="6" s="1"/>
  <c r="Q27" i="6"/>
  <c r="U27" i="20"/>
  <c r="V27" i="20" s="1"/>
  <c r="W27" i="20" s="1"/>
  <c r="Q28" i="20"/>
  <c r="U31" i="21"/>
  <c r="V31" i="21" s="1"/>
  <c r="W31" i="21" s="1"/>
  <c r="Q32" i="21"/>
  <c r="U27" i="14"/>
  <c r="V27" i="14" s="1"/>
  <c r="W27" i="14" s="1"/>
  <c r="Q28" i="14"/>
  <c r="U27" i="13"/>
  <c r="V27" i="13" s="1"/>
  <c r="W27" i="13" s="1"/>
  <c r="Q28" i="13"/>
  <c r="U27" i="12"/>
  <c r="V27" i="12" s="1"/>
  <c r="W27" i="12" s="1"/>
  <c r="Q28" i="12"/>
  <c r="Q28" i="8" l="1"/>
  <c r="U27" i="8"/>
  <c r="V27" i="8" s="1"/>
  <c r="W27" i="8" s="1"/>
  <c r="U28" i="12"/>
  <c r="V28" i="12" s="1"/>
  <c r="W28" i="12" s="1"/>
  <c r="Q29" i="12"/>
  <c r="U28" i="14"/>
  <c r="V28" i="14" s="1"/>
  <c r="W28" i="14" s="1"/>
  <c r="Q29" i="14"/>
  <c r="U27" i="5"/>
  <c r="V27" i="5" s="1"/>
  <c r="W27" i="5" s="1"/>
  <c r="Q28" i="5"/>
  <c r="U28" i="20"/>
  <c r="V28" i="20" s="1"/>
  <c r="W28" i="20" s="1"/>
  <c r="Q29" i="20"/>
  <c r="U32" i="21"/>
  <c r="V32" i="21" s="1"/>
  <c r="W32" i="21" s="1"/>
  <c r="Q33" i="21"/>
  <c r="U27" i="6"/>
  <c r="V27" i="6" s="1"/>
  <c r="W27" i="6" s="1"/>
  <c r="Q28" i="6"/>
  <c r="U27" i="16"/>
  <c r="V27" i="16" s="1"/>
  <c r="W27" i="16" s="1"/>
  <c r="Q28" i="16"/>
  <c r="U29" i="4"/>
  <c r="V29" i="4" s="1"/>
  <c r="W29" i="4" s="1"/>
  <c r="Q30" i="4"/>
  <c r="U27" i="10"/>
  <c r="V27" i="10" s="1"/>
  <c r="W27" i="10" s="1"/>
  <c r="Q28" i="10"/>
  <c r="U28" i="11"/>
  <c r="V28" i="11" s="1"/>
  <c r="W28" i="11" s="1"/>
  <c r="Q29" i="11"/>
  <c r="U28" i="9"/>
  <c r="V28" i="9" s="1"/>
  <c r="W28" i="9" s="1"/>
  <c r="Q29" i="9"/>
  <c r="U28" i="7"/>
  <c r="V28" i="7" s="1"/>
  <c r="W28" i="7" s="1"/>
  <c r="Q29" i="7"/>
  <c r="U28" i="13"/>
  <c r="V28" i="13" s="1"/>
  <c r="W28" i="13" s="1"/>
  <c r="Q29" i="13"/>
  <c r="U28" i="8" l="1"/>
  <c r="V28" i="8" s="1"/>
  <c r="W28" i="8" s="1"/>
  <c r="Q29" i="8"/>
  <c r="U29" i="9"/>
  <c r="V29" i="9" s="1"/>
  <c r="W29" i="9" s="1"/>
  <c r="Q30" i="9"/>
  <c r="U29" i="13"/>
  <c r="V29" i="13" s="1"/>
  <c r="W29" i="13" s="1"/>
  <c r="Q30" i="13"/>
  <c r="U28" i="16"/>
  <c r="V28" i="16" s="1"/>
  <c r="W28" i="16" s="1"/>
  <c r="Q29" i="16"/>
  <c r="U33" i="21"/>
  <c r="V33" i="21" s="1"/>
  <c r="W33" i="21" s="1"/>
  <c r="Q34" i="21"/>
  <c r="U29" i="7"/>
  <c r="V29" i="7" s="1"/>
  <c r="W29" i="7" s="1"/>
  <c r="Q30" i="7"/>
  <c r="U29" i="11"/>
  <c r="V29" i="11" s="1"/>
  <c r="W29" i="11" s="1"/>
  <c r="Q30" i="11"/>
  <c r="U30" i="4"/>
  <c r="V30" i="4" s="1"/>
  <c r="W30" i="4" s="1"/>
  <c r="Q31" i="4"/>
  <c r="U28" i="6"/>
  <c r="V28" i="6" s="1"/>
  <c r="W28" i="6" s="1"/>
  <c r="Q29" i="6"/>
  <c r="U29" i="20"/>
  <c r="V29" i="20" s="1"/>
  <c r="W29" i="20" s="1"/>
  <c r="Q30" i="20"/>
  <c r="U28" i="5"/>
  <c r="V28" i="5" s="1"/>
  <c r="W28" i="5" s="1"/>
  <c r="Q29" i="5"/>
  <c r="U29" i="12"/>
  <c r="V29" i="12" s="1"/>
  <c r="W29" i="12" s="1"/>
  <c r="Q30" i="12"/>
  <c r="U28" i="10"/>
  <c r="V28" i="10" s="1"/>
  <c r="W28" i="10" s="1"/>
  <c r="Q29" i="10"/>
  <c r="U29" i="14"/>
  <c r="V29" i="14" s="1"/>
  <c r="W29" i="14" s="1"/>
  <c r="Q30" i="14"/>
  <c r="U29" i="8" l="1"/>
  <c r="V29" i="8" s="1"/>
  <c r="W29" i="8" s="1"/>
  <c r="Q30" i="8"/>
  <c r="U30" i="12"/>
  <c r="V30" i="12" s="1"/>
  <c r="W30" i="12" s="1"/>
  <c r="Q31" i="12"/>
  <c r="U31" i="4"/>
  <c r="V31" i="4" s="1"/>
  <c r="W31" i="4" s="1"/>
  <c r="Q32" i="4"/>
  <c r="U30" i="14"/>
  <c r="V30" i="14" s="1"/>
  <c r="W30" i="14" s="1"/>
  <c r="Q31" i="14"/>
  <c r="U30" i="20"/>
  <c r="V30" i="20" s="1"/>
  <c r="W30" i="20" s="1"/>
  <c r="Q31" i="20"/>
  <c r="U29" i="16"/>
  <c r="V29" i="16" s="1"/>
  <c r="W29" i="16" s="1"/>
  <c r="Q30" i="16"/>
  <c r="U29" i="10"/>
  <c r="V29" i="10" s="1"/>
  <c r="W29" i="10" s="1"/>
  <c r="Q30" i="10"/>
  <c r="U29" i="5"/>
  <c r="V29" i="5" s="1"/>
  <c r="W29" i="5" s="1"/>
  <c r="Q30" i="5"/>
  <c r="U29" i="6"/>
  <c r="V29" i="6" s="1"/>
  <c r="W29" i="6" s="1"/>
  <c r="Q30" i="6"/>
  <c r="U30" i="11"/>
  <c r="V30" i="11" s="1"/>
  <c r="W30" i="11" s="1"/>
  <c r="Q31" i="11"/>
  <c r="U34" i="21"/>
  <c r="V34" i="21" s="1"/>
  <c r="W34" i="21" s="1"/>
  <c r="Q35" i="21"/>
  <c r="U30" i="13"/>
  <c r="V30" i="13" s="1"/>
  <c r="W30" i="13" s="1"/>
  <c r="Q31" i="13"/>
  <c r="U30" i="9"/>
  <c r="V30" i="9" s="1"/>
  <c r="W30" i="9" s="1"/>
  <c r="Q31" i="9"/>
  <c r="U30" i="7"/>
  <c r="V30" i="7" s="1"/>
  <c r="W30" i="7" s="1"/>
  <c r="Q31" i="7"/>
  <c r="U30" i="8" l="1"/>
  <c r="V30" i="8" s="1"/>
  <c r="W30" i="8" s="1"/>
  <c r="Q31" i="8"/>
  <c r="U31" i="11"/>
  <c r="V31" i="11" s="1"/>
  <c r="W31" i="11" s="1"/>
  <c r="Q32" i="11"/>
  <c r="U30" i="16"/>
  <c r="V30" i="16" s="1"/>
  <c r="W30" i="16" s="1"/>
  <c r="Q31" i="16"/>
  <c r="U32" i="4"/>
  <c r="V32" i="4" s="1"/>
  <c r="W32" i="4" s="1"/>
  <c r="Q33" i="4"/>
  <c r="U31" i="7"/>
  <c r="V31" i="7" s="1"/>
  <c r="W31" i="7" s="1"/>
  <c r="Q32" i="7"/>
  <c r="U31" i="13"/>
  <c r="V31" i="13" s="1"/>
  <c r="W31" i="13" s="1"/>
  <c r="Q32" i="13"/>
  <c r="U30" i="5"/>
  <c r="V30" i="5" s="1"/>
  <c r="W30" i="5" s="1"/>
  <c r="Q31" i="5"/>
  <c r="U31" i="14"/>
  <c r="V31" i="14" s="1"/>
  <c r="W31" i="14" s="1"/>
  <c r="Q32" i="14"/>
  <c r="Q33" i="14" s="1"/>
  <c r="U31" i="9"/>
  <c r="V31" i="9" s="1"/>
  <c r="W31" i="9" s="1"/>
  <c r="Q32" i="9"/>
  <c r="U35" i="21"/>
  <c r="V35" i="21" s="1"/>
  <c r="W35" i="21" s="1"/>
  <c r="Q36" i="21"/>
  <c r="U30" i="6"/>
  <c r="V30" i="6" s="1"/>
  <c r="W30" i="6" s="1"/>
  <c r="Q31" i="6"/>
  <c r="U30" i="10"/>
  <c r="V30" i="10" s="1"/>
  <c r="W30" i="10" s="1"/>
  <c r="Q31" i="10"/>
  <c r="U31" i="20"/>
  <c r="V31" i="20" s="1"/>
  <c r="W31" i="20" s="1"/>
  <c r="Q32" i="20"/>
  <c r="U31" i="12"/>
  <c r="V31" i="12" s="1"/>
  <c r="W31" i="12" s="1"/>
  <c r="Q32" i="12"/>
  <c r="Q32" i="8" l="1"/>
  <c r="U31" i="8"/>
  <c r="V31" i="8" s="1"/>
  <c r="W31" i="8" s="1"/>
  <c r="Q34" i="14"/>
  <c r="U33" i="14"/>
  <c r="V33" i="14" s="1"/>
  <c r="W33" i="14" s="1"/>
  <c r="U36" i="21"/>
  <c r="V36" i="21" s="1"/>
  <c r="W36" i="21" s="1"/>
  <c r="Q37" i="21"/>
  <c r="U32" i="12"/>
  <c r="V32" i="12" s="1"/>
  <c r="W32" i="12" s="1"/>
  <c r="Q33" i="12"/>
  <c r="U32" i="20"/>
  <c r="V32" i="20" s="1"/>
  <c r="W32" i="20" s="1"/>
  <c r="Q33" i="20"/>
  <c r="U31" i="6"/>
  <c r="V31" i="6" s="1"/>
  <c r="W31" i="6" s="1"/>
  <c r="Q32" i="6"/>
  <c r="U32" i="9"/>
  <c r="V32" i="9" s="1"/>
  <c r="W32" i="9" s="1"/>
  <c r="Q33" i="9"/>
  <c r="U31" i="5"/>
  <c r="V31" i="5" s="1"/>
  <c r="W31" i="5" s="1"/>
  <c r="Q32" i="5"/>
  <c r="U32" i="7"/>
  <c r="V32" i="7" s="1"/>
  <c r="W32" i="7" s="1"/>
  <c r="Q33" i="7"/>
  <c r="U31" i="16"/>
  <c r="V31" i="16" s="1"/>
  <c r="W31" i="16" s="1"/>
  <c r="Q32" i="16"/>
  <c r="U31" i="10"/>
  <c r="V31" i="10" s="1"/>
  <c r="W31" i="10" s="1"/>
  <c r="Q32" i="10"/>
  <c r="U32" i="14"/>
  <c r="V32" i="14" s="1"/>
  <c r="W32" i="14" s="1"/>
  <c r="U32" i="13"/>
  <c r="V32" i="13" s="1"/>
  <c r="W32" i="13" s="1"/>
  <c r="Q33" i="13"/>
  <c r="U33" i="4"/>
  <c r="V33" i="4" s="1"/>
  <c r="W33" i="4" s="1"/>
  <c r="Q34" i="4"/>
  <c r="U32" i="11"/>
  <c r="V32" i="11" s="1"/>
  <c r="W32" i="11" s="1"/>
  <c r="Q33" i="11"/>
  <c r="Q33" i="8" l="1"/>
  <c r="U32" i="8"/>
  <c r="V32" i="8" s="1"/>
  <c r="W32" i="8" s="1"/>
  <c r="U34" i="14"/>
  <c r="V34" i="14" s="1"/>
  <c r="W34" i="14" s="1"/>
  <c r="Q35" i="14"/>
  <c r="U32" i="10"/>
  <c r="V32" i="10" s="1"/>
  <c r="W32" i="10" s="1"/>
  <c r="Q33" i="10"/>
  <c r="U33" i="12"/>
  <c r="V33" i="12" s="1"/>
  <c r="W33" i="12" s="1"/>
  <c r="Q34" i="12"/>
  <c r="U33" i="11"/>
  <c r="V33" i="11" s="1"/>
  <c r="W33" i="11" s="1"/>
  <c r="Q34" i="11"/>
  <c r="U32" i="16"/>
  <c r="V32" i="16" s="1"/>
  <c r="W32" i="16" s="1"/>
  <c r="Q33" i="16"/>
  <c r="U32" i="5"/>
  <c r="V32" i="5" s="1"/>
  <c r="W32" i="5" s="1"/>
  <c r="Q33" i="5"/>
  <c r="U34" i="4"/>
  <c r="V34" i="4" s="1"/>
  <c r="W34" i="4" s="1"/>
  <c r="Q35" i="4"/>
  <c r="U33" i="9"/>
  <c r="V33" i="9" s="1"/>
  <c r="W33" i="9" s="1"/>
  <c r="Q34" i="9"/>
  <c r="U37" i="21"/>
  <c r="V37" i="21" s="1"/>
  <c r="W37" i="21" s="1"/>
  <c r="Q38" i="21"/>
  <c r="U33" i="13"/>
  <c r="V33" i="13" s="1"/>
  <c r="W33" i="13" s="1"/>
  <c r="Q34" i="13"/>
  <c r="U32" i="6"/>
  <c r="V32" i="6" s="1"/>
  <c r="W32" i="6" s="1"/>
  <c r="Q33" i="6"/>
  <c r="U33" i="7"/>
  <c r="V33" i="7" s="1"/>
  <c r="W33" i="7" s="1"/>
  <c r="Q34" i="7"/>
  <c r="U33" i="20"/>
  <c r="V33" i="20" s="1"/>
  <c r="W33" i="20" s="1"/>
  <c r="Q34" i="20"/>
  <c r="U33" i="8" l="1"/>
  <c r="V33" i="8" s="1"/>
  <c r="W33" i="8" s="1"/>
  <c r="Q34" i="8"/>
  <c r="U35" i="14"/>
  <c r="V35" i="14" s="1"/>
  <c r="W35" i="14" s="1"/>
  <c r="Q36" i="14"/>
  <c r="U34" i="9"/>
  <c r="V34" i="9" s="1"/>
  <c r="W34" i="9" s="1"/>
  <c r="Q35" i="9"/>
  <c r="U34" i="12"/>
  <c r="V34" i="12" s="1"/>
  <c r="W34" i="12" s="1"/>
  <c r="Q35" i="12"/>
  <c r="U34" i="13"/>
  <c r="V34" i="13" s="1"/>
  <c r="W34" i="13" s="1"/>
  <c r="Q35" i="13"/>
  <c r="U33" i="16"/>
  <c r="V33" i="16" s="1"/>
  <c r="W33" i="16" s="1"/>
  <c r="Q34" i="16"/>
  <c r="U34" i="7"/>
  <c r="V34" i="7" s="1"/>
  <c r="W34" i="7" s="1"/>
  <c r="Q35" i="7"/>
  <c r="U33" i="6"/>
  <c r="V33" i="6" s="1"/>
  <c r="W33" i="6" s="1"/>
  <c r="Q34" i="6"/>
  <c r="U38" i="21"/>
  <c r="V38" i="21" s="1"/>
  <c r="W38" i="21" s="1"/>
  <c r="Q39" i="21"/>
  <c r="U33" i="5"/>
  <c r="V33" i="5" s="1"/>
  <c r="W33" i="5" s="1"/>
  <c r="Q34" i="5"/>
  <c r="U34" i="11"/>
  <c r="V34" i="11" s="1"/>
  <c r="W34" i="11" s="1"/>
  <c r="Q35" i="11"/>
  <c r="U33" i="10"/>
  <c r="V33" i="10" s="1"/>
  <c r="W33" i="10" s="1"/>
  <c r="Q34" i="10"/>
  <c r="U34" i="20"/>
  <c r="V34" i="20" s="1"/>
  <c r="W34" i="20" s="1"/>
  <c r="Q35" i="20"/>
  <c r="U35" i="4"/>
  <c r="V35" i="4" s="1"/>
  <c r="W35" i="4" s="1"/>
  <c r="Q36" i="4"/>
  <c r="U34" i="8" l="1"/>
  <c r="V34" i="8" s="1"/>
  <c r="W34" i="8" s="1"/>
  <c r="Q35" i="8"/>
  <c r="U36" i="14"/>
  <c r="V36" i="14" s="1"/>
  <c r="W36" i="14" s="1"/>
  <c r="Q37" i="14"/>
  <c r="U39" i="21"/>
  <c r="V39" i="21" s="1"/>
  <c r="W39" i="21" s="1"/>
  <c r="Q40" i="21"/>
  <c r="U36" i="4"/>
  <c r="V36" i="4" s="1"/>
  <c r="W36" i="4" s="1"/>
  <c r="Q37" i="4"/>
  <c r="U35" i="7"/>
  <c r="V35" i="7" s="1"/>
  <c r="W35" i="7" s="1"/>
  <c r="Q36" i="7"/>
  <c r="U35" i="13"/>
  <c r="V35" i="13" s="1"/>
  <c r="W35" i="13" s="1"/>
  <c r="Q36" i="13"/>
  <c r="U35" i="11"/>
  <c r="V35" i="11" s="1"/>
  <c r="W35" i="11" s="1"/>
  <c r="Q36" i="11"/>
  <c r="U34" i="6"/>
  <c r="V34" i="6" s="1"/>
  <c r="W34" i="6" s="1"/>
  <c r="Q35" i="6"/>
  <c r="U34" i="16"/>
  <c r="V34" i="16" s="1"/>
  <c r="W34" i="16" s="1"/>
  <c r="Q35" i="16"/>
  <c r="U35" i="12"/>
  <c r="V35" i="12" s="1"/>
  <c r="W35" i="12" s="1"/>
  <c r="Q36" i="12"/>
  <c r="U34" i="10"/>
  <c r="V34" i="10" s="1"/>
  <c r="W34" i="10" s="1"/>
  <c r="Q35" i="10"/>
  <c r="U34" i="5"/>
  <c r="V34" i="5" s="1"/>
  <c r="W34" i="5" s="1"/>
  <c r="Q35" i="5"/>
  <c r="U35" i="9"/>
  <c r="V35" i="9" s="1"/>
  <c r="W35" i="9" s="1"/>
  <c r="Q36" i="9"/>
  <c r="U35" i="20"/>
  <c r="V35" i="20" s="1"/>
  <c r="W35" i="20" s="1"/>
  <c r="Q36" i="20"/>
  <c r="Q36" i="8" l="1"/>
  <c r="U35" i="8"/>
  <c r="V35" i="8" s="1"/>
  <c r="W35" i="8" s="1"/>
  <c r="U37" i="14"/>
  <c r="V37" i="14" s="1"/>
  <c r="W37" i="14" s="1"/>
  <c r="Q38" i="14"/>
  <c r="U36" i="20"/>
  <c r="V36" i="20" s="1"/>
  <c r="W36" i="20" s="1"/>
  <c r="Q37" i="20"/>
  <c r="U35" i="5"/>
  <c r="V35" i="5" s="1"/>
  <c r="W35" i="5" s="1"/>
  <c r="Q36" i="5"/>
  <c r="U35" i="16"/>
  <c r="V35" i="16" s="1"/>
  <c r="W35" i="16" s="1"/>
  <c r="Q36" i="16"/>
  <c r="U36" i="13"/>
  <c r="V36" i="13" s="1"/>
  <c r="W36" i="13" s="1"/>
  <c r="Q37" i="13"/>
  <c r="U37" i="4"/>
  <c r="V37" i="4" s="1"/>
  <c r="W37" i="4" s="1"/>
  <c r="Q38" i="4"/>
  <c r="U35" i="10"/>
  <c r="V35" i="10" s="1"/>
  <c r="W35" i="10" s="1"/>
  <c r="Q36" i="10"/>
  <c r="U35" i="6"/>
  <c r="V35" i="6" s="1"/>
  <c r="W35" i="6" s="1"/>
  <c r="Q36" i="6"/>
  <c r="U36" i="7"/>
  <c r="V36" i="7" s="1"/>
  <c r="W36" i="7" s="1"/>
  <c r="Q37" i="7"/>
  <c r="U40" i="21"/>
  <c r="V40" i="21" s="1"/>
  <c r="W40" i="21" s="1"/>
  <c r="Q41" i="21"/>
  <c r="U36" i="9"/>
  <c r="V36" i="9" s="1"/>
  <c r="W36" i="9" s="1"/>
  <c r="Q37" i="9"/>
  <c r="U36" i="12"/>
  <c r="V36" i="12" s="1"/>
  <c r="W36" i="12" s="1"/>
  <c r="Q37" i="12"/>
  <c r="U36" i="11"/>
  <c r="V36" i="11" s="1"/>
  <c r="W36" i="11" s="1"/>
  <c r="Q37" i="11"/>
  <c r="Q37" i="8" l="1"/>
  <c r="U36" i="8"/>
  <c r="V36" i="8" s="1"/>
  <c r="W36" i="8" s="1"/>
  <c r="U38" i="14"/>
  <c r="V38" i="14" s="1"/>
  <c r="W38" i="14" s="1"/>
  <c r="Q39" i="14"/>
  <c r="U36" i="10"/>
  <c r="V36" i="10" s="1"/>
  <c r="W36" i="10" s="1"/>
  <c r="Q37" i="10"/>
  <c r="U37" i="11"/>
  <c r="V37" i="11" s="1"/>
  <c r="W37" i="11" s="1"/>
  <c r="Q38" i="11"/>
  <c r="U37" i="7"/>
  <c r="V37" i="7" s="1"/>
  <c r="W37" i="7" s="1"/>
  <c r="Q38" i="7"/>
  <c r="U36" i="16"/>
  <c r="V36" i="16" s="1"/>
  <c r="W36" i="16" s="1"/>
  <c r="Q37" i="16"/>
  <c r="U36" i="5"/>
  <c r="V36" i="5" s="1"/>
  <c r="W36" i="5" s="1"/>
  <c r="Q37" i="5"/>
  <c r="U37" i="12"/>
  <c r="V37" i="12" s="1"/>
  <c r="W37" i="12" s="1"/>
  <c r="Q38" i="12"/>
  <c r="U36" i="6"/>
  <c r="V36" i="6" s="1"/>
  <c r="W36" i="6" s="1"/>
  <c r="Q37" i="6"/>
  <c r="U37" i="20"/>
  <c r="V37" i="20" s="1"/>
  <c r="W37" i="20" s="1"/>
  <c r="Q38" i="20"/>
  <c r="U37" i="9"/>
  <c r="V37" i="9" s="1"/>
  <c r="W37" i="9" s="1"/>
  <c r="Q38" i="9"/>
  <c r="U37" i="13"/>
  <c r="V37" i="13" s="1"/>
  <c r="W37" i="13" s="1"/>
  <c r="Q38" i="13"/>
  <c r="U41" i="21"/>
  <c r="V41" i="21" s="1"/>
  <c r="W41" i="21" s="1"/>
  <c r="Q42" i="21"/>
  <c r="U38" i="4"/>
  <c r="V38" i="4" s="1"/>
  <c r="W38" i="4" s="1"/>
  <c r="Q39" i="4"/>
  <c r="Q38" i="8" l="1"/>
  <c r="U37" i="8"/>
  <c r="V37" i="8" s="1"/>
  <c r="W37" i="8" s="1"/>
  <c r="U39" i="14"/>
  <c r="V39" i="14" s="1"/>
  <c r="W39" i="14" s="1"/>
  <c r="Q40" i="14"/>
  <c r="U38" i="20"/>
  <c r="V38" i="20" s="1"/>
  <c r="W38" i="20" s="1"/>
  <c r="Q39" i="20"/>
  <c r="U37" i="16"/>
  <c r="V37" i="16" s="1"/>
  <c r="W37" i="16" s="1"/>
  <c r="Q38" i="16"/>
  <c r="U38" i="13"/>
  <c r="V38" i="13" s="1"/>
  <c r="W38" i="13" s="1"/>
  <c r="Q39" i="13"/>
  <c r="U38" i="11"/>
  <c r="V38" i="11" s="1"/>
  <c r="W38" i="11" s="1"/>
  <c r="Q39" i="11"/>
  <c r="U42" i="21"/>
  <c r="V42" i="21" s="1"/>
  <c r="W42" i="21" s="1"/>
  <c r="Q43" i="21"/>
  <c r="U38" i="9"/>
  <c r="V38" i="9" s="1"/>
  <c r="W38" i="9" s="1"/>
  <c r="Q39" i="9"/>
  <c r="U37" i="6"/>
  <c r="V37" i="6" s="1"/>
  <c r="W37" i="6" s="1"/>
  <c r="Q38" i="6"/>
  <c r="U37" i="5"/>
  <c r="V37" i="5" s="1"/>
  <c r="W37" i="5" s="1"/>
  <c r="Q38" i="5"/>
  <c r="U38" i="7"/>
  <c r="V38" i="7" s="1"/>
  <c r="W38" i="7" s="1"/>
  <c r="Q39" i="7"/>
  <c r="U37" i="10"/>
  <c r="V37" i="10" s="1"/>
  <c r="W37" i="10" s="1"/>
  <c r="Q38" i="10"/>
  <c r="U39" i="4"/>
  <c r="V39" i="4" s="1"/>
  <c r="W39" i="4" s="1"/>
  <c r="Q40" i="4"/>
  <c r="U38" i="12"/>
  <c r="V38" i="12" s="1"/>
  <c r="W38" i="12" s="1"/>
  <c r="Q39" i="12"/>
  <c r="Q39" i="8" l="1"/>
  <c r="U38" i="8"/>
  <c r="V38" i="8" s="1"/>
  <c r="W38" i="8" s="1"/>
  <c r="Q41" i="14"/>
  <c r="U40" i="14"/>
  <c r="V40" i="14" s="1"/>
  <c r="W40" i="14" s="1"/>
  <c r="U38" i="5"/>
  <c r="V38" i="5" s="1"/>
  <c r="W38" i="5" s="1"/>
  <c r="Q39" i="5"/>
  <c r="U38" i="16"/>
  <c r="V38" i="16" s="1"/>
  <c r="W38" i="16" s="1"/>
  <c r="Q39" i="16"/>
  <c r="U38" i="10"/>
  <c r="V38" i="10" s="1"/>
  <c r="W38" i="10" s="1"/>
  <c r="Q39" i="10"/>
  <c r="U43" i="21"/>
  <c r="V43" i="21" s="1"/>
  <c r="W43" i="21" s="1"/>
  <c r="Q44" i="21"/>
  <c r="U40" i="4"/>
  <c r="V40" i="4" s="1"/>
  <c r="W40" i="4" s="1"/>
  <c r="Q41" i="4"/>
  <c r="U39" i="7"/>
  <c r="V39" i="7" s="1"/>
  <c r="W39" i="7" s="1"/>
  <c r="Q40" i="7"/>
  <c r="U38" i="6"/>
  <c r="V38" i="6" s="1"/>
  <c r="W38" i="6" s="1"/>
  <c r="Q39" i="6"/>
  <c r="U39" i="9"/>
  <c r="V39" i="9" s="1"/>
  <c r="W39" i="9" s="1"/>
  <c r="Q40" i="9"/>
  <c r="U39" i="11"/>
  <c r="V39" i="11" s="1"/>
  <c r="W39" i="11" s="1"/>
  <c r="Q40" i="11"/>
  <c r="U39" i="13"/>
  <c r="V39" i="13" s="1"/>
  <c r="W39" i="13" s="1"/>
  <c r="Q40" i="13"/>
  <c r="U39" i="20"/>
  <c r="V39" i="20" s="1"/>
  <c r="W39" i="20" s="1"/>
  <c r="Q40" i="20"/>
  <c r="U39" i="12"/>
  <c r="V39" i="12" s="1"/>
  <c r="W39" i="12" s="1"/>
  <c r="Q40" i="12"/>
  <c r="Q40" i="8" l="1"/>
  <c r="U39" i="8"/>
  <c r="V39" i="8" s="1"/>
  <c r="W39" i="8" s="1"/>
  <c r="Q42" i="14"/>
  <c r="U41" i="14"/>
  <c r="V41" i="14" s="1"/>
  <c r="W41" i="14" s="1"/>
  <c r="U40" i="9"/>
  <c r="V40" i="9" s="1"/>
  <c r="W40" i="9" s="1"/>
  <c r="Q41" i="9"/>
  <c r="U44" i="21"/>
  <c r="V44" i="21" s="1"/>
  <c r="W44" i="21" s="1"/>
  <c r="Q45" i="21"/>
  <c r="U39" i="16"/>
  <c r="V39" i="16" s="1"/>
  <c r="W39" i="16" s="1"/>
  <c r="Q40" i="16"/>
  <c r="U40" i="7"/>
  <c r="V40" i="7" s="1"/>
  <c r="W40" i="7" s="1"/>
  <c r="Q41" i="7"/>
  <c r="U40" i="12"/>
  <c r="V40" i="12" s="1"/>
  <c r="W40" i="12" s="1"/>
  <c r="Q41" i="12"/>
  <c r="U40" i="11"/>
  <c r="V40" i="11" s="1"/>
  <c r="W40" i="11" s="1"/>
  <c r="Q41" i="11"/>
  <c r="U39" i="6"/>
  <c r="V39" i="6" s="1"/>
  <c r="W39" i="6" s="1"/>
  <c r="Q40" i="6"/>
  <c r="U41" i="4"/>
  <c r="V41" i="4" s="1"/>
  <c r="W41" i="4" s="1"/>
  <c r="Q42" i="4"/>
  <c r="U39" i="10"/>
  <c r="V39" i="10" s="1"/>
  <c r="W39" i="10" s="1"/>
  <c r="Q40" i="10"/>
  <c r="U39" i="5"/>
  <c r="V39" i="5" s="1"/>
  <c r="W39" i="5" s="1"/>
  <c r="Q40" i="5"/>
  <c r="U40" i="13"/>
  <c r="V40" i="13" s="1"/>
  <c r="W40" i="13" s="1"/>
  <c r="Q41" i="13"/>
  <c r="U40" i="20"/>
  <c r="V40" i="20" s="1"/>
  <c r="W40" i="20" s="1"/>
  <c r="Q41" i="20"/>
  <c r="U40" i="8" l="1"/>
  <c r="V40" i="8" s="1"/>
  <c r="W40" i="8" s="1"/>
  <c r="Q41" i="8"/>
  <c r="Q43" i="14"/>
  <c r="U42" i="14"/>
  <c r="V42" i="14" s="1"/>
  <c r="W42" i="14" s="1"/>
  <c r="U40" i="5"/>
  <c r="V40" i="5" s="1"/>
  <c r="W40" i="5" s="1"/>
  <c r="Q41" i="5"/>
  <c r="U41" i="11"/>
  <c r="V41" i="11" s="1"/>
  <c r="W41" i="11" s="1"/>
  <c r="Q42" i="11"/>
  <c r="U41" i="12"/>
  <c r="V41" i="12" s="1"/>
  <c r="W41" i="12" s="1"/>
  <c r="Q42" i="12"/>
  <c r="U40" i="16"/>
  <c r="V40" i="16" s="1"/>
  <c r="W40" i="16" s="1"/>
  <c r="Q41" i="16"/>
  <c r="U41" i="9"/>
  <c r="V41" i="9" s="1"/>
  <c r="W41" i="9" s="1"/>
  <c r="Q42" i="9"/>
  <c r="U41" i="13"/>
  <c r="V41" i="13" s="1"/>
  <c r="W41" i="13" s="1"/>
  <c r="Q42" i="13"/>
  <c r="U41" i="20"/>
  <c r="V41" i="20" s="1"/>
  <c r="W41" i="20" s="1"/>
  <c r="Q42" i="20"/>
  <c r="U42" i="4"/>
  <c r="V42" i="4" s="1"/>
  <c r="W42" i="4" s="1"/>
  <c r="Q43" i="4"/>
  <c r="U40" i="10"/>
  <c r="V40" i="10" s="1"/>
  <c r="W40" i="10" s="1"/>
  <c r="Q41" i="10"/>
  <c r="U40" i="6"/>
  <c r="V40" i="6" s="1"/>
  <c r="W40" i="6" s="1"/>
  <c r="Q41" i="6"/>
  <c r="U41" i="7"/>
  <c r="V41" i="7" s="1"/>
  <c r="W41" i="7" s="1"/>
  <c r="Q42" i="7"/>
  <c r="U45" i="21"/>
  <c r="V45" i="21" s="1"/>
  <c r="W45" i="21" s="1"/>
  <c r="Q46" i="21"/>
  <c r="U41" i="8" l="1"/>
  <c r="V41" i="8" s="1"/>
  <c r="W41" i="8" s="1"/>
  <c r="Q42" i="8"/>
  <c r="Q44" i="14"/>
  <c r="U43" i="14"/>
  <c r="V43" i="14" s="1"/>
  <c r="W43" i="14" s="1"/>
  <c r="U42" i="7"/>
  <c r="V42" i="7" s="1"/>
  <c r="W42" i="7" s="1"/>
  <c r="Q43" i="7"/>
  <c r="U43" i="4"/>
  <c r="V43" i="4" s="1"/>
  <c r="W43" i="4" s="1"/>
  <c r="Q44" i="4"/>
  <c r="U42" i="13"/>
  <c r="V42" i="13" s="1"/>
  <c r="W42" i="13" s="1"/>
  <c r="Q43" i="13"/>
  <c r="U41" i="16"/>
  <c r="V41" i="16" s="1"/>
  <c r="W41" i="16" s="1"/>
  <c r="Q42" i="16"/>
  <c r="U42" i="11"/>
  <c r="V42" i="11" s="1"/>
  <c r="W42" i="11" s="1"/>
  <c r="Q43" i="11"/>
  <c r="U41" i="6"/>
  <c r="V41" i="6" s="1"/>
  <c r="W41" i="6" s="1"/>
  <c r="Q42" i="6"/>
  <c r="U41" i="10"/>
  <c r="V41" i="10" s="1"/>
  <c r="W41" i="10" s="1"/>
  <c r="Q42" i="10"/>
  <c r="U42" i="20"/>
  <c r="V42" i="20" s="1"/>
  <c r="W42" i="20" s="1"/>
  <c r="Q43" i="20"/>
  <c r="U42" i="9"/>
  <c r="V42" i="9" s="1"/>
  <c r="W42" i="9" s="1"/>
  <c r="Q43" i="9"/>
  <c r="U42" i="12"/>
  <c r="V42" i="12" s="1"/>
  <c r="W42" i="12" s="1"/>
  <c r="Q43" i="12"/>
  <c r="U41" i="5"/>
  <c r="V41" i="5" s="1"/>
  <c r="W41" i="5" s="1"/>
  <c r="Q42" i="5"/>
  <c r="U46" i="21"/>
  <c r="V46" i="21" s="1"/>
  <c r="W46" i="21" s="1"/>
  <c r="Q47" i="21"/>
  <c r="U42" i="8" l="1"/>
  <c r="V42" i="8" s="1"/>
  <c r="W42" i="8" s="1"/>
  <c r="Q43" i="8"/>
  <c r="Q45" i="14"/>
  <c r="U44" i="14"/>
  <c r="V44" i="14" s="1"/>
  <c r="W44" i="14" s="1"/>
  <c r="U43" i="20"/>
  <c r="V43" i="20" s="1"/>
  <c r="W43" i="20" s="1"/>
  <c r="Q44" i="20"/>
  <c r="U42" i="6"/>
  <c r="V42" i="6" s="1"/>
  <c r="W42" i="6" s="1"/>
  <c r="Q43" i="6"/>
  <c r="U42" i="16"/>
  <c r="V42" i="16" s="1"/>
  <c r="W42" i="16" s="1"/>
  <c r="Q43" i="16"/>
  <c r="U44" i="4"/>
  <c r="V44" i="4" s="1"/>
  <c r="W44" i="4" s="1"/>
  <c r="Q45" i="4"/>
  <c r="U43" i="12"/>
  <c r="V43" i="12" s="1"/>
  <c r="W43" i="12" s="1"/>
  <c r="Q44" i="12"/>
  <c r="U42" i="5"/>
  <c r="V42" i="5" s="1"/>
  <c r="W42" i="5" s="1"/>
  <c r="Q43" i="5"/>
  <c r="U43" i="9"/>
  <c r="V43" i="9" s="1"/>
  <c r="W43" i="9" s="1"/>
  <c r="Q44" i="9"/>
  <c r="U42" i="10"/>
  <c r="V42" i="10" s="1"/>
  <c r="W42" i="10" s="1"/>
  <c r="Q43" i="10"/>
  <c r="U43" i="11"/>
  <c r="V43" i="11" s="1"/>
  <c r="W43" i="11" s="1"/>
  <c r="Q44" i="11"/>
  <c r="U43" i="13"/>
  <c r="V43" i="13" s="1"/>
  <c r="W43" i="13" s="1"/>
  <c r="Q44" i="13"/>
  <c r="U43" i="7"/>
  <c r="V43" i="7" s="1"/>
  <c r="W43" i="7" s="1"/>
  <c r="Q44" i="7"/>
  <c r="U47" i="21"/>
  <c r="V47" i="21" s="1"/>
  <c r="W47" i="21" s="1"/>
  <c r="Q48" i="21"/>
  <c r="U43" i="8" l="1"/>
  <c r="V43" i="8" s="1"/>
  <c r="W43" i="8" s="1"/>
  <c r="Q44" i="8"/>
  <c r="Q46" i="14"/>
  <c r="U45" i="14"/>
  <c r="V45" i="14" s="1"/>
  <c r="W45" i="14" s="1"/>
  <c r="U44" i="13"/>
  <c r="V44" i="13" s="1"/>
  <c r="W44" i="13" s="1"/>
  <c r="Q45" i="13"/>
  <c r="U44" i="12"/>
  <c r="V44" i="12" s="1"/>
  <c r="W44" i="12" s="1"/>
  <c r="Q45" i="12"/>
  <c r="U45" i="4"/>
  <c r="V45" i="4" s="1"/>
  <c r="W45" i="4" s="1"/>
  <c r="Q46" i="4"/>
  <c r="U43" i="6"/>
  <c r="V43" i="6" s="1"/>
  <c r="W43" i="6" s="1"/>
  <c r="Q44" i="6"/>
  <c r="U48" i="21"/>
  <c r="V48" i="21" s="1"/>
  <c r="W48" i="21" s="1"/>
  <c r="Q49" i="21"/>
  <c r="U44" i="9"/>
  <c r="V44" i="9" s="1"/>
  <c r="W44" i="9" s="1"/>
  <c r="Q45" i="9"/>
  <c r="U44" i="7"/>
  <c r="V44" i="7" s="1"/>
  <c r="W44" i="7" s="1"/>
  <c r="Q45" i="7"/>
  <c r="U44" i="11"/>
  <c r="V44" i="11" s="1"/>
  <c r="W44" i="11" s="1"/>
  <c r="Q45" i="11"/>
  <c r="U43" i="10"/>
  <c r="V43" i="10" s="1"/>
  <c r="W43" i="10" s="1"/>
  <c r="Q44" i="10"/>
  <c r="U43" i="5"/>
  <c r="V43" i="5" s="1"/>
  <c r="W43" i="5" s="1"/>
  <c r="Q44" i="5"/>
  <c r="U43" i="16"/>
  <c r="V43" i="16" s="1"/>
  <c r="W43" i="16" s="1"/>
  <c r="Q44" i="16"/>
  <c r="U44" i="20"/>
  <c r="V44" i="20" s="1"/>
  <c r="W44" i="20" s="1"/>
  <c r="Q45" i="20"/>
  <c r="U44" i="8" l="1"/>
  <c r="V44" i="8" s="1"/>
  <c r="W44" i="8" s="1"/>
  <c r="Q45" i="8"/>
  <c r="Q47" i="14"/>
  <c r="U46" i="14"/>
  <c r="V46" i="14" s="1"/>
  <c r="W46" i="14" s="1"/>
  <c r="U45" i="20"/>
  <c r="V45" i="20" s="1"/>
  <c r="W45" i="20" s="1"/>
  <c r="Q46" i="20"/>
  <c r="U45" i="7"/>
  <c r="V45" i="7" s="1"/>
  <c r="W45" i="7" s="1"/>
  <c r="Q46" i="7"/>
  <c r="U44" i="6"/>
  <c r="V44" i="6" s="1"/>
  <c r="W44" i="6" s="1"/>
  <c r="Q45" i="6"/>
  <c r="U45" i="12"/>
  <c r="V45" i="12" s="1"/>
  <c r="W45" i="12" s="1"/>
  <c r="Q46" i="12"/>
  <c r="U44" i="5"/>
  <c r="V44" i="5" s="1"/>
  <c r="W44" i="5" s="1"/>
  <c r="Q45" i="5"/>
  <c r="U45" i="9"/>
  <c r="V45" i="9" s="1"/>
  <c r="W45" i="9" s="1"/>
  <c r="Q46" i="9"/>
  <c r="U46" i="4"/>
  <c r="V46" i="4" s="1"/>
  <c r="W46" i="4" s="1"/>
  <c r="Q47" i="4"/>
  <c r="U45" i="13"/>
  <c r="V45" i="13" s="1"/>
  <c r="W45" i="13" s="1"/>
  <c r="Q46" i="13"/>
  <c r="U44" i="10"/>
  <c r="V44" i="10" s="1"/>
  <c r="W44" i="10" s="1"/>
  <c r="Q45" i="10"/>
  <c r="U49" i="21"/>
  <c r="V49" i="21" s="1"/>
  <c r="W49" i="21" s="1"/>
  <c r="Q50" i="21"/>
  <c r="U44" i="16"/>
  <c r="V44" i="16" s="1"/>
  <c r="W44" i="16" s="1"/>
  <c r="Q45" i="16"/>
  <c r="U45" i="11"/>
  <c r="V45" i="11" s="1"/>
  <c r="W45" i="11" s="1"/>
  <c r="Q46" i="11"/>
  <c r="U45" i="8" l="1"/>
  <c r="V45" i="8" s="1"/>
  <c r="W45" i="8" s="1"/>
  <c r="Q46" i="8"/>
  <c r="Q48" i="14"/>
  <c r="U47" i="14"/>
  <c r="V47" i="14" s="1"/>
  <c r="W47" i="14" s="1"/>
  <c r="U50" i="21"/>
  <c r="V50" i="21" s="1"/>
  <c r="W50" i="21" s="1"/>
  <c r="Q51" i="21"/>
  <c r="U46" i="7"/>
  <c r="V46" i="7" s="1"/>
  <c r="W46" i="7" s="1"/>
  <c r="Q47" i="7"/>
  <c r="U46" i="13"/>
  <c r="V46" i="13" s="1"/>
  <c r="W46" i="13" s="1"/>
  <c r="Q47" i="13"/>
  <c r="U45" i="5"/>
  <c r="V45" i="5" s="1"/>
  <c r="W45" i="5" s="1"/>
  <c r="Q46" i="5"/>
  <c r="U45" i="16"/>
  <c r="V45" i="16" s="1"/>
  <c r="W45" i="16" s="1"/>
  <c r="Q46" i="16"/>
  <c r="U45" i="10"/>
  <c r="V45" i="10" s="1"/>
  <c r="W45" i="10" s="1"/>
  <c r="Q46" i="10"/>
  <c r="U47" i="4"/>
  <c r="V47" i="4" s="1"/>
  <c r="W47" i="4" s="1"/>
  <c r="Q48" i="4"/>
  <c r="U46" i="9"/>
  <c r="V46" i="9" s="1"/>
  <c r="W46" i="9" s="1"/>
  <c r="Q47" i="9"/>
  <c r="U46" i="12"/>
  <c r="V46" i="12" s="1"/>
  <c r="W46" i="12" s="1"/>
  <c r="Q47" i="12"/>
  <c r="U45" i="6"/>
  <c r="V45" i="6" s="1"/>
  <c r="W45" i="6" s="1"/>
  <c r="Q46" i="6"/>
  <c r="U46" i="20"/>
  <c r="V46" i="20" s="1"/>
  <c r="W46" i="20" s="1"/>
  <c r="Q47" i="20"/>
  <c r="U46" i="11"/>
  <c r="V46" i="11" s="1"/>
  <c r="W46" i="11" s="1"/>
  <c r="Q47" i="11"/>
  <c r="U46" i="8" l="1"/>
  <c r="V46" i="8" s="1"/>
  <c r="W46" i="8" s="1"/>
  <c r="Q47" i="8"/>
  <c r="Q49" i="14"/>
  <c r="U48" i="14"/>
  <c r="V48" i="14" s="1"/>
  <c r="W48" i="14" s="1"/>
  <c r="U47" i="12"/>
  <c r="V47" i="12" s="1"/>
  <c r="W47" i="12" s="1"/>
  <c r="Q48" i="12"/>
  <c r="U47" i="13"/>
  <c r="V47" i="13" s="1"/>
  <c r="W47" i="13" s="1"/>
  <c r="Q48" i="13"/>
  <c r="U47" i="20"/>
  <c r="V47" i="20" s="1"/>
  <c r="W47" i="20" s="1"/>
  <c r="Q48" i="20"/>
  <c r="U48" i="4"/>
  <c r="V48" i="4" s="1"/>
  <c r="W48" i="4" s="1"/>
  <c r="Q49" i="4"/>
  <c r="U46" i="16"/>
  <c r="V46" i="16" s="1"/>
  <c r="W46" i="16" s="1"/>
  <c r="Q47" i="16"/>
  <c r="U47" i="11"/>
  <c r="V47" i="11" s="1"/>
  <c r="W47" i="11" s="1"/>
  <c r="Q48" i="11"/>
  <c r="U46" i="6"/>
  <c r="V46" i="6" s="1"/>
  <c r="W46" i="6" s="1"/>
  <c r="Q47" i="6"/>
  <c r="U47" i="9"/>
  <c r="V47" i="9" s="1"/>
  <c r="W47" i="9" s="1"/>
  <c r="Q48" i="9"/>
  <c r="U46" i="10"/>
  <c r="V46" i="10" s="1"/>
  <c r="W46" i="10" s="1"/>
  <c r="Q47" i="10"/>
  <c r="U46" i="5"/>
  <c r="V46" i="5" s="1"/>
  <c r="W46" i="5" s="1"/>
  <c r="Q47" i="5"/>
  <c r="U47" i="7"/>
  <c r="V47" i="7" s="1"/>
  <c r="W47" i="7" s="1"/>
  <c r="Q48" i="7"/>
  <c r="U51" i="21"/>
  <c r="V51" i="21" s="1"/>
  <c r="W51" i="21" s="1"/>
  <c r="Q52" i="21"/>
  <c r="U47" i="8" l="1"/>
  <c r="V47" i="8" s="1"/>
  <c r="W47" i="8" s="1"/>
  <c r="Q48" i="8"/>
  <c r="Q50" i="14"/>
  <c r="U49" i="14"/>
  <c r="V49" i="14" s="1"/>
  <c r="W49" i="14" s="1"/>
  <c r="U47" i="5"/>
  <c r="V47" i="5" s="1"/>
  <c r="W47" i="5" s="1"/>
  <c r="Q48" i="5"/>
  <c r="U47" i="16"/>
  <c r="V47" i="16" s="1"/>
  <c r="W47" i="16" s="1"/>
  <c r="Q48" i="16"/>
  <c r="U48" i="9"/>
  <c r="V48" i="9" s="1"/>
  <c r="W48" i="9" s="1"/>
  <c r="Q49" i="9"/>
  <c r="U48" i="12"/>
  <c r="V48" i="12" s="1"/>
  <c r="W48" i="12" s="1"/>
  <c r="Q49" i="12"/>
  <c r="U48" i="7"/>
  <c r="V48" i="7" s="1"/>
  <c r="W48" i="7" s="1"/>
  <c r="Q49" i="7"/>
  <c r="U47" i="6"/>
  <c r="V47" i="6" s="1"/>
  <c r="W47" i="6" s="1"/>
  <c r="Q48" i="6"/>
  <c r="U49" i="4"/>
  <c r="V49" i="4" s="1"/>
  <c r="W49" i="4" s="1"/>
  <c r="Q50" i="4"/>
  <c r="U48" i="13"/>
  <c r="V48" i="13" s="1"/>
  <c r="W48" i="13" s="1"/>
  <c r="Q49" i="13"/>
  <c r="U52" i="21"/>
  <c r="V52" i="21" s="1"/>
  <c r="W52" i="21" s="1"/>
  <c r="Q53" i="21"/>
  <c r="U48" i="11"/>
  <c r="V48" i="11" s="1"/>
  <c r="W48" i="11" s="1"/>
  <c r="Q49" i="11"/>
  <c r="U48" i="20"/>
  <c r="V48" i="20" s="1"/>
  <c r="W48" i="20" s="1"/>
  <c r="Q49" i="20"/>
  <c r="U47" i="10"/>
  <c r="V47" i="10" s="1"/>
  <c r="W47" i="10" s="1"/>
  <c r="Q48" i="10"/>
  <c r="Q49" i="8" l="1"/>
  <c r="U48" i="8"/>
  <c r="V48" i="8" s="1"/>
  <c r="W48" i="8" s="1"/>
  <c r="Q51" i="14"/>
  <c r="U50" i="14"/>
  <c r="V50" i="14" s="1"/>
  <c r="W50" i="14" s="1"/>
  <c r="U49" i="13"/>
  <c r="V49" i="13" s="1"/>
  <c r="W49" i="13" s="1"/>
  <c r="Q50" i="13"/>
  <c r="U49" i="20"/>
  <c r="V49" i="20" s="1"/>
  <c r="W49" i="20" s="1"/>
  <c r="Q50" i="20"/>
  <c r="U48" i="6"/>
  <c r="V48" i="6" s="1"/>
  <c r="W48" i="6" s="1"/>
  <c r="Q49" i="6"/>
  <c r="U49" i="12"/>
  <c r="V49" i="12" s="1"/>
  <c r="W49" i="12" s="1"/>
  <c r="Q50" i="12"/>
  <c r="U48" i="10"/>
  <c r="V48" i="10" s="1"/>
  <c r="W48" i="10" s="1"/>
  <c r="Q49" i="10"/>
  <c r="U50" i="4"/>
  <c r="V50" i="4" s="1"/>
  <c r="W50" i="4" s="1"/>
  <c r="Q51" i="4"/>
  <c r="U49" i="7"/>
  <c r="V49" i="7" s="1"/>
  <c r="W49" i="7" s="1"/>
  <c r="Q50" i="7"/>
  <c r="U49" i="9"/>
  <c r="V49" i="9" s="1"/>
  <c r="W49" i="9" s="1"/>
  <c r="Q50" i="9"/>
  <c r="U48" i="5"/>
  <c r="V48" i="5" s="1"/>
  <c r="W48" i="5" s="1"/>
  <c r="Q49" i="5"/>
  <c r="U53" i="21"/>
  <c r="V53" i="21" s="1"/>
  <c r="W53" i="21" s="1"/>
  <c r="Q54" i="21"/>
  <c r="U48" i="16"/>
  <c r="V48" i="16" s="1"/>
  <c r="W48" i="16" s="1"/>
  <c r="Q49" i="16"/>
  <c r="U49" i="11"/>
  <c r="V49" i="11" s="1"/>
  <c r="W49" i="11" s="1"/>
  <c r="Q50" i="11"/>
  <c r="U49" i="8" l="1"/>
  <c r="V49" i="8" s="1"/>
  <c r="W49" i="8" s="1"/>
  <c r="Q50" i="8"/>
  <c r="Q52" i="14"/>
  <c r="U51" i="14"/>
  <c r="V51" i="14" s="1"/>
  <c r="W51" i="14" s="1"/>
  <c r="U54" i="21"/>
  <c r="V54" i="21" s="1"/>
  <c r="W54" i="21" s="1"/>
  <c r="Q55" i="21"/>
  <c r="U50" i="12"/>
  <c r="V50" i="12" s="1"/>
  <c r="W50" i="12" s="1"/>
  <c r="Q51" i="12"/>
  <c r="U50" i="11"/>
  <c r="V50" i="11" s="1"/>
  <c r="W50" i="11" s="1"/>
  <c r="Q51" i="11"/>
  <c r="U50" i="7"/>
  <c r="V50" i="7" s="1"/>
  <c r="W50" i="7" s="1"/>
  <c r="Q51" i="7"/>
  <c r="U50" i="9"/>
  <c r="V50" i="9" s="1"/>
  <c r="W50" i="9" s="1"/>
  <c r="Q51" i="9"/>
  <c r="U51" i="4"/>
  <c r="V51" i="4" s="1"/>
  <c r="W51" i="4" s="1"/>
  <c r="Q52" i="4"/>
  <c r="U49" i="10"/>
  <c r="V49" i="10" s="1"/>
  <c r="W49" i="10" s="1"/>
  <c r="Q50" i="10"/>
  <c r="U49" i="6"/>
  <c r="V49" i="6" s="1"/>
  <c r="W49" i="6" s="1"/>
  <c r="Q50" i="6"/>
  <c r="U50" i="13"/>
  <c r="V50" i="13" s="1"/>
  <c r="W50" i="13" s="1"/>
  <c r="Q51" i="13"/>
  <c r="U49" i="5"/>
  <c r="V49" i="5" s="1"/>
  <c r="W49" i="5" s="1"/>
  <c r="Q50" i="5"/>
  <c r="U50" i="20"/>
  <c r="V50" i="20" s="1"/>
  <c r="W50" i="20" s="1"/>
  <c r="Q51" i="20"/>
  <c r="U49" i="16"/>
  <c r="V49" i="16" s="1"/>
  <c r="W49" i="16" s="1"/>
  <c r="Q50" i="16"/>
  <c r="Q51" i="8" l="1"/>
  <c r="U50" i="8"/>
  <c r="V50" i="8" s="1"/>
  <c r="W50" i="8" s="1"/>
  <c r="Q53" i="14"/>
  <c r="U52" i="14"/>
  <c r="V52" i="14" s="1"/>
  <c r="W52" i="14" s="1"/>
  <c r="U51" i="13"/>
  <c r="V51" i="13" s="1"/>
  <c r="W51" i="13" s="1"/>
  <c r="Q52" i="13"/>
  <c r="U50" i="10"/>
  <c r="V50" i="10" s="1"/>
  <c r="W50" i="10" s="1"/>
  <c r="Q51" i="10"/>
  <c r="U51" i="9"/>
  <c r="V51" i="9" s="1"/>
  <c r="W51" i="9" s="1"/>
  <c r="Q52" i="9"/>
  <c r="U51" i="7"/>
  <c r="V51" i="7" s="1"/>
  <c r="W51" i="7" s="1"/>
  <c r="Q52" i="7"/>
  <c r="U51" i="12"/>
  <c r="V51" i="12" s="1"/>
  <c r="W51" i="12" s="1"/>
  <c r="Q52" i="12"/>
  <c r="U50" i="16"/>
  <c r="V50" i="16" s="1"/>
  <c r="W50" i="16" s="1"/>
  <c r="Q51" i="16"/>
  <c r="U51" i="20"/>
  <c r="V51" i="20" s="1"/>
  <c r="W51" i="20" s="1"/>
  <c r="Q52" i="20"/>
  <c r="U50" i="6"/>
  <c r="V50" i="6" s="1"/>
  <c r="W50" i="6" s="1"/>
  <c r="Q51" i="6"/>
  <c r="U52" i="4"/>
  <c r="V52" i="4" s="1"/>
  <c r="W52" i="4" s="1"/>
  <c r="Q53" i="4"/>
  <c r="U51" i="11"/>
  <c r="V51" i="11" s="1"/>
  <c r="W51" i="11" s="1"/>
  <c r="Q52" i="11"/>
  <c r="U55" i="21"/>
  <c r="V55" i="21" s="1"/>
  <c r="W55" i="21" s="1"/>
  <c r="Q56" i="21"/>
  <c r="U50" i="5"/>
  <c r="V50" i="5" s="1"/>
  <c r="W50" i="5" s="1"/>
  <c r="Q51" i="5"/>
  <c r="U51" i="8" l="1"/>
  <c r="V51" i="8" s="1"/>
  <c r="W51" i="8" s="1"/>
  <c r="Q52" i="8"/>
  <c r="Q54" i="14"/>
  <c r="U53" i="14"/>
  <c r="V53" i="14" s="1"/>
  <c r="W53" i="14" s="1"/>
  <c r="U51" i="5"/>
  <c r="V51" i="5" s="1"/>
  <c r="W51" i="5" s="1"/>
  <c r="Q52" i="5"/>
  <c r="U52" i="11"/>
  <c r="V52" i="11" s="1"/>
  <c r="W52" i="11" s="1"/>
  <c r="Q53" i="11"/>
  <c r="U52" i="12"/>
  <c r="V52" i="12" s="1"/>
  <c r="W52" i="12" s="1"/>
  <c r="Q53" i="12"/>
  <c r="U53" i="4"/>
  <c r="V53" i="4" s="1"/>
  <c r="W53" i="4" s="1"/>
  <c r="Q54" i="4"/>
  <c r="U52" i="20"/>
  <c r="V52" i="20" s="1"/>
  <c r="W52" i="20" s="1"/>
  <c r="Q53" i="20"/>
  <c r="U52" i="9"/>
  <c r="V52" i="9" s="1"/>
  <c r="W52" i="9" s="1"/>
  <c r="Q53" i="9"/>
  <c r="U56" i="21"/>
  <c r="V56" i="21" s="1"/>
  <c r="W56" i="21" s="1"/>
  <c r="Q57" i="21"/>
  <c r="U51" i="6"/>
  <c r="V51" i="6" s="1"/>
  <c r="W51" i="6" s="1"/>
  <c r="Q52" i="6"/>
  <c r="U51" i="16"/>
  <c r="V51" i="16" s="1"/>
  <c r="W51" i="16" s="1"/>
  <c r="Q52" i="16"/>
  <c r="U52" i="7"/>
  <c r="V52" i="7" s="1"/>
  <c r="W52" i="7" s="1"/>
  <c r="Q53" i="7"/>
  <c r="U51" i="10"/>
  <c r="V51" i="10" s="1"/>
  <c r="W51" i="10" s="1"/>
  <c r="Q52" i="10"/>
  <c r="U52" i="13"/>
  <c r="V52" i="13" s="1"/>
  <c r="W52" i="13" s="1"/>
  <c r="Q53" i="13"/>
  <c r="U52" i="8" l="1"/>
  <c r="V52" i="8" s="1"/>
  <c r="W52" i="8" s="1"/>
  <c r="Q53" i="8"/>
  <c r="Q55" i="14"/>
  <c r="U54" i="14"/>
  <c r="V54" i="14" s="1"/>
  <c r="W54" i="14" s="1"/>
  <c r="U53" i="13"/>
  <c r="V53" i="13" s="1"/>
  <c r="W53" i="13" s="1"/>
  <c r="Q54" i="13"/>
  <c r="U52" i="16"/>
  <c r="V52" i="16" s="1"/>
  <c r="W52" i="16" s="1"/>
  <c r="Q53" i="16"/>
  <c r="U53" i="9"/>
  <c r="V53" i="9" s="1"/>
  <c r="W53" i="9" s="1"/>
  <c r="Q54" i="9"/>
  <c r="U53" i="11"/>
  <c r="V53" i="11" s="1"/>
  <c r="W53" i="11" s="1"/>
  <c r="Q54" i="11"/>
  <c r="U52" i="10"/>
  <c r="V52" i="10" s="1"/>
  <c r="W52" i="10" s="1"/>
  <c r="Q53" i="10"/>
  <c r="U54" i="4"/>
  <c r="V54" i="4" s="1"/>
  <c r="W54" i="4" s="1"/>
  <c r="Q55" i="4"/>
  <c r="U53" i="7"/>
  <c r="V53" i="7" s="1"/>
  <c r="W53" i="7" s="1"/>
  <c r="Q54" i="7"/>
  <c r="U52" i="6"/>
  <c r="V52" i="6" s="1"/>
  <c r="W52" i="6" s="1"/>
  <c r="Q53" i="6"/>
  <c r="U57" i="21"/>
  <c r="V57" i="21" s="1"/>
  <c r="W57" i="21" s="1"/>
  <c r="Q58" i="21"/>
  <c r="U53" i="20"/>
  <c r="V53" i="20" s="1"/>
  <c r="W53" i="20" s="1"/>
  <c r="Q54" i="20"/>
  <c r="U53" i="12"/>
  <c r="V53" i="12" s="1"/>
  <c r="W53" i="12" s="1"/>
  <c r="Q54" i="12"/>
  <c r="U52" i="5"/>
  <c r="V52" i="5" s="1"/>
  <c r="W52" i="5" s="1"/>
  <c r="Q53" i="5"/>
  <c r="Q54" i="8" l="1"/>
  <c r="U53" i="8"/>
  <c r="V53" i="8" s="1"/>
  <c r="W53" i="8" s="1"/>
  <c r="Q56" i="14"/>
  <c r="U55" i="14"/>
  <c r="V55" i="14" s="1"/>
  <c r="W55" i="14" s="1"/>
  <c r="U53" i="5"/>
  <c r="V53" i="5" s="1"/>
  <c r="W53" i="5" s="1"/>
  <c r="Q54" i="5"/>
  <c r="U54" i="20"/>
  <c r="V54" i="20" s="1"/>
  <c r="W54" i="20" s="1"/>
  <c r="Q55" i="20"/>
  <c r="U54" i="11"/>
  <c r="V54" i="11" s="1"/>
  <c r="W54" i="11" s="1"/>
  <c r="Q55" i="11"/>
  <c r="U54" i="12"/>
  <c r="V54" i="12" s="1"/>
  <c r="W54" i="12" s="1"/>
  <c r="Q55" i="12"/>
  <c r="U58" i="21"/>
  <c r="V58" i="21" s="1"/>
  <c r="W58" i="21" s="1"/>
  <c r="Q59" i="21"/>
  <c r="U54" i="7"/>
  <c r="V54" i="7" s="1"/>
  <c r="W54" i="7" s="1"/>
  <c r="Q55" i="7"/>
  <c r="U55" i="4"/>
  <c r="V55" i="4" s="1"/>
  <c r="W55" i="4" s="1"/>
  <c r="Q56" i="4"/>
  <c r="U53" i="10"/>
  <c r="V53" i="10" s="1"/>
  <c r="W53" i="10" s="1"/>
  <c r="Q54" i="10"/>
  <c r="U54" i="9"/>
  <c r="V54" i="9" s="1"/>
  <c r="W54" i="9" s="1"/>
  <c r="Q55" i="9"/>
  <c r="U54" i="13"/>
  <c r="V54" i="13" s="1"/>
  <c r="W54" i="13" s="1"/>
  <c r="Q55" i="13"/>
  <c r="U53" i="6"/>
  <c r="V53" i="6" s="1"/>
  <c r="W53" i="6" s="1"/>
  <c r="Q54" i="6"/>
  <c r="U53" i="16"/>
  <c r="V53" i="16" s="1"/>
  <c r="W53" i="16" s="1"/>
  <c r="Q54" i="16"/>
  <c r="U54" i="8" l="1"/>
  <c r="V54" i="8" s="1"/>
  <c r="W54" i="8" s="1"/>
  <c r="Q55" i="8"/>
  <c r="Q57" i="14"/>
  <c r="U56" i="14"/>
  <c r="V56" i="14" s="1"/>
  <c r="W56" i="14" s="1"/>
  <c r="U55" i="13"/>
  <c r="V55" i="13" s="1"/>
  <c r="W55" i="13" s="1"/>
  <c r="Q56" i="13"/>
  <c r="U55" i="7"/>
  <c r="V55" i="7" s="1"/>
  <c r="W55" i="7" s="1"/>
  <c r="Q56" i="7"/>
  <c r="U54" i="16"/>
  <c r="V54" i="16" s="1"/>
  <c r="W54" i="16" s="1"/>
  <c r="Q55" i="16"/>
  <c r="U54" i="10"/>
  <c r="V54" i="10" s="1"/>
  <c r="W54" i="10" s="1"/>
  <c r="Q55" i="10"/>
  <c r="U55" i="12"/>
  <c r="V55" i="12" s="1"/>
  <c r="W55" i="12" s="1"/>
  <c r="Q56" i="12"/>
  <c r="U54" i="6"/>
  <c r="V54" i="6" s="1"/>
  <c r="W54" i="6" s="1"/>
  <c r="Q55" i="6"/>
  <c r="U55" i="9"/>
  <c r="V55" i="9" s="1"/>
  <c r="W55" i="9" s="1"/>
  <c r="Q56" i="9"/>
  <c r="U56" i="4"/>
  <c r="V56" i="4" s="1"/>
  <c r="W56" i="4" s="1"/>
  <c r="Q57" i="4"/>
  <c r="U59" i="21"/>
  <c r="V59" i="21" s="1"/>
  <c r="W59" i="21" s="1"/>
  <c r="Q60" i="21"/>
  <c r="U55" i="11"/>
  <c r="V55" i="11" s="1"/>
  <c r="W55" i="11" s="1"/>
  <c r="Q56" i="11"/>
  <c r="U55" i="20"/>
  <c r="V55" i="20" s="1"/>
  <c r="W55" i="20" s="1"/>
  <c r="Q56" i="20"/>
  <c r="U54" i="5"/>
  <c r="V54" i="5" s="1"/>
  <c r="W54" i="5" s="1"/>
  <c r="Q55" i="5"/>
  <c r="U55" i="8" l="1"/>
  <c r="V55" i="8" s="1"/>
  <c r="W55" i="8" s="1"/>
  <c r="Q56" i="8"/>
  <c r="Q58" i="14"/>
  <c r="U57" i="14"/>
  <c r="V57" i="14" s="1"/>
  <c r="W57" i="14" s="1"/>
  <c r="U56" i="20"/>
  <c r="V56" i="20" s="1"/>
  <c r="W56" i="20" s="1"/>
  <c r="Q57" i="20"/>
  <c r="U56" i="12"/>
  <c r="V56" i="12" s="1"/>
  <c r="W56" i="12" s="1"/>
  <c r="Q57" i="12"/>
  <c r="U60" i="21"/>
  <c r="V60" i="21" s="1"/>
  <c r="W60" i="21" s="1"/>
  <c r="Q61" i="21"/>
  <c r="U56" i="9"/>
  <c r="V56" i="9" s="1"/>
  <c r="W56" i="9" s="1"/>
  <c r="Q57" i="9"/>
  <c r="U55" i="16"/>
  <c r="V55" i="16" s="1"/>
  <c r="W55" i="16" s="1"/>
  <c r="Q56" i="16"/>
  <c r="U56" i="7"/>
  <c r="V56" i="7" s="1"/>
  <c r="W56" i="7" s="1"/>
  <c r="Q57" i="7"/>
  <c r="U55" i="5"/>
  <c r="V55" i="5" s="1"/>
  <c r="W55" i="5" s="1"/>
  <c r="Q56" i="5"/>
  <c r="U56" i="11"/>
  <c r="V56" i="11" s="1"/>
  <c r="W56" i="11" s="1"/>
  <c r="Q57" i="11"/>
  <c r="U57" i="4"/>
  <c r="V57" i="4" s="1"/>
  <c r="W57" i="4" s="1"/>
  <c r="Q58" i="4"/>
  <c r="U55" i="6"/>
  <c r="V55" i="6" s="1"/>
  <c r="W55" i="6" s="1"/>
  <c r="Q56" i="6"/>
  <c r="U55" i="10"/>
  <c r="V55" i="10" s="1"/>
  <c r="W55" i="10" s="1"/>
  <c r="Q56" i="10"/>
  <c r="U56" i="13"/>
  <c r="V56" i="13" s="1"/>
  <c r="W56" i="13" s="1"/>
  <c r="Q57" i="13"/>
  <c r="U56" i="8" l="1"/>
  <c r="V56" i="8" s="1"/>
  <c r="W56" i="8" s="1"/>
  <c r="Q57" i="8"/>
  <c r="Q59" i="14"/>
  <c r="U58" i="14"/>
  <c r="V58" i="14" s="1"/>
  <c r="W58" i="14" s="1"/>
  <c r="U56" i="10"/>
  <c r="V56" i="10" s="1"/>
  <c r="W56" i="10" s="1"/>
  <c r="Q57" i="10"/>
  <c r="U56" i="5"/>
  <c r="V56" i="5" s="1"/>
  <c r="W56" i="5" s="1"/>
  <c r="Q57" i="5"/>
  <c r="U57" i="9"/>
  <c r="V57" i="9" s="1"/>
  <c r="W57" i="9" s="1"/>
  <c r="Q58" i="9"/>
  <c r="U57" i="11"/>
  <c r="V57" i="11" s="1"/>
  <c r="W57" i="11" s="1"/>
  <c r="Q58" i="11"/>
  <c r="U56" i="16"/>
  <c r="V56" i="16" s="1"/>
  <c r="W56" i="16" s="1"/>
  <c r="Q57" i="16"/>
  <c r="U61" i="21"/>
  <c r="V61" i="21" s="1"/>
  <c r="W61" i="21" s="1"/>
  <c r="Q62" i="21"/>
  <c r="U57" i="20"/>
  <c r="V57" i="20" s="1"/>
  <c r="W57" i="20" s="1"/>
  <c r="Q58" i="20"/>
  <c r="U57" i="13"/>
  <c r="V57" i="13" s="1"/>
  <c r="W57" i="13" s="1"/>
  <c r="Q58" i="13"/>
  <c r="U58" i="4"/>
  <c r="V58" i="4" s="1"/>
  <c r="W58" i="4" s="1"/>
  <c r="Q59" i="4"/>
  <c r="U57" i="12"/>
  <c r="V57" i="12" s="1"/>
  <c r="W57" i="12" s="1"/>
  <c r="Q58" i="12"/>
  <c r="U56" i="6"/>
  <c r="V56" i="6" s="1"/>
  <c r="W56" i="6" s="1"/>
  <c r="Q57" i="6"/>
  <c r="U57" i="7"/>
  <c r="V57" i="7" s="1"/>
  <c r="W57" i="7" s="1"/>
  <c r="Q58" i="7"/>
  <c r="U57" i="8" l="1"/>
  <c r="V57" i="8" s="1"/>
  <c r="W57" i="8" s="1"/>
  <c r="Q58" i="8"/>
  <c r="Q60" i="14"/>
  <c r="U59" i="14"/>
  <c r="V59" i="14" s="1"/>
  <c r="W59" i="14" s="1"/>
  <c r="U58" i="7"/>
  <c r="V58" i="7" s="1"/>
  <c r="W58" i="7" s="1"/>
  <c r="Q59" i="7"/>
  <c r="U57" i="16"/>
  <c r="V57" i="16" s="1"/>
  <c r="W57" i="16" s="1"/>
  <c r="Q58" i="16"/>
  <c r="U57" i="5"/>
  <c r="V57" i="5" s="1"/>
  <c r="W57" i="5" s="1"/>
  <c r="Q58" i="5"/>
  <c r="U58" i="12"/>
  <c r="V58" i="12" s="1"/>
  <c r="W58" i="12" s="1"/>
  <c r="Q59" i="12"/>
  <c r="U58" i="20"/>
  <c r="V58" i="20" s="1"/>
  <c r="W58" i="20" s="1"/>
  <c r="Q59" i="20"/>
  <c r="U57" i="6"/>
  <c r="V57" i="6" s="1"/>
  <c r="W57" i="6" s="1"/>
  <c r="Q58" i="6"/>
  <c r="U58" i="13"/>
  <c r="V58" i="13" s="1"/>
  <c r="W58" i="13" s="1"/>
  <c r="Q59" i="13"/>
  <c r="U62" i="21"/>
  <c r="V62" i="21" s="1"/>
  <c r="W62" i="21" s="1"/>
  <c r="Q63" i="21"/>
  <c r="U58" i="11"/>
  <c r="V58" i="11" s="1"/>
  <c r="W58" i="11" s="1"/>
  <c r="Q59" i="11"/>
  <c r="U58" i="9"/>
  <c r="V58" i="9" s="1"/>
  <c r="W58" i="9" s="1"/>
  <c r="Q59" i="9"/>
  <c r="U57" i="10"/>
  <c r="V57" i="10" s="1"/>
  <c r="W57" i="10" s="1"/>
  <c r="Q58" i="10"/>
  <c r="U59" i="4"/>
  <c r="V59" i="4" s="1"/>
  <c r="W59" i="4" s="1"/>
  <c r="Q60" i="4"/>
  <c r="U58" i="8" l="1"/>
  <c r="V58" i="8" s="1"/>
  <c r="W58" i="8" s="1"/>
  <c r="Q59" i="8"/>
  <c r="Q61" i="14"/>
  <c r="U60" i="14"/>
  <c r="V60" i="14" s="1"/>
  <c r="W60" i="14" s="1"/>
  <c r="U59" i="9"/>
  <c r="V59" i="9" s="1"/>
  <c r="W59" i="9" s="1"/>
  <c r="Q60" i="9"/>
  <c r="U58" i="16"/>
  <c r="V58" i="16" s="1"/>
  <c r="W58" i="16" s="1"/>
  <c r="Q59" i="16"/>
  <c r="U60" i="4"/>
  <c r="V60" i="4" s="1"/>
  <c r="W60" i="4" s="1"/>
  <c r="Q61" i="4"/>
  <c r="U59" i="12"/>
  <c r="V59" i="12" s="1"/>
  <c r="W59" i="12" s="1"/>
  <c r="Q60" i="12"/>
  <c r="U58" i="10"/>
  <c r="V58" i="10" s="1"/>
  <c r="W58" i="10" s="1"/>
  <c r="Q59" i="10"/>
  <c r="U59" i="11"/>
  <c r="V59" i="11" s="1"/>
  <c r="W59" i="11" s="1"/>
  <c r="Q60" i="11"/>
  <c r="U59" i="13"/>
  <c r="V59" i="13" s="1"/>
  <c r="W59" i="13" s="1"/>
  <c r="Q60" i="13"/>
  <c r="U58" i="6"/>
  <c r="V58" i="6" s="1"/>
  <c r="W58" i="6" s="1"/>
  <c r="Q59" i="6"/>
  <c r="U59" i="20"/>
  <c r="V59" i="20" s="1"/>
  <c r="W59" i="20" s="1"/>
  <c r="Q60" i="20"/>
  <c r="U58" i="5"/>
  <c r="V58" i="5" s="1"/>
  <c r="W58" i="5" s="1"/>
  <c r="Q59" i="5"/>
  <c r="U59" i="7"/>
  <c r="V59" i="7" s="1"/>
  <c r="W59" i="7" s="1"/>
  <c r="Q60" i="7"/>
  <c r="U63" i="21"/>
  <c r="V63" i="21" s="1"/>
  <c r="W63" i="21" s="1"/>
  <c r="Q64" i="21"/>
  <c r="U59" i="8" l="1"/>
  <c r="V59" i="8" s="1"/>
  <c r="W59" i="8" s="1"/>
  <c r="Q60" i="8"/>
  <c r="Q62" i="14"/>
  <c r="U61" i="14"/>
  <c r="V61" i="14" s="1"/>
  <c r="W61" i="14" s="1"/>
  <c r="U60" i="11"/>
  <c r="V60" i="11" s="1"/>
  <c r="W60" i="11" s="1"/>
  <c r="Q61" i="11"/>
  <c r="U59" i="5"/>
  <c r="V59" i="5" s="1"/>
  <c r="W59" i="5" s="1"/>
  <c r="Q60" i="5"/>
  <c r="U60" i="12"/>
  <c r="V60" i="12" s="1"/>
  <c r="W60" i="12" s="1"/>
  <c r="Q61" i="12"/>
  <c r="U61" i="4"/>
  <c r="V61" i="4" s="1"/>
  <c r="W61" i="4" s="1"/>
  <c r="Q62" i="4"/>
  <c r="U60" i="7"/>
  <c r="V60" i="7" s="1"/>
  <c r="W60" i="7" s="1"/>
  <c r="Q61" i="7"/>
  <c r="U60" i="20"/>
  <c r="V60" i="20" s="1"/>
  <c r="W60" i="20" s="1"/>
  <c r="Q61" i="20"/>
  <c r="U60" i="13"/>
  <c r="V60" i="13" s="1"/>
  <c r="W60" i="13" s="1"/>
  <c r="Q61" i="13"/>
  <c r="U59" i="10"/>
  <c r="V59" i="10" s="1"/>
  <c r="W59" i="10" s="1"/>
  <c r="Q60" i="10"/>
  <c r="U59" i="16"/>
  <c r="V59" i="16" s="1"/>
  <c r="W59" i="16" s="1"/>
  <c r="Q60" i="16"/>
  <c r="U60" i="9"/>
  <c r="V60" i="9" s="1"/>
  <c r="W60" i="9" s="1"/>
  <c r="Q61" i="9"/>
  <c r="U64" i="21"/>
  <c r="V64" i="21" s="1"/>
  <c r="W64" i="21" s="1"/>
  <c r="Q65" i="21"/>
  <c r="U59" i="6"/>
  <c r="V59" i="6" s="1"/>
  <c r="W59" i="6" s="1"/>
  <c r="Q60" i="6"/>
  <c r="Q61" i="8" l="1"/>
  <c r="U60" i="8"/>
  <c r="V60" i="8" s="1"/>
  <c r="W60" i="8" s="1"/>
  <c r="Q63" i="14"/>
  <c r="U62" i="14"/>
  <c r="V62" i="14" s="1"/>
  <c r="W62" i="14" s="1"/>
  <c r="U61" i="20"/>
  <c r="V61" i="20" s="1"/>
  <c r="W61" i="20" s="1"/>
  <c r="Q62" i="20"/>
  <c r="U62" i="4"/>
  <c r="V62" i="4" s="1"/>
  <c r="W62" i="4" s="1"/>
  <c r="Q63" i="4"/>
  <c r="U60" i="5"/>
  <c r="V60" i="5" s="1"/>
  <c r="W60" i="5" s="1"/>
  <c r="Q61" i="5"/>
  <c r="U60" i="10"/>
  <c r="V60" i="10" s="1"/>
  <c r="W60" i="10" s="1"/>
  <c r="Q61" i="10"/>
  <c r="U60" i="16"/>
  <c r="V60" i="16" s="1"/>
  <c r="W60" i="16" s="1"/>
  <c r="Q61" i="16"/>
  <c r="U60" i="6"/>
  <c r="V60" i="6" s="1"/>
  <c r="W60" i="6" s="1"/>
  <c r="Q61" i="6"/>
  <c r="U61" i="9"/>
  <c r="V61" i="9" s="1"/>
  <c r="W61" i="9" s="1"/>
  <c r="Q62" i="9"/>
  <c r="U61" i="13"/>
  <c r="V61" i="13" s="1"/>
  <c r="W61" i="13" s="1"/>
  <c r="Q62" i="13"/>
  <c r="U61" i="7"/>
  <c r="V61" i="7" s="1"/>
  <c r="W61" i="7" s="1"/>
  <c r="Q62" i="7"/>
  <c r="U61" i="12"/>
  <c r="V61" i="12" s="1"/>
  <c r="W61" i="12" s="1"/>
  <c r="Q62" i="12"/>
  <c r="U61" i="11"/>
  <c r="V61" i="11" s="1"/>
  <c r="W61" i="11" s="1"/>
  <c r="Q62" i="11"/>
  <c r="U65" i="21"/>
  <c r="V65" i="21" s="1"/>
  <c r="W65" i="21" s="1"/>
  <c r="Q66" i="21"/>
  <c r="U61" i="8" l="1"/>
  <c r="V61" i="8" s="1"/>
  <c r="W61" i="8" s="1"/>
  <c r="Q62" i="8"/>
  <c r="Q64" i="14"/>
  <c r="U63" i="14"/>
  <c r="V63" i="14" s="1"/>
  <c r="W63" i="14" s="1"/>
  <c r="U62" i="11"/>
  <c r="V62" i="11" s="1"/>
  <c r="W62" i="11" s="1"/>
  <c r="Q63" i="11"/>
  <c r="U61" i="5"/>
  <c r="V61" i="5" s="1"/>
  <c r="W61" i="5" s="1"/>
  <c r="Q62" i="5"/>
  <c r="U62" i="7"/>
  <c r="V62" i="7" s="1"/>
  <c r="W62" i="7" s="1"/>
  <c r="Q63" i="7"/>
  <c r="U61" i="16"/>
  <c r="V61" i="16" s="1"/>
  <c r="W61" i="16" s="1"/>
  <c r="Q62" i="16"/>
  <c r="U62" i="20"/>
  <c r="V62" i="20" s="1"/>
  <c r="W62" i="20" s="1"/>
  <c r="Q63" i="20"/>
  <c r="U66" i="21"/>
  <c r="V66" i="21" s="1"/>
  <c r="W66" i="21" s="1"/>
  <c r="Q67" i="21"/>
  <c r="U62" i="13"/>
  <c r="V62" i="13" s="1"/>
  <c r="W62" i="13" s="1"/>
  <c r="Q63" i="13"/>
  <c r="U61" i="10"/>
  <c r="V61" i="10" s="1"/>
  <c r="W61" i="10" s="1"/>
  <c r="Q62" i="10"/>
  <c r="U63" i="4"/>
  <c r="V63" i="4" s="1"/>
  <c r="W63" i="4" s="1"/>
  <c r="Q64" i="4"/>
  <c r="U62" i="9"/>
  <c r="V62" i="9" s="1"/>
  <c r="W62" i="9" s="1"/>
  <c r="Q63" i="9"/>
  <c r="U62" i="12"/>
  <c r="V62" i="12" s="1"/>
  <c r="W62" i="12" s="1"/>
  <c r="Q63" i="12"/>
  <c r="U61" i="6"/>
  <c r="V61" i="6" s="1"/>
  <c r="W61" i="6" s="1"/>
  <c r="Q62" i="6"/>
  <c r="U62" i="8" l="1"/>
  <c r="V62" i="8" s="1"/>
  <c r="W62" i="8" s="1"/>
  <c r="Q63" i="8"/>
  <c r="Q65" i="14"/>
  <c r="U64" i="14"/>
  <c r="V64" i="14" s="1"/>
  <c r="W64" i="14" s="1"/>
  <c r="U67" i="21"/>
  <c r="V67" i="21" s="1"/>
  <c r="W67" i="21" s="1"/>
  <c r="Q68" i="21"/>
  <c r="U62" i="6"/>
  <c r="V62" i="6" s="1"/>
  <c r="W62" i="6" s="1"/>
  <c r="Q63" i="6"/>
  <c r="U62" i="16"/>
  <c r="V62" i="16" s="1"/>
  <c r="W62" i="16" s="1"/>
  <c r="Q63" i="16"/>
  <c r="U63" i="12"/>
  <c r="V63" i="12" s="1"/>
  <c r="W63" i="12" s="1"/>
  <c r="Q64" i="12"/>
  <c r="U64" i="4"/>
  <c r="V64" i="4" s="1"/>
  <c r="W64" i="4" s="1"/>
  <c r="Q65" i="4"/>
  <c r="U63" i="13"/>
  <c r="V63" i="13" s="1"/>
  <c r="W63" i="13" s="1"/>
  <c r="Q64" i="13"/>
  <c r="U63" i="20"/>
  <c r="V63" i="20" s="1"/>
  <c r="W63" i="20" s="1"/>
  <c r="Q64" i="20"/>
  <c r="U63" i="7"/>
  <c r="V63" i="7" s="1"/>
  <c r="W63" i="7" s="1"/>
  <c r="Q64" i="7"/>
  <c r="U63" i="11"/>
  <c r="V63" i="11" s="1"/>
  <c r="W63" i="11" s="1"/>
  <c r="Q64" i="11"/>
  <c r="U63" i="9"/>
  <c r="V63" i="9" s="1"/>
  <c r="W63" i="9" s="1"/>
  <c r="Q64" i="9"/>
  <c r="U62" i="10"/>
  <c r="V62" i="10" s="1"/>
  <c r="W62" i="10" s="1"/>
  <c r="Q63" i="10"/>
  <c r="U62" i="5"/>
  <c r="V62" i="5" s="1"/>
  <c r="W62" i="5" s="1"/>
  <c r="Q63" i="5"/>
  <c r="U63" i="8" l="1"/>
  <c r="V63" i="8" s="1"/>
  <c r="W63" i="8" s="1"/>
  <c r="Q64" i="8"/>
  <c r="Q66" i="14"/>
  <c r="U65" i="14"/>
  <c r="V65" i="14" s="1"/>
  <c r="W65" i="14" s="1"/>
  <c r="U63" i="5"/>
  <c r="V63" i="5" s="1"/>
  <c r="W63" i="5" s="1"/>
  <c r="Q64" i="5"/>
  <c r="U64" i="7"/>
  <c r="V64" i="7" s="1"/>
  <c r="W64" i="7" s="1"/>
  <c r="Q65" i="7"/>
  <c r="U63" i="16"/>
  <c r="V63" i="16" s="1"/>
  <c r="W63" i="16" s="1"/>
  <c r="Q64" i="16"/>
  <c r="U64" i="9"/>
  <c r="V64" i="9" s="1"/>
  <c r="W64" i="9" s="1"/>
  <c r="Q65" i="9"/>
  <c r="U63" i="6"/>
  <c r="V63" i="6" s="1"/>
  <c r="W63" i="6" s="1"/>
  <c r="Q64" i="6"/>
  <c r="U63" i="10"/>
  <c r="V63" i="10" s="1"/>
  <c r="W63" i="10" s="1"/>
  <c r="Q64" i="10"/>
  <c r="U64" i="11"/>
  <c r="V64" i="11" s="1"/>
  <c r="W64" i="11" s="1"/>
  <c r="Q65" i="11"/>
  <c r="U64" i="20"/>
  <c r="V64" i="20" s="1"/>
  <c r="W64" i="20" s="1"/>
  <c r="Q65" i="20"/>
  <c r="U65" i="4"/>
  <c r="V65" i="4" s="1"/>
  <c r="W65" i="4" s="1"/>
  <c r="Q66" i="4"/>
  <c r="U64" i="12"/>
  <c r="V64" i="12" s="1"/>
  <c r="W64" i="12" s="1"/>
  <c r="Q65" i="12"/>
  <c r="U68" i="21"/>
  <c r="V68" i="21" s="1"/>
  <c r="W68" i="21" s="1"/>
  <c r="Q69" i="21"/>
  <c r="U64" i="13"/>
  <c r="V64" i="13" s="1"/>
  <c r="W64" i="13" s="1"/>
  <c r="Q65" i="13"/>
  <c r="U64" i="8" l="1"/>
  <c r="V64" i="8" s="1"/>
  <c r="W64" i="8" s="1"/>
  <c r="Q65" i="8"/>
  <c r="Q67" i="14"/>
  <c r="U66" i="14"/>
  <c r="V66" i="14" s="1"/>
  <c r="W66" i="14" s="1"/>
  <c r="U64" i="6"/>
  <c r="V64" i="6" s="1"/>
  <c r="W64" i="6" s="1"/>
  <c r="Q65" i="6"/>
  <c r="U65" i="7"/>
  <c r="V65" i="7" s="1"/>
  <c r="W65" i="7" s="1"/>
  <c r="Q66" i="7"/>
  <c r="U65" i="9"/>
  <c r="V65" i="9" s="1"/>
  <c r="W65" i="9" s="1"/>
  <c r="Q66" i="9"/>
  <c r="U65" i="13"/>
  <c r="V65" i="13" s="1"/>
  <c r="W65" i="13" s="1"/>
  <c r="Q66" i="13"/>
  <c r="U65" i="11"/>
  <c r="V65" i="11" s="1"/>
  <c r="W65" i="11" s="1"/>
  <c r="Q66" i="11"/>
  <c r="U69" i="21"/>
  <c r="V69" i="21" s="1"/>
  <c r="W69" i="21" s="1"/>
  <c r="Q70" i="21"/>
  <c r="U65" i="12"/>
  <c r="V65" i="12" s="1"/>
  <c r="W65" i="12" s="1"/>
  <c r="Q66" i="12"/>
  <c r="U65" i="20"/>
  <c r="V65" i="20" s="1"/>
  <c r="W65" i="20" s="1"/>
  <c r="Q66" i="20"/>
  <c r="U64" i="10"/>
  <c r="V64" i="10" s="1"/>
  <c r="W64" i="10" s="1"/>
  <c r="Q65" i="10"/>
  <c r="U64" i="16"/>
  <c r="V64" i="16" s="1"/>
  <c r="W64" i="16" s="1"/>
  <c r="Q65" i="16"/>
  <c r="U64" i="5"/>
  <c r="V64" i="5" s="1"/>
  <c r="W64" i="5" s="1"/>
  <c r="Q65" i="5"/>
  <c r="U66" i="4"/>
  <c r="V66" i="4" s="1"/>
  <c r="W66" i="4" s="1"/>
  <c r="Q67" i="4"/>
  <c r="U65" i="8" l="1"/>
  <c r="V65" i="8" s="1"/>
  <c r="W65" i="8" s="1"/>
  <c r="Q66" i="8"/>
  <c r="U67" i="14"/>
  <c r="V67" i="14" s="1"/>
  <c r="W67" i="14" s="1"/>
  <c r="Q68" i="14"/>
  <c r="U65" i="10"/>
  <c r="V65" i="10" s="1"/>
  <c r="W65" i="10" s="1"/>
  <c r="Q66" i="10"/>
  <c r="U66" i="11"/>
  <c r="V66" i="11" s="1"/>
  <c r="W66" i="11" s="1"/>
  <c r="Q67" i="11"/>
  <c r="U67" i="4"/>
  <c r="V67" i="4" s="1"/>
  <c r="W67" i="4" s="1"/>
  <c r="Q68" i="4"/>
  <c r="U65" i="6"/>
  <c r="V65" i="6" s="1"/>
  <c r="W65" i="6" s="1"/>
  <c r="Q66" i="6"/>
  <c r="U70" i="21"/>
  <c r="V70" i="21" s="1"/>
  <c r="W70" i="21" s="1"/>
  <c r="Q71" i="21"/>
  <c r="U66" i="7"/>
  <c r="V66" i="7" s="1"/>
  <c r="W66" i="7" s="1"/>
  <c r="Q67" i="7"/>
  <c r="U65" i="16"/>
  <c r="V65" i="16" s="1"/>
  <c r="W65" i="16" s="1"/>
  <c r="Q66" i="16"/>
  <c r="U66" i="12"/>
  <c r="V66" i="12" s="1"/>
  <c r="W66" i="12" s="1"/>
  <c r="Q67" i="12"/>
  <c r="U66" i="9"/>
  <c r="V66" i="9" s="1"/>
  <c r="W66" i="9" s="1"/>
  <c r="Q67" i="9"/>
  <c r="U65" i="5"/>
  <c r="V65" i="5" s="1"/>
  <c r="W65" i="5" s="1"/>
  <c r="Q66" i="5"/>
  <c r="U66" i="20"/>
  <c r="V66" i="20" s="1"/>
  <c r="W66" i="20" s="1"/>
  <c r="Q67" i="20"/>
  <c r="U66" i="13"/>
  <c r="V66" i="13" s="1"/>
  <c r="W66" i="13" s="1"/>
  <c r="Q67" i="13"/>
  <c r="Q67" i="8" l="1"/>
  <c r="U66" i="8"/>
  <c r="V66" i="8" s="1"/>
  <c r="W66" i="8" s="1"/>
  <c r="U68" i="14"/>
  <c r="V68" i="14" s="1"/>
  <c r="W68" i="14" s="1"/>
  <c r="Q69" i="14"/>
  <c r="U66" i="5"/>
  <c r="V66" i="5" s="1"/>
  <c r="W66" i="5" s="1"/>
  <c r="Q67" i="5"/>
  <c r="U67" i="11"/>
  <c r="V67" i="11" s="1"/>
  <c r="W67" i="11" s="1"/>
  <c r="Q68" i="11"/>
  <c r="U67" i="13"/>
  <c r="V67" i="13" s="1"/>
  <c r="W67" i="13" s="1"/>
  <c r="Q68" i="13"/>
  <c r="U67" i="12"/>
  <c r="V67" i="12" s="1"/>
  <c r="W67" i="12" s="1"/>
  <c r="Q68" i="12"/>
  <c r="U71" i="21"/>
  <c r="V71" i="21" s="1"/>
  <c r="W71" i="21" s="1"/>
  <c r="Q72" i="21"/>
  <c r="U67" i="20"/>
  <c r="V67" i="20" s="1"/>
  <c r="W67" i="20" s="1"/>
  <c r="Q68" i="20"/>
  <c r="U67" i="9"/>
  <c r="V67" i="9" s="1"/>
  <c r="W67" i="9" s="1"/>
  <c r="Q68" i="9"/>
  <c r="U66" i="16"/>
  <c r="V66" i="16" s="1"/>
  <c r="W66" i="16" s="1"/>
  <c r="Q67" i="16"/>
  <c r="U67" i="7"/>
  <c r="V67" i="7" s="1"/>
  <c r="W67" i="7" s="1"/>
  <c r="Q68" i="7"/>
  <c r="U68" i="4"/>
  <c r="V68" i="4" s="1"/>
  <c r="W68" i="4" s="1"/>
  <c r="Q69" i="4"/>
  <c r="U66" i="10"/>
  <c r="V66" i="10" s="1"/>
  <c r="W66" i="10" s="1"/>
  <c r="Q67" i="10"/>
  <c r="U66" i="6"/>
  <c r="V66" i="6" s="1"/>
  <c r="W66" i="6" s="1"/>
  <c r="Q67" i="6"/>
  <c r="U67" i="8" l="1"/>
  <c r="V67" i="8" s="1"/>
  <c r="W67" i="8" s="1"/>
  <c r="Q68" i="8"/>
  <c r="Q70" i="14"/>
  <c r="U69" i="14"/>
  <c r="V69" i="14" s="1"/>
  <c r="W69" i="14" s="1"/>
  <c r="U67" i="6"/>
  <c r="V67" i="6" s="1"/>
  <c r="W67" i="6" s="1"/>
  <c r="Q68" i="6"/>
  <c r="U68" i="11"/>
  <c r="V68" i="11" s="1"/>
  <c r="W68" i="11" s="1"/>
  <c r="Q69" i="11"/>
  <c r="U68" i="20"/>
  <c r="V68" i="20" s="1"/>
  <c r="W68" i="20" s="1"/>
  <c r="Q69" i="20"/>
  <c r="U69" i="4"/>
  <c r="V69" i="4" s="1"/>
  <c r="W69" i="4" s="1"/>
  <c r="Q70" i="4"/>
  <c r="U68" i="7"/>
  <c r="V68" i="7" s="1"/>
  <c r="W68" i="7" s="1"/>
  <c r="Q69" i="7"/>
  <c r="U68" i="9"/>
  <c r="V68" i="9" s="1"/>
  <c r="W68" i="9" s="1"/>
  <c r="Q69" i="9"/>
  <c r="U72" i="21"/>
  <c r="V72" i="21" s="1"/>
  <c r="W72" i="21" s="1"/>
  <c r="Q73" i="21"/>
  <c r="U68" i="13"/>
  <c r="V68" i="13" s="1"/>
  <c r="W68" i="13" s="1"/>
  <c r="Q69" i="13"/>
  <c r="U67" i="5"/>
  <c r="V67" i="5" s="1"/>
  <c r="W67" i="5" s="1"/>
  <c r="Q68" i="5"/>
  <c r="U67" i="10"/>
  <c r="V67" i="10" s="1"/>
  <c r="W67" i="10" s="1"/>
  <c r="Q68" i="10"/>
  <c r="U67" i="16"/>
  <c r="V67" i="16" s="1"/>
  <c r="W67" i="16" s="1"/>
  <c r="Q68" i="16"/>
  <c r="U68" i="12"/>
  <c r="V68" i="12" s="1"/>
  <c r="W68" i="12" s="1"/>
  <c r="Q69" i="12"/>
  <c r="Q69" i="8" l="1"/>
  <c r="U68" i="8"/>
  <c r="V68" i="8" s="1"/>
  <c r="W68" i="8" s="1"/>
  <c r="U70" i="14"/>
  <c r="V70" i="14" s="1"/>
  <c r="W70" i="14" s="1"/>
  <c r="Q71" i="14"/>
  <c r="U69" i="13"/>
  <c r="V69" i="13" s="1"/>
  <c r="W69" i="13" s="1"/>
  <c r="Q70" i="13"/>
  <c r="U69" i="9"/>
  <c r="V69" i="9" s="1"/>
  <c r="W69" i="9" s="1"/>
  <c r="Q70" i="9"/>
  <c r="U70" i="4"/>
  <c r="V70" i="4" s="1"/>
  <c r="W70" i="4" s="1"/>
  <c r="Q71" i="4"/>
  <c r="U69" i="20"/>
  <c r="V69" i="20" s="1"/>
  <c r="W69" i="20" s="1"/>
  <c r="Q70" i="20"/>
  <c r="U68" i="10"/>
  <c r="V68" i="10" s="1"/>
  <c r="W68" i="10" s="1"/>
  <c r="Q69" i="10"/>
  <c r="U69" i="12"/>
  <c r="V69" i="12" s="1"/>
  <c r="W69" i="12" s="1"/>
  <c r="Q70" i="12"/>
  <c r="U68" i="5"/>
  <c r="V68" i="5" s="1"/>
  <c r="W68" i="5" s="1"/>
  <c r="Q69" i="5"/>
  <c r="U73" i="21"/>
  <c r="V73" i="21" s="1"/>
  <c r="W73" i="21" s="1"/>
  <c r="Q74" i="21"/>
  <c r="U69" i="11"/>
  <c r="V69" i="11" s="1"/>
  <c r="W69" i="11" s="1"/>
  <c r="Q70" i="11"/>
  <c r="U68" i="6"/>
  <c r="V68" i="6" s="1"/>
  <c r="W68" i="6" s="1"/>
  <c r="Q69" i="6"/>
  <c r="U68" i="16"/>
  <c r="V68" i="16" s="1"/>
  <c r="W68" i="16" s="1"/>
  <c r="Q69" i="16"/>
  <c r="U69" i="7"/>
  <c r="V69" i="7" s="1"/>
  <c r="W69" i="7" s="1"/>
  <c r="Q70" i="7"/>
  <c r="Q70" i="8" l="1"/>
  <c r="U69" i="8"/>
  <c r="V69" i="8" s="1"/>
  <c r="W69" i="8" s="1"/>
  <c r="U71" i="14"/>
  <c r="V71" i="14" s="1"/>
  <c r="W71" i="14" s="1"/>
  <c r="Q72" i="14"/>
  <c r="U70" i="7"/>
  <c r="V70" i="7" s="1"/>
  <c r="W70" i="7" s="1"/>
  <c r="Q71" i="7"/>
  <c r="U69" i="10"/>
  <c r="V69" i="10" s="1"/>
  <c r="W69" i="10" s="1"/>
  <c r="Q70" i="10"/>
  <c r="U70" i="20"/>
  <c r="V70" i="20" s="1"/>
  <c r="W70" i="20" s="1"/>
  <c r="Q71" i="20"/>
  <c r="U69" i="6"/>
  <c r="V69" i="6" s="1"/>
  <c r="W69" i="6" s="1"/>
  <c r="Q70" i="6"/>
  <c r="U69" i="5"/>
  <c r="V69" i="5" s="1"/>
  <c r="W69" i="5" s="1"/>
  <c r="Q70" i="5"/>
  <c r="U70" i="9"/>
  <c r="V70" i="9" s="1"/>
  <c r="W70" i="9" s="1"/>
  <c r="Q71" i="9"/>
  <c r="U70" i="11"/>
  <c r="V70" i="11" s="1"/>
  <c r="W70" i="11" s="1"/>
  <c r="Q71" i="11"/>
  <c r="U70" i="12"/>
  <c r="V70" i="12" s="1"/>
  <c r="W70" i="12" s="1"/>
  <c r="Q71" i="12"/>
  <c r="U71" i="4"/>
  <c r="V71" i="4" s="1"/>
  <c r="W71" i="4" s="1"/>
  <c r="Q72" i="4"/>
  <c r="U70" i="13"/>
  <c r="V70" i="13" s="1"/>
  <c r="W70" i="13" s="1"/>
  <c r="Q71" i="13"/>
  <c r="U69" i="16"/>
  <c r="V69" i="16" s="1"/>
  <c r="W69" i="16" s="1"/>
  <c r="Q70" i="16"/>
  <c r="U74" i="21"/>
  <c r="V74" i="21" s="1"/>
  <c r="W74" i="21" s="1"/>
  <c r="Q75" i="21"/>
  <c r="U70" i="8" l="1"/>
  <c r="V70" i="8" s="1"/>
  <c r="W70" i="8" s="1"/>
  <c r="Q71" i="8"/>
  <c r="Q73" i="14"/>
  <c r="U72" i="14"/>
  <c r="V72" i="14" s="1"/>
  <c r="W72" i="14" s="1"/>
  <c r="U75" i="21"/>
  <c r="V75" i="21" s="1"/>
  <c r="W75" i="21" s="1"/>
  <c r="Q76" i="21"/>
  <c r="U71" i="11"/>
  <c r="V71" i="11" s="1"/>
  <c r="W71" i="11" s="1"/>
  <c r="Q72" i="11"/>
  <c r="U71" i="20"/>
  <c r="V71" i="20" s="1"/>
  <c r="W71" i="20" s="1"/>
  <c r="Q72" i="20"/>
  <c r="U70" i="5"/>
  <c r="V70" i="5" s="1"/>
  <c r="W70" i="5" s="1"/>
  <c r="Q71" i="5"/>
  <c r="U70" i="16"/>
  <c r="V70" i="16" s="1"/>
  <c r="W70" i="16" s="1"/>
  <c r="Q71" i="16"/>
  <c r="U72" i="4"/>
  <c r="V72" i="4" s="1"/>
  <c r="W72" i="4" s="1"/>
  <c r="Q73" i="4"/>
  <c r="U71" i="12"/>
  <c r="V71" i="12" s="1"/>
  <c r="W71" i="12" s="1"/>
  <c r="Q72" i="12"/>
  <c r="U71" i="9"/>
  <c r="V71" i="9" s="1"/>
  <c r="W71" i="9" s="1"/>
  <c r="Q72" i="9"/>
  <c r="U70" i="6"/>
  <c r="V70" i="6" s="1"/>
  <c r="W70" i="6" s="1"/>
  <c r="Q71" i="6"/>
  <c r="U70" i="10"/>
  <c r="V70" i="10" s="1"/>
  <c r="W70" i="10" s="1"/>
  <c r="Q71" i="10"/>
  <c r="U71" i="7"/>
  <c r="V71" i="7" s="1"/>
  <c r="W71" i="7" s="1"/>
  <c r="Q72" i="7"/>
  <c r="U71" i="13"/>
  <c r="V71" i="13" s="1"/>
  <c r="W71" i="13" s="1"/>
  <c r="Q72" i="13"/>
  <c r="U71" i="8" l="1"/>
  <c r="V71" i="8" s="1"/>
  <c r="W71" i="8" s="1"/>
  <c r="Q72" i="8"/>
  <c r="U73" i="14"/>
  <c r="V73" i="14" s="1"/>
  <c r="W73" i="14" s="1"/>
  <c r="Q74" i="14"/>
  <c r="U71" i="16"/>
  <c r="V71" i="16" s="1"/>
  <c r="W71" i="16" s="1"/>
  <c r="Q72" i="16"/>
  <c r="U72" i="7"/>
  <c r="V72" i="7" s="1"/>
  <c r="W72" i="7" s="1"/>
  <c r="Q73" i="7"/>
  <c r="U72" i="12"/>
  <c r="V72" i="12" s="1"/>
  <c r="W72" i="12" s="1"/>
  <c r="Q73" i="12"/>
  <c r="U72" i="11"/>
  <c r="V72" i="11" s="1"/>
  <c r="W72" i="11" s="1"/>
  <c r="Q73" i="11"/>
  <c r="U72" i="13"/>
  <c r="V72" i="13" s="1"/>
  <c r="W72" i="13" s="1"/>
  <c r="Q73" i="13"/>
  <c r="U71" i="10"/>
  <c r="V71" i="10" s="1"/>
  <c r="W71" i="10" s="1"/>
  <c r="Q72" i="10"/>
  <c r="U72" i="9"/>
  <c r="V72" i="9" s="1"/>
  <c r="W72" i="9" s="1"/>
  <c r="Q73" i="9"/>
  <c r="U73" i="4"/>
  <c r="V73" i="4" s="1"/>
  <c r="W73" i="4" s="1"/>
  <c r="Q74" i="4"/>
  <c r="U71" i="5"/>
  <c r="V71" i="5" s="1"/>
  <c r="W71" i="5" s="1"/>
  <c r="Q72" i="5"/>
  <c r="U72" i="20"/>
  <c r="V72" i="20" s="1"/>
  <c r="W72" i="20" s="1"/>
  <c r="Q73" i="20"/>
  <c r="U76" i="21"/>
  <c r="V76" i="21" s="1"/>
  <c r="W76" i="21" s="1"/>
  <c r="Q77" i="21"/>
  <c r="U71" i="6"/>
  <c r="V71" i="6" s="1"/>
  <c r="W71" i="6" s="1"/>
  <c r="Q72" i="6"/>
  <c r="U72" i="8" l="1"/>
  <c r="V72" i="8" s="1"/>
  <c r="W72" i="8" s="1"/>
  <c r="Q73" i="8"/>
  <c r="U74" i="14"/>
  <c r="V74" i="14" s="1"/>
  <c r="W74" i="14" s="1"/>
  <c r="Q75" i="14"/>
  <c r="U73" i="20"/>
  <c r="V73" i="20" s="1"/>
  <c r="W73" i="20" s="1"/>
  <c r="Q74" i="20"/>
  <c r="U74" i="4"/>
  <c r="V74" i="4" s="1"/>
  <c r="W74" i="4" s="1"/>
  <c r="Q75" i="4"/>
  <c r="U72" i="10"/>
  <c r="V72" i="10" s="1"/>
  <c r="W72" i="10" s="1"/>
  <c r="Q73" i="10"/>
  <c r="U73" i="11"/>
  <c r="V73" i="11" s="1"/>
  <c r="W73" i="11" s="1"/>
  <c r="Q74" i="11"/>
  <c r="U73" i="7"/>
  <c r="V73" i="7" s="1"/>
  <c r="W73" i="7" s="1"/>
  <c r="Q74" i="7"/>
  <c r="U72" i="6"/>
  <c r="V72" i="6" s="1"/>
  <c r="W72" i="6" s="1"/>
  <c r="Q73" i="6"/>
  <c r="U77" i="21"/>
  <c r="V77" i="21" s="1"/>
  <c r="W77" i="21" s="1"/>
  <c r="Q78" i="21"/>
  <c r="U72" i="5"/>
  <c r="V72" i="5" s="1"/>
  <c r="W72" i="5" s="1"/>
  <c r="Q73" i="5"/>
  <c r="U73" i="9"/>
  <c r="V73" i="9" s="1"/>
  <c r="W73" i="9" s="1"/>
  <c r="Q74" i="9"/>
  <c r="U73" i="13"/>
  <c r="V73" i="13" s="1"/>
  <c r="W73" i="13" s="1"/>
  <c r="Q74" i="13"/>
  <c r="U73" i="12"/>
  <c r="V73" i="12" s="1"/>
  <c r="W73" i="12" s="1"/>
  <c r="Q74" i="12"/>
  <c r="U72" i="16"/>
  <c r="V72" i="16" s="1"/>
  <c r="W72" i="16" s="1"/>
  <c r="Q73" i="16"/>
  <c r="U73" i="8" l="1"/>
  <c r="V73" i="8" s="1"/>
  <c r="W73" i="8" s="1"/>
  <c r="Q74" i="8"/>
  <c r="U75" i="14"/>
  <c r="V75" i="14" s="1"/>
  <c r="W75" i="14" s="1"/>
  <c r="Q76" i="14"/>
  <c r="U74" i="13"/>
  <c r="V74" i="13" s="1"/>
  <c r="W74" i="13" s="1"/>
  <c r="Q75" i="13"/>
  <c r="U73" i="6"/>
  <c r="V73" i="6" s="1"/>
  <c r="W73" i="6" s="1"/>
  <c r="Q74" i="6"/>
  <c r="U74" i="11"/>
  <c r="V74" i="11" s="1"/>
  <c r="W74" i="11" s="1"/>
  <c r="Q75" i="11"/>
  <c r="U74" i="9"/>
  <c r="V74" i="9" s="1"/>
  <c r="W74" i="9" s="1"/>
  <c r="Q75" i="9"/>
  <c r="U78" i="21"/>
  <c r="V78" i="21" s="1"/>
  <c r="W78" i="21" s="1"/>
  <c r="Q79" i="21"/>
  <c r="U74" i="7"/>
  <c r="V74" i="7" s="1"/>
  <c r="W74" i="7" s="1"/>
  <c r="Q75" i="7"/>
  <c r="U73" i="10"/>
  <c r="V73" i="10" s="1"/>
  <c r="W73" i="10" s="1"/>
  <c r="Q74" i="10"/>
  <c r="U74" i="20"/>
  <c r="V74" i="20" s="1"/>
  <c r="W74" i="20" s="1"/>
  <c r="Q75" i="20"/>
  <c r="U73" i="16"/>
  <c r="V73" i="16" s="1"/>
  <c r="W73" i="16" s="1"/>
  <c r="Q74" i="16"/>
  <c r="U73" i="5"/>
  <c r="V73" i="5" s="1"/>
  <c r="W73" i="5" s="1"/>
  <c r="Q74" i="5"/>
  <c r="U75" i="4"/>
  <c r="V75" i="4" s="1"/>
  <c r="W75" i="4" s="1"/>
  <c r="Q76" i="4"/>
  <c r="U74" i="12"/>
  <c r="V74" i="12" s="1"/>
  <c r="W74" i="12" s="1"/>
  <c r="Q75" i="12"/>
  <c r="U74" i="8" l="1"/>
  <c r="V74" i="8" s="1"/>
  <c r="W74" i="8" s="1"/>
  <c r="Q75" i="8"/>
  <c r="U76" i="14"/>
  <c r="V76" i="14" s="1"/>
  <c r="W76" i="14" s="1"/>
  <c r="Q77" i="14"/>
  <c r="U79" i="21"/>
  <c r="V79" i="21" s="1"/>
  <c r="W79" i="21" s="1"/>
  <c r="Q80" i="21"/>
  <c r="U74" i="5"/>
  <c r="V74" i="5" s="1"/>
  <c r="W74" i="5" s="1"/>
  <c r="Q75" i="5"/>
  <c r="U74" i="10"/>
  <c r="V74" i="10" s="1"/>
  <c r="W74" i="10" s="1"/>
  <c r="Q75" i="10"/>
  <c r="U74" i="6"/>
  <c r="V74" i="6" s="1"/>
  <c r="W74" i="6" s="1"/>
  <c r="Q75" i="6"/>
  <c r="U74" i="16"/>
  <c r="V74" i="16" s="1"/>
  <c r="W74" i="16" s="1"/>
  <c r="Q75" i="16"/>
  <c r="U75" i="20"/>
  <c r="V75" i="20" s="1"/>
  <c r="W75" i="20" s="1"/>
  <c r="Q76" i="20"/>
  <c r="U75" i="7"/>
  <c r="V75" i="7" s="1"/>
  <c r="W75" i="7" s="1"/>
  <c r="Q76" i="7"/>
  <c r="U75" i="9"/>
  <c r="V75" i="9" s="1"/>
  <c r="W75" i="9" s="1"/>
  <c r="Q76" i="9"/>
  <c r="U75" i="11"/>
  <c r="V75" i="11" s="1"/>
  <c r="W75" i="11" s="1"/>
  <c r="Q76" i="11"/>
  <c r="U75" i="13"/>
  <c r="V75" i="13" s="1"/>
  <c r="W75" i="13" s="1"/>
  <c r="Q76" i="13"/>
  <c r="U75" i="12"/>
  <c r="V75" i="12" s="1"/>
  <c r="W75" i="12" s="1"/>
  <c r="Q76" i="12"/>
  <c r="U76" i="4"/>
  <c r="V76" i="4" s="1"/>
  <c r="W76" i="4" s="1"/>
  <c r="Q77" i="4"/>
  <c r="U75" i="8" l="1"/>
  <c r="V75" i="8" s="1"/>
  <c r="W75" i="8" s="1"/>
  <c r="Q76" i="8"/>
  <c r="Q78" i="14"/>
  <c r="U77" i="14"/>
  <c r="V77" i="14" s="1"/>
  <c r="W77" i="14" s="1"/>
  <c r="U76" i="12"/>
  <c r="V76" i="12" s="1"/>
  <c r="W76" i="12" s="1"/>
  <c r="Q77" i="12"/>
  <c r="U76" i="7"/>
  <c r="V76" i="7" s="1"/>
  <c r="W76" i="7" s="1"/>
  <c r="Q77" i="7"/>
  <c r="U77" i="4"/>
  <c r="V77" i="4" s="1"/>
  <c r="W77" i="4" s="1"/>
  <c r="Q78" i="4"/>
  <c r="U76" i="11"/>
  <c r="V76" i="11" s="1"/>
  <c r="W76" i="11" s="1"/>
  <c r="Q77" i="11"/>
  <c r="U75" i="16"/>
  <c r="V75" i="16" s="1"/>
  <c r="W75" i="16" s="1"/>
  <c r="Q76" i="16"/>
  <c r="U80" i="21"/>
  <c r="V80" i="21" s="1"/>
  <c r="W80" i="21" s="1"/>
  <c r="Q81" i="21"/>
  <c r="U76" i="13"/>
  <c r="V76" i="13" s="1"/>
  <c r="W76" i="13" s="1"/>
  <c r="Q77" i="13"/>
  <c r="U76" i="9"/>
  <c r="V76" i="9" s="1"/>
  <c r="W76" i="9" s="1"/>
  <c r="Q77" i="9"/>
  <c r="U76" i="20"/>
  <c r="V76" i="20" s="1"/>
  <c r="W76" i="20" s="1"/>
  <c r="Q77" i="20"/>
  <c r="U75" i="6"/>
  <c r="V75" i="6" s="1"/>
  <c r="W75" i="6" s="1"/>
  <c r="Q76" i="6"/>
  <c r="U75" i="5"/>
  <c r="V75" i="5" s="1"/>
  <c r="W75" i="5" s="1"/>
  <c r="Q76" i="5"/>
  <c r="U75" i="10"/>
  <c r="V75" i="10" s="1"/>
  <c r="W75" i="10" s="1"/>
  <c r="Q76" i="10"/>
  <c r="U76" i="8" l="1"/>
  <c r="V76" i="8" s="1"/>
  <c r="W76" i="8" s="1"/>
  <c r="Q77" i="8"/>
  <c r="U78" i="14"/>
  <c r="V78" i="14" s="1"/>
  <c r="W78" i="14" s="1"/>
  <c r="Q79" i="14"/>
  <c r="U77" i="13"/>
  <c r="V77" i="13" s="1"/>
  <c r="W77" i="13" s="1"/>
  <c r="Q78" i="13"/>
  <c r="U77" i="11"/>
  <c r="V77" i="11" s="1"/>
  <c r="W77" i="11" s="1"/>
  <c r="Q78" i="11"/>
  <c r="U77" i="7"/>
  <c r="V77" i="7" s="1"/>
  <c r="W77" i="7" s="1"/>
  <c r="Q78" i="7"/>
  <c r="U76" i="10"/>
  <c r="V76" i="10" s="1"/>
  <c r="W76" i="10" s="1"/>
  <c r="Q77" i="10"/>
  <c r="U76" i="5"/>
  <c r="V76" i="5" s="1"/>
  <c r="W76" i="5" s="1"/>
  <c r="Q77" i="5"/>
  <c r="U81" i="21"/>
  <c r="V81" i="21" s="1"/>
  <c r="W81" i="21" s="1"/>
  <c r="Q82" i="21"/>
  <c r="U77" i="20"/>
  <c r="V77" i="20" s="1"/>
  <c r="W77" i="20" s="1"/>
  <c r="Q78" i="20"/>
  <c r="U76" i="6"/>
  <c r="V76" i="6" s="1"/>
  <c r="W76" i="6" s="1"/>
  <c r="Q77" i="6"/>
  <c r="U77" i="9"/>
  <c r="V77" i="9" s="1"/>
  <c r="W77" i="9" s="1"/>
  <c r="Q78" i="9"/>
  <c r="U76" i="16"/>
  <c r="V76" i="16" s="1"/>
  <c r="W76" i="16" s="1"/>
  <c r="Q77" i="16"/>
  <c r="U78" i="4"/>
  <c r="V78" i="4" s="1"/>
  <c r="W78" i="4" s="1"/>
  <c r="Q79" i="4"/>
  <c r="U77" i="12"/>
  <c r="V77" i="12" s="1"/>
  <c r="W77" i="12" s="1"/>
  <c r="Q78" i="12"/>
  <c r="U77" i="8" l="1"/>
  <c r="V77" i="8" s="1"/>
  <c r="W77" i="8" s="1"/>
  <c r="Q78" i="8"/>
  <c r="U79" i="14"/>
  <c r="V79" i="14" s="1"/>
  <c r="W79" i="14" s="1"/>
  <c r="Q80" i="14"/>
  <c r="U77" i="16"/>
  <c r="V77" i="16" s="1"/>
  <c r="W77" i="16" s="1"/>
  <c r="Q78" i="16"/>
  <c r="U78" i="11"/>
  <c r="V78" i="11" s="1"/>
  <c r="W78" i="11" s="1"/>
  <c r="Q79" i="11"/>
  <c r="U78" i="20"/>
  <c r="V78" i="20" s="1"/>
  <c r="W78" i="20" s="1"/>
  <c r="Q79" i="20"/>
  <c r="U77" i="5"/>
  <c r="V77" i="5" s="1"/>
  <c r="W77" i="5" s="1"/>
  <c r="Q78" i="5"/>
  <c r="U78" i="7"/>
  <c r="V78" i="7" s="1"/>
  <c r="W78" i="7" s="1"/>
  <c r="Q79" i="7"/>
  <c r="U78" i="13"/>
  <c r="V78" i="13" s="1"/>
  <c r="W78" i="13" s="1"/>
  <c r="Q79" i="13"/>
  <c r="U78" i="12"/>
  <c r="V78" i="12" s="1"/>
  <c r="W78" i="12" s="1"/>
  <c r="Q79" i="12"/>
  <c r="U77" i="6"/>
  <c r="V77" i="6" s="1"/>
  <c r="W77" i="6" s="1"/>
  <c r="Q78" i="6"/>
  <c r="U82" i="21"/>
  <c r="V82" i="21" s="1"/>
  <c r="W82" i="21" s="1"/>
  <c r="Q83" i="21"/>
  <c r="U77" i="10"/>
  <c r="V77" i="10" s="1"/>
  <c r="W77" i="10" s="1"/>
  <c r="Q78" i="10"/>
  <c r="U79" i="4"/>
  <c r="V79" i="4" s="1"/>
  <c r="W79" i="4" s="1"/>
  <c r="Q80" i="4"/>
  <c r="U78" i="9"/>
  <c r="V78" i="9" s="1"/>
  <c r="W78" i="9" s="1"/>
  <c r="Q79" i="9"/>
  <c r="U78" i="8" l="1"/>
  <c r="V78" i="8" s="1"/>
  <c r="W78" i="8" s="1"/>
  <c r="Q79" i="8"/>
  <c r="U80" i="14"/>
  <c r="V80" i="14" s="1"/>
  <c r="W80" i="14" s="1"/>
  <c r="Q81" i="14"/>
  <c r="U79" i="9"/>
  <c r="V79" i="9" s="1"/>
  <c r="W79" i="9" s="1"/>
  <c r="Q80" i="9"/>
  <c r="U78" i="6"/>
  <c r="V78" i="6" s="1"/>
  <c r="W78" i="6" s="1"/>
  <c r="Q79" i="6"/>
  <c r="U79" i="20"/>
  <c r="V79" i="20" s="1"/>
  <c r="W79" i="20" s="1"/>
  <c r="Q80" i="20"/>
  <c r="U78" i="10"/>
  <c r="V78" i="10" s="1"/>
  <c r="W78" i="10" s="1"/>
  <c r="Q79" i="10"/>
  <c r="U78" i="5"/>
  <c r="V78" i="5" s="1"/>
  <c r="W78" i="5" s="1"/>
  <c r="Q79" i="5"/>
  <c r="U80" i="4"/>
  <c r="V80" i="4" s="1"/>
  <c r="W80" i="4" s="1"/>
  <c r="Q81" i="4"/>
  <c r="U83" i="21"/>
  <c r="V83" i="21" s="1"/>
  <c r="W83" i="21" s="1"/>
  <c r="Q84" i="21"/>
  <c r="U79" i="12"/>
  <c r="V79" i="12" s="1"/>
  <c r="W79" i="12" s="1"/>
  <c r="Q80" i="12"/>
  <c r="U79" i="7"/>
  <c r="V79" i="7" s="1"/>
  <c r="W79" i="7" s="1"/>
  <c r="Q80" i="7"/>
  <c r="U79" i="11"/>
  <c r="V79" i="11" s="1"/>
  <c r="W79" i="11" s="1"/>
  <c r="Q80" i="11"/>
  <c r="U78" i="16"/>
  <c r="V78" i="16" s="1"/>
  <c r="W78" i="16" s="1"/>
  <c r="Q79" i="16"/>
  <c r="U79" i="13"/>
  <c r="V79" i="13" s="1"/>
  <c r="W79" i="13" s="1"/>
  <c r="Q80" i="13"/>
  <c r="Q80" i="8" l="1"/>
  <c r="U79" i="8"/>
  <c r="V79" i="8" s="1"/>
  <c r="W79" i="8" s="1"/>
  <c r="U81" i="14"/>
  <c r="V81" i="14" s="1"/>
  <c r="W81" i="14" s="1"/>
  <c r="Q82" i="14"/>
  <c r="U80" i="12"/>
  <c r="V80" i="12" s="1"/>
  <c r="W80" i="12" s="1"/>
  <c r="Q81" i="12"/>
  <c r="U79" i="6"/>
  <c r="V79" i="6" s="1"/>
  <c r="W79" i="6" s="1"/>
  <c r="Q80" i="6"/>
  <c r="U79" i="16"/>
  <c r="V79" i="16" s="1"/>
  <c r="W79" i="16" s="1"/>
  <c r="Q80" i="16"/>
  <c r="U81" i="4"/>
  <c r="V81" i="4" s="1"/>
  <c r="W81" i="4" s="1"/>
  <c r="Q82" i="4"/>
  <c r="U79" i="10"/>
  <c r="V79" i="10" s="1"/>
  <c r="W79" i="10" s="1"/>
  <c r="Q80" i="10"/>
  <c r="U80" i="13"/>
  <c r="V80" i="13" s="1"/>
  <c r="W80" i="13" s="1"/>
  <c r="Q81" i="13"/>
  <c r="U80" i="11"/>
  <c r="V80" i="11" s="1"/>
  <c r="W80" i="11" s="1"/>
  <c r="Q81" i="11"/>
  <c r="U80" i="7"/>
  <c r="V80" i="7" s="1"/>
  <c r="W80" i="7" s="1"/>
  <c r="Q81" i="7"/>
  <c r="U84" i="21"/>
  <c r="V84" i="21" s="1"/>
  <c r="W84" i="21" s="1"/>
  <c r="Q85" i="21"/>
  <c r="U79" i="5"/>
  <c r="V79" i="5" s="1"/>
  <c r="W79" i="5" s="1"/>
  <c r="Q80" i="5"/>
  <c r="U80" i="20"/>
  <c r="V80" i="20" s="1"/>
  <c r="W80" i="20" s="1"/>
  <c r="Q81" i="20"/>
  <c r="U80" i="9"/>
  <c r="V80" i="9" s="1"/>
  <c r="W80" i="9" s="1"/>
  <c r="Q81" i="9"/>
  <c r="U80" i="8" l="1"/>
  <c r="V80" i="8" s="1"/>
  <c r="W80" i="8" s="1"/>
  <c r="Q81" i="8"/>
  <c r="Q83" i="14"/>
  <c r="U82" i="14"/>
  <c r="V82" i="14" s="1"/>
  <c r="W82" i="14" s="1"/>
  <c r="U81" i="20"/>
  <c r="V81" i="20" s="1"/>
  <c r="W81" i="20" s="1"/>
  <c r="Q82" i="20"/>
  <c r="U81" i="11"/>
  <c r="V81" i="11" s="1"/>
  <c r="W81" i="11" s="1"/>
  <c r="Q82" i="11"/>
  <c r="U80" i="16"/>
  <c r="V80" i="16" s="1"/>
  <c r="W80" i="16" s="1"/>
  <c r="Q81" i="16"/>
  <c r="U81" i="12"/>
  <c r="V81" i="12" s="1"/>
  <c r="W81" i="12" s="1"/>
  <c r="Q82" i="12"/>
  <c r="U81" i="9"/>
  <c r="V81" i="9" s="1"/>
  <c r="W81" i="9" s="1"/>
  <c r="Q82" i="9"/>
  <c r="U80" i="5"/>
  <c r="V80" i="5" s="1"/>
  <c r="W80" i="5" s="1"/>
  <c r="Q81" i="5"/>
  <c r="U85" i="21"/>
  <c r="V85" i="21" s="1"/>
  <c r="W85" i="21" s="1"/>
  <c r="Q86" i="21"/>
  <c r="U80" i="10"/>
  <c r="V80" i="10" s="1"/>
  <c r="W80" i="10" s="1"/>
  <c r="Q81" i="10"/>
  <c r="U81" i="7"/>
  <c r="V81" i="7" s="1"/>
  <c r="W81" i="7" s="1"/>
  <c r="Q82" i="7"/>
  <c r="U81" i="13"/>
  <c r="V81" i="13" s="1"/>
  <c r="W81" i="13" s="1"/>
  <c r="Q82" i="13"/>
  <c r="U82" i="4"/>
  <c r="V82" i="4" s="1"/>
  <c r="W82" i="4" s="1"/>
  <c r="Q83" i="4"/>
  <c r="U80" i="6"/>
  <c r="V80" i="6" s="1"/>
  <c r="W80" i="6" s="1"/>
  <c r="Q81" i="6"/>
  <c r="U81" i="8" l="1"/>
  <c r="V81" i="8" s="1"/>
  <c r="W81" i="8" s="1"/>
  <c r="Q82" i="8"/>
  <c r="U83" i="14"/>
  <c r="V83" i="14" s="1"/>
  <c r="W83" i="14" s="1"/>
  <c r="Q84" i="14"/>
  <c r="U81" i="6"/>
  <c r="V81" i="6" s="1"/>
  <c r="W81" i="6" s="1"/>
  <c r="Q82" i="6"/>
  <c r="U81" i="10"/>
  <c r="V81" i="10" s="1"/>
  <c r="W81" i="10" s="1"/>
  <c r="Q82" i="10"/>
  <c r="U81" i="5"/>
  <c r="V81" i="5" s="1"/>
  <c r="W81" i="5" s="1"/>
  <c r="Q82" i="5"/>
  <c r="U82" i="12"/>
  <c r="V82" i="12" s="1"/>
  <c r="W82" i="12" s="1"/>
  <c r="Q83" i="12"/>
  <c r="U82" i="13"/>
  <c r="V82" i="13" s="1"/>
  <c r="W82" i="13" s="1"/>
  <c r="Q83" i="13"/>
  <c r="U82" i="11"/>
  <c r="V82" i="11" s="1"/>
  <c r="W82" i="11" s="1"/>
  <c r="Q83" i="11"/>
  <c r="U82" i="7"/>
  <c r="V82" i="7" s="1"/>
  <c r="W82" i="7" s="1"/>
  <c r="Q83" i="7"/>
  <c r="U86" i="21"/>
  <c r="V86" i="21" s="1"/>
  <c r="W86" i="21" s="1"/>
  <c r="Q87" i="21"/>
  <c r="U82" i="9"/>
  <c r="V82" i="9" s="1"/>
  <c r="W82" i="9" s="1"/>
  <c r="Q83" i="9"/>
  <c r="U81" i="16"/>
  <c r="V81" i="16" s="1"/>
  <c r="W81" i="16" s="1"/>
  <c r="Q82" i="16"/>
  <c r="U82" i="20"/>
  <c r="V82" i="20" s="1"/>
  <c r="W82" i="20" s="1"/>
  <c r="Q83" i="20"/>
  <c r="U83" i="4"/>
  <c r="V83" i="4" s="1"/>
  <c r="W83" i="4" s="1"/>
  <c r="Q84" i="4"/>
  <c r="U82" i="8" l="1"/>
  <c r="V82" i="8" s="1"/>
  <c r="W82" i="8" s="1"/>
  <c r="Q83" i="8"/>
  <c r="Q85" i="14"/>
  <c r="U84" i="14"/>
  <c r="V84" i="14" s="1"/>
  <c r="W84" i="14" s="1"/>
  <c r="U83" i="20"/>
  <c r="V83" i="20" s="1"/>
  <c r="W83" i="20" s="1"/>
  <c r="Q84" i="20"/>
  <c r="U83" i="7"/>
  <c r="V83" i="7" s="1"/>
  <c r="W83" i="7" s="1"/>
  <c r="Q84" i="7"/>
  <c r="U83" i="12"/>
  <c r="V83" i="12" s="1"/>
  <c r="W83" i="12" s="1"/>
  <c r="Q84" i="12"/>
  <c r="U84" i="4"/>
  <c r="V84" i="4" s="1"/>
  <c r="W84" i="4" s="1"/>
  <c r="Q85" i="4"/>
  <c r="U82" i="16"/>
  <c r="V82" i="16" s="1"/>
  <c r="W82" i="16" s="1"/>
  <c r="Q83" i="16"/>
  <c r="U87" i="21"/>
  <c r="V87" i="21" s="1"/>
  <c r="W87" i="21" s="1"/>
  <c r="Q88" i="21"/>
  <c r="U83" i="11"/>
  <c r="V83" i="11" s="1"/>
  <c r="W83" i="11" s="1"/>
  <c r="Q84" i="11"/>
  <c r="U83" i="13"/>
  <c r="V83" i="13" s="1"/>
  <c r="W83" i="13" s="1"/>
  <c r="Q84" i="13"/>
  <c r="U82" i="5"/>
  <c r="V82" i="5" s="1"/>
  <c r="W82" i="5" s="1"/>
  <c r="Q83" i="5"/>
  <c r="U82" i="6"/>
  <c r="V82" i="6" s="1"/>
  <c r="W82" i="6" s="1"/>
  <c r="Q83" i="6"/>
  <c r="U83" i="9"/>
  <c r="V83" i="9" s="1"/>
  <c r="W83" i="9" s="1"/>
  <c r="Q84" i="9"/>
  <c r="U82" i="10"/>
  <c r="V82" i="10" s="1"/>
  <c r="W82" i="10" s="1"/>
  <c r="Q83" i="10"/>
  <c r="U83" i="8" l="1"/>
  <c r="V83" i="8" s="1"/>
  <c r="W83" i="8" s="1"/>
  <c r="Q84" i="8"/>
  <c r="U85" i="14"/>
  <c r="V85" i="14" s="1"/>
  <c r="W85" i="14" s="1"/>
  <c r="Q86" i="14"/>
  <c r="U83" i="6"/>
  <c r="V83" i="6" s="1"/>
  <c r="W83" i="6" s="1"/>
  <c r="Q84" i="6"/>
  <c r="U88" i="21"/>
  <c r="V88" i="21" s="1"/>
  <c r="W88" i="21" s="1"/>
  <c r="Q89" i="21"/>
  <c r="U84" i="7"/>
  <c r="V84" i="7" s="1"/>
  <c r="W84" i="7" s="1"/>
  <c r="Q85" i="7"/>
  <c r="U83" i="10"/>
  <c r="V83" i="10" s="1"/>
  <c r="W83" i="10" s="1"/>
  <c r="Q84" i="10"/>
  <c r="U84" i="13"/>
  <c r="V84" i="13" s="1"/>
  <c r="W84" i="13" s="1"/>
  <c r="Q85" i="13"/>
  <c r="U85" i="4"/>
  <c r="V85" i="4" s="1"/>
  <c r="W85" i="4" s="1"/>
  <c r="Q86" i="4"/>
  <c r="U84" i="9"/>
  <c r="V84" i="9" s="1"/>
  <c r="W84" i="9" s="1"/>
  <c r="Q85" i="9"/>
  <c r="U83" i="5"/>
  <c r="V83" i="5" s="1"/>
  <c r="W83" i="5" s="1"/>
  <c r="Q84" i="5"/>
  <c r="U84" i="11"/>
  <c r="V84" i="11" s="1"/>
  <c r="W84" i="11" s="1"/>
  <c r="Q85" i="11"/>
  <c r="U83" i="16"/>
  <c r="V83" i="16" s="1"/>
  <c r="W83" i="16" s="1"/>
  <c r="Q84" i="16"/>
  <c r="U84" i="12"/>
  <c r="V84" i="12" s="1"/>
  <c r="W84" i="12" s="1"/>
  <c r="Q85" i="12"/>
  <c r="U84" i="20"/>
  <c r="V84" i="20" s="1"/>
  <c r="W84" i="20" s="1"/>
  <c r="Q85" i="20"/>
  <c r="U84" i="8" l="1"/>
  <c r="V84" i="8" s="1"/>
  <c r="W84" i="8" s="1"/>
  <c r="Q85" i="8"/>
  <c r="U86" i="14"/>
  <c r="V86" i="14" s="1"/>
  <c r="W86" i="14" s="1"/>
  <c r="Q87" i="14"/>
  <c r="U84" i="5"/>
  <c r="V84" i="5" s="1"/>
  <c r="W84" i="5" s="1"/>
  <c r="Q85" i="5"/>
  <c r="U86" i="4"/>
  <c r="V86" i="4" s="1"/>
  <c r="W86" i="4" s="1"/>
  <c r="Q87" i="4"/>
  <c r="U89" i="21"/>
  <c r="V89" i="21" s="1"/>
  <c r="W89" i="21" s="1"/>
  <c r="Q90" i="21"/>
  <c r="U85" i="20"/>
  <c r="V85" i="20" s="1"/>
  <c r="W85" i="20" s="1"/>
  <c r="Q86" i="20"/>
  <c r="U85" i="12"/>
  <c r="V85" i="12" s="1"/>
  <c r="W85" i="12" s="1"/>
  <c r="Q86" i="12"/>
  <c r="U85" i="11"/>
  <c r="V85" i="11" s="1"/>
  <c r="W85" i="11" s="1"/>
  <c r="Q86" i="11"/>
  <c r="U85" i="9"/>
  <c r="V85" i="9" s="1"/>
  <c r="W85" i="9" s="1"/>
  <c r="Q86" i="9"/>
  <c r="U85" i="13"/>
  <c r="V85" i="13" s="1"/>
  <c r="W85" i="13" s="1"/>
  <c r="Q86" i="13"/>
  <c r="U85" i="7"/>
  <c r="V85" i="7" s="1"/>
  <c r="W85" i="7" s="1"/>
  <c r="Q86" i="7"/>
  <c r="U84" i="6"/>
  <c r="V84" i="6" s="1"/>
  <c r="W84" i="6" s="1"/>
  <c r="Q85" i="6"/>
  <c r="U84" i="16"/>
  <c r="V84" i="16" s="1"/>
  <c r="W84" i="16" s="1"/>
  <c r="Q85" i="16"/>
  <c r="U84" i="10"/>
  <c r="V84" i="10" s="1"/>
  <c r="W84" i="10" s="1"/>
  <c r="Q85" i="10"/>
  <c r="U85" i="8" l="1"/>
  <c r="V85" i="8" s="1"/>
  <c r="W85" i="8" s="1"/>
  <c r="Q86" i="8"/>
  <c r="Q88" i="14"/>
  <c r="U87" i="14"/>
  <c r="V87" i="14" s="1"/>
  <c r="W87" i="14" s="1"/>
  <c r="U85" i="10"/>
  <c r="V85" i="10" s="1"/>
  <c r="W85" i="10" s="1"/>
  <c r="Q86" i="10"/>
  <c r="U86" i="9"/>
  <c r="V86" i="9" s="1"/>
  <c r="W86" i="9" s="1"/>
  <c r="Q87" i="9"/>
  <c r="U86" i="12"/>
  <c r="V86" i="12" s="1"/>
  <c r="W86" i="12" s="1"/>
  <c r="Q87" i="12"/>
  <c r="U90" i="21"/>
  <c r="V90" i="21" s="1"/>
  <c r="W90" i="21" s="1"/>
  <c r="Q91" i="21"/>
  <c r="U85" i="5"/>
  <c r="V85" i="5" s="1"/>
  <c r="W85" i="5" s="1"/>
  <c r="Q86" i="5"/>
  <c r="U86" i="7"/>
  <c r="V86" i="7" s="1"/>
  <c r="W86" i="7" s="1"/>
  <c r="Q87" i="7"/>
  <c r="U85" i="16"/>
  <c r="V85" i="16" s="1"/>
  <c r="W85" i="16" s="1"/>
  <c r="Q86" i="16"/>
  <c r="U85" i="6"/>
  <c r="V85" i="6" s="1"/>
  <c r="W85" i="6" s="1"/>
  <c r="Q86" i="6"/>
  <c r="U86" i="13"/>
  <c r="V86" i="13" s="1"/>
  <c r="W86" i="13" s="1"/>
  <c r="Q87" i="13"/>
  <c r="U86" i="11"/>
  <c r="V86" i="11" s="1"/>
  <c r="W86" i="11" s="1"/>
  <c r="Q87" i="11"/>
  <c r="U86" i="20"/>
  <c r="V86" i="20" s="1"/>
  <c r="W86" i="20" s="1"/>
  <c r="Q87" i="20"/>
  <c r="U87" i="4"/>
  <c r="V87" i="4" s="1"/>
  <c r="W87" i="4" s="1"/>
  <c r="Q88" i="4"/>
  <c r="U86" i="8" l="1"/>
  <c r="V86" i="8" s="1"/>
  <c r="W86" i="8" s="1"/>
  <c r="Q87" i="8"/>
  <c r="U88" i="14"/>
  <c r="V88" i="14" s="1"/>
  <c r="W88" i="14" s="1"/>
  <c r="Q89" i="14"/>
  <c r="U87" i="13"/>
  <c r="V87" i="13" s="1"/>
  <c r="W87" i="13" s="1"/>
  <c r="Q88" i="13"/>
  <c r="U87" i="20"/>
  <c r="V87" i="20" s="1"/>
  <c r="W87" i="20" s="1"/>
  <c r="Q88" i="20"/>
  <c r="U87" i="11"/>
  <c r="V87" i="11" s="1"/>
  <c r="W87" i="11" s="1"/>
  <c r="Q88" i="11"/>
  <c r="U87" i="7"/>
  <c r="V87" i="7" s="1"/>
  <c r="W87" i="7" s="1"/>
  <c r="Q88" i="7"/>
  <c r="U86" i="5"/>
  <c r="V86" i="5" s="1"/>
  <c r="W86" i="5" s="1"/>
  <c r="Q87" i="5"/>
  <c r="U87" i="12"/>
  <c r="V87" i="12" s="1"/>
  <c r="W87" i="12" s="1"/>
  <c r="Q88" i="12"/>
  <c r="U86" i="10"/>
  <c r="V86" i="10" s="1"/>
  <c r="W86" i="10" s="1"/>
  <c r="Q87" i="10"/>
  <c r="U86" i="16"/>
  <c r="V86" i="16" s="1"/>
  <c r="W86" i="16" s="1"/>
  <c r="Q87" i="16"/>
  <c r="U91" i="21"/>
  <c r="V91" i="21" s="1"/>
  <c r="W91" i="21" s="1"/>
  <c r="Q92" i="21"/>
  <c r="U87" i="9"/>
  <c r="V87" i="9" s="1"/>
  <c r="W87" i="9" s="1"/>
  <c r="Q88" i="9"/>
  <c r="U88" i="4"/>
  <c r="V88" i="4" s="1"/>
  <c r="W88" i="4" s="1"/>
  <c r="Q89" i="4"/>
  <c r="U86" i="6"/>
  <c r="V86" i="6" s="1"/>
  <c r="W86" i="6" s="1"/>
  <c r="Q87" i="6"/>
  <c r="U87" i="8" l="1"/>
  <c r="V87" i="8" s="1"/>
  <c r="W87" i="8" s="1"/>
  <c r="Q88" i="8"/>
  <c r="U89" i="14"/>
  <c r="V89" i="14" s="1"/>
  <c r="W89" i="14" s="1"/>
  <c r="Q90" i="14"/>
  <c r="U88" i="9"/>
  <c r="V88" i="9" s="1"/>
  <c r="W88" i="9" s="1"/>
  <c r="Q89" i="9"/>
  <c r="U88" i="7"/>
  <c r="V88" i="7" s="1"/>
  <c r="W88" i="7" s="1"/>
  <c r="Q89" i="7"/>
  <c r="U88" i="13"/>
  <c r="V88" i="13" s="1"/>
  <c r="W88" i="13" s="1"/>
  <c r="Q89" i="13"/>
  <c r="U87" i="16"/>
  <c r="V87" i="16" s="1"/>
  <c r="W87" i="16" s="1"/>
  <c r="Q88" i="16"/>
  <c r="U89" i="4"/>
  <c r="V89" i="4" s="1"/>
  <c r="W89" i="4" s="1"/>
  <c r="Q90" i="4"/>
  <c r="U92" i="21"/>
  <c r="V92" i="21" s="1"/>
  <c r="W92" i="21" s="1"/>
  <c r="Q93" i="21"/>
  <c r="U87" i="10"/>
  <c r="V87" i="10" s="1"/>
  <c r="W87" i="10" s="1"/>
  <c r="Q88" i="10"/>
  <c r="U87" i="5"/>
  <c r="V87" i="5" s="1"/>
  <c r="W87" i="5" s="1"/>
  <c r="Q88" i="5"/>
  <c r="U88" i="11"/>
  <c r="V88" i="11" s="1"/>
  <c r="W88" i="11" s="1"/>
  <c r="Q89" i="11"/>
  <c r="U88" i="20"/>
  <c r="V88" i="20" s="1"/>
  <c r="W88" i="20" s="1"/>
  <c r="Q89" i="20"/>
  <c r="U87" i="6"/>
  <c r="V87" i="6" s="1"/>
  <c r="W87" i="6" s="1"/>
  <c r="Q88" i="6"/>
  <c r="U88" i="12"/>
  <c r="V88" i="12" s="1"/>
  <c r="W88" i="12" s="1"/>
  <c r="Q89" i="12"/>
  <c r="U88" i="8" l="1"/>
  <c r="V88" i="8" s="1"/>
  <c r="W88" i="8" s="1"/>
  <c r="Q89" i="8"/>
  <c r="Q91" i="14"/>
  <c r="U90" i="14"/>
  <c r="V90" i="14" s="1"/>
  <c r="W90" i="14" s="1"/>
  <c r="U88" i="10"/>
  <c r="V88" i="10" s="1"/>
  <c r="W88" i="10" s="1"/>
  <c r="Q89" i="10"/>
  <c r="U88" i="16"/>
  <c r="V88" i="16" s="1"/>
  <c r="W88" i="16" s="1"/>
  <c r="Q89" i="16"/>
  <c r="U89" i="11"/>
  <c r="V89" i="11" s="1"/>
  <c r="W89" i="11" s="1"/>
  <c r="Q90" i="11"/>
  <c r="U90" i="4"/>
  <c r="V90" i="4" s="1"/>
  <c r="W90" i="4" s="1"/>
  <c r="Q91" i="4"/>
  <c r="U89" i="7"/>
  <c r="V89" i="7" s="1"/>
  <c r="W89" i="7" s="1"/>
  <c r="Q90" i="7"/>
  <c r="U88" i="6"/>
  <c r="V88" i="6" s="1"/>
  <c r="W88" i="6" s="1"/>
  <c r="Q89" i="6"/>
  <c r="U89" i="20"/>
  <c r="V89" i="20" s="1"/>
  <c r="W89" i="20" s="1"/>
  <c r="Q90" i="20"/>
  <c r="U88" i="5"/>
  <c r="V88" i="5" s="1"/>
  <c r="W88" i="5" s="1"/>
  <c r="Q89" i="5"/>
  <c r="U93" i="21"/>
  <c r="V93" i="21" s="1"/>
  <c r="W93" i="21" s="1"/>
  <c r="Q94" i="21"/>
  <c r="U89" i="13"/>
  <c r="V89" i="13" s="1"/>
  <c r="W89" i="13" s="1"/>
  <c r="Q90" i="13"/>
  <c r="U89" i="9"/>
  <c r="V89" i="9" s="1"/>
  <c r="W89" i="9" s="1"/>
  <c r="Q90" i="9"/>
  <c r="U89" i="12"/>
  <c r="V89" i="12" s="1"/>
  <c r="W89" i="12" s="1"/>
  <c r="Q90" i="12"/>
  <c r="U89" i="8" l="1"/>
  <c r="V89" i="8" s="1"/>
  <c r="W89" i="8" s="1"/>
  <c r="Q90" i="8"/>
  <c r="Q92" i="14"/>
  <c r="U91" i="14"/>
  <c r="V91" i="14" s="1"/>
  <c r="W91" i="14" s="1"/>
  <c r="U90" i="13"/>
  <c r="V90" i="13" s="1"/>
  <c r="W90" i="13" s="1"/>
  <c r="Q91" i="13"/>
  <c r="U94" i="21"/>
  <c r="V94" i="21" s="1"/>
  <c r="W94" i="21" s="1"/>
  <c r="Q95" i="21"/>
  <c r="U90" i="20"/>
  <c r="V90" i="20" s="1"/>
  <c r="W90" i="20" s="1"/>
  <c r="Q91" i="20"/>
  <c r="U90" i="7"/>
  <c r="V90" i="7" s="1"/>
  <c r="W90" i="7" s="1"/>
  <c r="Q91" i="7"/>
  <c r="U90" i="11"/>
  <c r="V90" i="11" s="1"/>
  <c r="W90" i="11" s="1"/>
  <c r="Q91" i="11"/>
  <c r="U89" i="10"/>
  <c r="V89" i="10" s="1"/>
  <c r="W89" i="10" s="1"/>
  <c r="Q90" i="10"/>
  <c r="U89" i="6"/>
  <c r="V89" i="6" s="1"/>
  <c r="W89" i="6" s="1"/>
  <c r="Q90" i="6"/>
  <c r="U89" i="16"/>
  <c r="V89" i="16" s="1"/>
  <c r="W89" i="16" s="1"/>
  <c r="Q90" i="16"/>
  <c r="U90" i="12"/>
  <c r="V90" i="12" s="1"/>
  <c r="W90" i="12" s="1"/>
  <c r="Q91" i="12"/>
  <c r="U90" i="9"/>
  <c r="V90" i="9" s="1"/>
  <c r="W90" i="9" s="1"/>
  <c r="Q91" i="9"/>
  <c r="U89" i="5"/>
  <c r="V89" i="5" s="1"/>
  <c r="W89" i="5" s="1"/>
  <c r="Q90" i="5"/>
  <c r="U91" i="4"/>
  <c r="V91" i="4" s="1"/>
  <c r="W91" i="4" s="1"/>
  <c r="Q92" i="4"/>
  <c r="U90" i="8" l="1"/>
  <c r="V90" i="8" s="1"/>
  <c r="W90" i="8" s="1"/>
  <c r="Q91" i="8"/>
  <c r="U92" i="14"/>
  <c r="V92" i="14" s="1"/>
  <c r="W92" i="14" s="1"/>
  <c r="Q93" i="14"/>
  <c r="U90" i="6"/>
  <c r="V90" i="6" s="1"/>
  <c r="W90" i="6" s="1"/>
  <c r="Q91" i="6"/>
  <c r="U91" i="7"/>
  <c r="V91" i="7" s="1"/>
  <c r="W91" i="7" s="1"/>
  <c r="Q92" i="7"/>
  <c r="U95" i="21"/>
  <c r="V95" i="21" s="1"/>
  <c r="W95" i="21" s="1"/>
  <c r="Q96" i="21"/>
  <c r="U92" i="4"/>
  <c r="V92" i="4" s="1"/>
  <c r="W92" i="4" s="1"/>
  <c r="Q93" i="4"/>
  <c r="U90" i="10"/>
  <c r="V90" i="10" s="1"/>
  <c r="W90" i="10" s="1"/>
  <c r="Q91" i="10"/>
  <c r="U90" i="5"/>
  <c r="V90" i="5" s="1"/>
  <c r="W90" i="5" s="1"/>
  <c r="Q91" i="5"/>
  <c r="U91" i="12"/>
  <c r="V91" i="12" s="1"/>
  <c r="W91" i="12" s="1"/>
  <c r="Q92" i="12"/>
  <c r="U90" i="16"/>
  <c r="V90" i="16" s="1"/>
  <c r="W90" i="16" s="1"/>
  <c r="Q91" i="16"/>
  <c r="U91" i="11"/>
  <c r="V91" i="11" s="1"/>
  <c r="W91" i="11" s="1"/>
  <c r="Q92" i="11"/>
  <c r="U91" i="20"/>
  <c r="V91" i="20" s="1"/>
  <c r="W91" i="20" s="1"/>
  <c r="Q92" i="20"/>
  <c r="U91" i="13"/>
  <c r="V91" i="13" s="1"/>
  <c r="W91" i="13" s="1"/>
  <c r="Q92" i="13"/>
  <c r="U91" i="9"/>
  <c r="V91" i="9" s="1"/>
  <c r="W91" i="9" s="1"/>
  <c r="Q92" i="9"/>
  <c r="U91" i="8" l="1"/>
  <c r="V91" i="8" s="1"/>
  <c r="W91" i="8" s="1"/>
  <c r="Q92" i="8"/>
  <c r="U93" i="14"/>
  <c r="V93" i="14" s="1"/>
  <c r="W93" i="14" s="1"/>
  <c r="Q94" i="14"/>
  <c r="U92" i="20"/>
  <c r="V92" i="20" s="1"/>
  <c r="W92" i="20" s="1"/>
  <c r="Q93" i="20"/>
  <c r="U92" i="12"/>
  <c r="V92" i="12" s="1"/>
  <c r="W92" i="12" s="1"/>
  <c r="Q93" i="12"/>
  <c r="U92" i="7"/>
  <c r="V92" i="7" s="1"/>
  <c r="W92" i="7" s="1"/>
  <c r="Q93" i="7"/>
  <c r="U92" i="9"/>
  <c r="V92" i="9" s="1"/>
  <c r="W92" i="9" s="1"/>
  <c r="Q93" i="9"/>
  <c r="U92" i="13"/>
  <c r="V92" i="13" s="1"/>
  <c r="W92" i="13" s="1"/>
  <c r="Q93" i="13"/>
  <c r="U92" i="11"/>
  <c r="V92" i="11" s="1"/>
  <c r="W92" i="11" s="1"/>
  <c r="Q93" i="11"/>
  <c r="U91" i="16"/>
  <c r="V91" i="16" s="1"/>
  <c r="W91" i="16" s="1"/>
  <c r="Q92" i="16"/>
  <c r="U91" i="5"/>
  <c r="V91" i="5" s="1"/>
  <c r="W91" i="5" s="1"/>
  <c r="Q92" i="5"/>
  <c r="U93" i="4"/>
  <c r="V93" i="4" s="1"/>
  <c r="W93" i="4" s="1"/>
  <c r="Q94" i="4"/>
  <c r="U96" i="21"/>
  <c r="V96" i="21" s="1"/>
  <c r="W96" i="21" s="1"/>
  <c r="Q97" i="21"/>
  <c r="U91" i="6"/>
  <c r="V91" i="6" s="1"/>
  <c r="W91" i="6" s="1"/>
  <c r="Q92" i="6"/>
  <c r="U91" i="10"/>
  <c r="V91" i="10" s="1"/>
  <c r="W91" i="10" s="1"/>
  <c r="Q92" i="10"/>
  <c r="U92" i="8" l="1"/>
  <c r="V92" i="8" s="1"/>
  <c r="W92" i="8" s="1"/>
  <c r="Q93" i="8"/>
  <c r="U94" i="14"/>
  <c r="V94" i="14" s="1"/>
  <c r="W94" i="14" s="1"/>
  <c r="Q95" i="14"/>
  <c r="U92" i="6"/>
  <c r="V92" i="6" s="1"/>
  <c r="W92" i="6" s="1"/>
  <c r="Q93" i="6"/>
  <c r="U93" i="9"/>
  <c r="V93" i="9" s="1"/>
  <c r="W93" i="9" s="1"/>
  <c r="Q94" i="9"/>
  <c r="U94" i="4"/>
  <c r="V94" i="4" s="1"/>
  <c r="W94" i="4" s="1"/>
  <c r="Q95" i="4"/>
  <c r="U92" i="16"/>
  <c r="V92" i="16" s="1"/>
  <c r="W92" i="16" s="1"/>
  <c r="Q93" i="16"/>
  <c r="U93" i="12"/>
  <c r="V93" i="12" s="1"/>
  <c r="W93" i="12" s="1"/>
  <c r="Q94" i="12"/>
  <c r="U92" i="5"/>
  <c r="V92" i="5" s="1"/>
  <c r="W92" i="5" s="1"/>
  <c r="Q93" i="5"/>
  <c r="U93" i="11"/>
  <c r="V93" i="11" s="1"/>
  <c r="W93" i="11" s="1"/>
  <c r="Q94" i="11"/>
  <c r="U93" i="7"/>
  <c r="V93" i="7" s="1"/>
  <c r="W93" i="7" s="1"/>
  <c r="Q94" i="7"/>
  <c r="U93" i="20"/>
  <c r="V93" i="20" s="1"/>
  <c r="W93" i="20" s="1"/>
  <c r="Q94" i="20"/>
  <c r="U92" i="10"/>
  <c r="V92" i="10" s="1"/>
  <c r="W92" i="10" s="1"/>
  <c r="Q93" i="10"/>
  <c r="U93" i="13"/>
  <c r="V93" i="13" s="1"/>
  <c r="W93" i="13" s="1"/>
  <c r="Q94" i="13"/>
  <c r="U97" i="21"/>
  <c r="V97" i="21" s="1"/>
  <c r="W97" i="21" s="1"/>
  <c r="Q98" i="21"/>
  <c r="U93" i="8" l="1"/>
  <c r="V93" i="8" s="1"/>
  <c r="W93" i="8" s="1"/>
  <c r="Q94" i="8"/>
  <c r="U95" i="14"/>
  <c r="V95" i="14" s="1"/>
  <c r="W95" i="14" s="1"/>
  <c r="Q96" i="14"/>
  <c r="U94" i="7"/>
  <c r="V94" i="7" s="1"/>
  <c r="W94" i="7" s="1"/>
  <c r="Q95" i="7"/>
  <c r="U93" i="16"/>
  <c r="V93" i="16" s="1"/>
  <c r="W93" i="16" s="1"/>
  <c r="Q94" i="16"/>
  <c r="U98" i="21"/>
  <c r="V98" i="21" s="1"/>
  <c r="W98" i="21" s="1"/>
  <c r="Q99" i="21"/>
  <c r="U94" i="13"/>
  <c r="V94" i="13" s="1"/>
  <c r="W94" i="13" s="1"/>
  <c r="Q95" i="13"/>
  <c r="U94" i="20"/>
  <c r="V94" i="20" s="1"/>
  <c r="W94" i="20" s="1"/>
  <c r="Q95" i="20"/>
  <c r="U93" i="5"/>
  <c r="V93" i="5" s="1"/>
  <c r="W93" i="5" s="1"/>
  <c r="Q94" i="5"/>
  <c r="U94" i="12"/>
  <c r="V94" i="12" s="1"/>
  <c r="W94" i="12" s="1"/>
  <c r="Q95" i="12"/>
  <c r="U95" i="4"/>
  <c r="V95" i="4" s="1"/>
  <c r="W95" i="4" s="1"/>
  <c r="Q96" i="4"/>
  <c r="U93" i="6"/>
  <c r="V93" i="6" s="1"/>
  <c r="W93" i="6" s="1"/>
  <c r="Q94" i="6"/>
  <c r="U93" i="10"/>
  <c r="V93" i="10" s="1"/>
  <c r="W93" i="10" s="1"/>
  <c r="Q94" i="10"/>
  <c r="U94" i="11"/>
  <c r="V94" i="11" s="1"/>
  <c r="W94" i="11" s="1"/>
  <c r="Q95" i="11"/>
  <c r="U94" i="9"/>
  <c r="V94" i="9" s="1"/>
  <c r="W94" i="9" s="1"/>
  <c r="Q95" i="9"/>
  <c r="U94" i="8" l="1"/>
  <c r="V94" i="8" s="1"/>
  <c r="W94" i="8" s="1"/>
  <c r="Q95" i="8"/>
  <c r="U96" i="14"/>
  <c r="V96" i="14" s="1"/>
  <c r="W96" i="14" s="1"/>
  <c r="Q97" i="14"/>
  <c r="U95" i="9"/>
  <c r="V95" i="9" s="1"/>
  <c r="W95" i="9" s="1"/>
  <c r="Q96" i="9"/>
  <c r="U96" i="4"/>
  <c r="V96" i="4" s="1"/>
  <c r="W96" i="4" s="1"/>
  <c r="Q97" i="4"/>
  <c r="U94" i="10"/>
  <c r="V94" i="10" s="1"/>
  <c r="W94" i="10" s="1"/>
  <c r="Q95" i="10"/>
  <c r="U95" i="20"/>
  <c r="V95" i="20" s="1"/>
  <c r="W95" i="20" s="1"/>
  <c r="Q96" i="20"/>
  <c r="U95" i="13"/>
  <c r="V95" i="13" s="1"/>
  <c r="W95" i="13" s="1"/>
  <c r="Q96" i="13"/>
  <c r="U94" i="5"/>
  <c r="V94" i="5" s="1"/>
  <c r="W94" i="5" s="1"/>
  <c r="Q95" i="5"/>
  <c r="U94" i="16"/>
  <c r="V94" i="16" s="1"/>
  <c r="W94" i="16" s="1"/>
  <c r="Q95" i="16"/>
  <c r="U95" i="11"/>
  <c r="V95" i="11" s="1"/>
  <c r="W95" i="11" s="1"/>
  <c r="Q96" i="11"/>
  <c r="U94" i="6"/>
  <c r="V94" i="6" s="1"/>
  <c r="W94" i="6" s="1"/>
  <c r="Q95" i="6"/>
  <c r="U95" i="12"/>
  <c r="V95" i="12" s="1"/>
  <c r="W95" i="12" s="1"/>
  <c r="Q96" i="12"/>
  <c r="U99" i="21"/>
  <c r="V99" i="21" s="1"/>
  <c r="W99" i="21" s="1"/>
  <c r="Q100" i="21"/>
  <c r="U95" i="7"/>
  <c r="V95" i="7" s="1"/>
  <c r="W95" i="7" s="1"/>
  <c r="Q96" i="7"/>
  <c r="Q96" i="8" l="1"/>
  <c r="U95" i="8"/>
  <c r="V95" i="8" s="1"/>
  <c r="W95" i="8" s="1"/>
  <c r="Q98" i="14"/>
  <c r="U97" i="14"/>
  <c r="V97" i="14" s="1"/>
  <c r="W97" i="14" s="1"/>
  <c r="U96" i="7"/>
  <c r="V96" i="7" s="1"/>
  <c r="W96" i="7" s="1"/>
  <c r="Q97" i="7"/>
  <c r="U95" i="6"/>
  <c r="V95" i="6" s="1"/>
  <c r="W95" i="6" s="1"/>
  <c r="Q96" i="6"/>
  <c r="U96" i="13"/>
  <c r="V96" i="13" s="1"/>
  <c r="W96" i="13" s="1"/>
  <c r="Q97" i="13"/>
  <c r="U95" i="16"/>
  <c r="V95" i="16" s="1"/>
  <c r="W95" i="16" s="1"/>
  <c r="Q96" i="16"/>
  <c r="U95" i="10"/>
  <c r="V95" i="10" s="1"/>
  <c r="W95" i="10" s="1"/>
  <c r="Q96" i="10"/>
  <c r="U96" i="12"/>
  <c r="V96" i="12" s="1"/>
  <c r="W96" i="12" s="1"/>
  <c r="Q97" i="12"/>
  <c r="U95" i="5"/>
  <c r="V95" i="5" s="1"/>
  <c r="W95" i="5" s="1"/>
  <c r="Q96" i="5"/>
  <c r="U97" i="4"/>
  <c r="V97" i="4" s="1"/>
  <c r="W97" i="4" s="1"/>
  <c r="Q98" i="4"/>
  <c r="U96" i="9"/>
  <c r="V96" i="9" s="1"/>
  <c r="W96" i="9" s="1"/>
  <c r="Q97" i="9"/>
  <c r="U100" i="21"/>
  <c r="V100" i="21" s="1"/>
  <c r="W100" i="21" s="1"/>
  <c r="Q101" i="21"/>
  <c r="U96" i="11"/>
  <c r="V96" i="11" s="1"/>
  <c r="W96" i="11" s="1"/>
  <c r="Q97" i="11"/>
  <c r="U96" i="20"/>
  <c r="V96" i="20" s="1"/>
  <c r="W96" i="20" s="1"/>
  <c r="Q97" i="20"/>
  <c r="Q97" i="8" l="1"/>
  <c r="U96" i="8"/>
  <c r="V96" i="8" s="1"/>
  <c r="W96" i="8" s="1"/>
  <c r="U98" i="14"/>
  <c r="V98" i="14" s="1"/>
  <c r="W98" i="14" s="1"/>
  <c r="Q99" i="14"/>
  <c r="U101" i="21"/>
  <c r="V101" i="21" s="1"/>
  <c r="W101" i="21" s="1"/>
  <c r="Q102" i="21"/>
  <c r="U97" i="12"/>
  <c r="V97" i="12" s="1"/>
  <c r="W97" i="12" s="1"/>
  <c r="Q98" i="12"/>
  <c r="U97" i="20"/>
  <c r="V97" i="20" s="1"/>
  <c r="W97" i="20" s="1"/>
  <c r="Q98" i="20"/>
  <c r="U98" i="4"/>
  <c r="V98" i="4" s="1"/>
  <c r="W98" i="4" s="1"/>
  <c r="Q99" i="4"/>
  <c r="U96" i="16"/>
  <c r="V96" i="16" s="1"/>
  <c r="W96" i="16" s="1"/>
  <c r="Q97" i="16"/>
  <c r="U96" i="6"/>
  <c r="V96" i="6" s="1"/>
  <c r="W96" i="6" s="1"/>
  <c r="Q97" i="6"/>
  <c r="U97" i="11"/>
  <c r="V97" i="11" s="1"/>
  <c r="W97" i="11" s="1"/>
  <c r="Q98" i="11"/>
  <c r="U97" i="9"/>
  <c r="V97" i="9" s="1"/>
  <c r="W97" i="9" s="1"/>
  <c r="Q98" i="9"/>
  <c r="U96" i="5"/>
  <c r="V96" i="5" s="1"/>
  <c r="W96" i="5" s="1"/>
  <c r="Q97" i="5"/>
  <c r="U96" i="10"/>
  <c r="V96" i="10" s="1"/>
  <c r="W96" i="10" s="1"/>
  <c r="Q97" i="10"/>
  <c r="U97" i="13"/>
  <c r="V97" i="13" s="1"/>
  <c r="W97" i="13" s="1"/>
  <c r="Q98" i="13"/>
  <c r="U97" i="7"/>
  <c r="V97" i="7" s="1"/>
  <c r="W97" i="7" s="1"/>
  <c r="Q98" i="7"/>
  <c r="U97" i="8" l="1"/>
  <c r="V97" i="8" s="1"/>
  <c r="W97" i="8" s="1"/>
  <c r="Q98" i="8"/>
  <c r="Q100" i="14"/>
  <c r="U99" i="14"/>
  <c r="V99" i="14" s="1"/>
  <c r="W99" i="14" s="1"/>
  <c r="U98" i="7"/>
  <c r="V98" i="7" s="1"/>
  <c r="W98" i="7" s="1"/>
  <c r="Q99" i="7"/>
  <c r="U97" i="5"/>
  <c r="V97" i="5" s="1"/>
  <c r="W97" i="5" s="1"/>
  <c r="Q98" i="5"/>
  <c r="U98" i="20"/>
  <c r="V98" i="20" s="1"/>
  <c r="W98" i="20" s="1"/>
  <c r="Q99" i="20"/>
  <c r="U97" i="16"/>
  <c r="V97" i="16" s="1"/>
  <c r="W97" i="16" s="1"/>
  <c r="Q98" i="16"/>
  <c r="U98" i="12"/>
  <c r="V98" i="12" s="1"/>
  <c r="W98" i="12" s="1"/>
  <c r="Q99" i="12"/>
  <c r="U97" i="10"/>
  <c r="V97" i="10" s="1"/>
  <c r="W97" i="10" s="1"/>
  <c r="Q98" i="10"/>
  <c r="U98" i="9"/>
  <c r="V98" i="9" s="1"/>
  <c r="W98" i="9" s="1"/>
  <c r="Q99" i="9"/>
  <c r="U97" i="6"/>
  <c r="V97" i="6" s="1"/>
  <c r="W97" i="6" s="1"/>
  <c r="Q98" i="6"/>
  <c r="U99" i="4"/>
  <c r="V99" i="4" s="1"/>
  <c r="W99" i="4" s="1"/>
  <c r="Q100" i="4"/>
  <c r="U102" i="21"/>
  <c r="V102" i="21" s="1"/>
  <c r="W102" i="21" s="1"/>
  <c r="Q103" i="21"/>
  <c r="U98" i="11"/>
  <c r="V98" i="11" s="1"/>
  <c r="W98" i="11" s="1"/>
  <c r="Q99" i="11"/>
  <c r="U98" i="13"/>
  <c r="V98" i="13" s="1"/>
  <c r="W98" i="13" s="1"/>
  <c r="Q99" i="13"/>
  <c r="U98" i="8" l="1"/>
  <c r="V98" i="8" s="1"/>
  <c r="W98" i="8" s="1"/>
  <c r="Q99" i="8"/>
  <c r="U100" i="14"/>
  <c r="V100" i="14" s="1"/>
  <c r="W100" i="14" s="1"/>
  <c r="Q101" i="14"/>
  <c r="U100" i="4"/>
  <c r="V100" i="4" s="1"/>
  <c r="W100" i="4" s="1"/>
  <c r="Q101" i="4"/>
  <c r="U99" i="12"/>
  <c r="V99" i="12" s="1"/>
  <c r="W99" i="12" s="1"/>
  <c r="Q100" i="12"/>
  <c r="U103" i="21"/>
  <c r="V103" i="21" s="1"/>
  <c r="W103" i="21" s="1"/>
  <c r="Q104" i="21"/>
  <c r="U99" i="9"/>
  <c r="V99" i="9" s="1"/>
  <c r="W99" i="9" s="1"/>
  <c r="Q100" i="9"/>
  <c r="U98" i="5"/>
  <c r="V98" i="5" s="1"/>
  <c r="W98" i="5" s="1"/>
  <c r="Q99" i="5"/>
  <c r="U99" i="11"/>
  <c r="V99" i="11" s="1"/>
  <c r="W99" i="11" s="1"/>
  <c r="Q100" i="11"/>
  <c r="U98" i="6"/>
  <c r="V98" i="6" s="1"/>
  <c r="W98" i="6" s="1"/>
  <c r="Q99" i="6"/>
  <c r="U98" i="10"/>
  <c r="V98" i="10" s="1"/>
  <c r="W98" i="10" s="1"/>
  <c r="Q99" i="10"/>
  <c r="U98" i="16"/>
  <c r="V98" i="16" s="1"/>
  <c r="W98" i="16" s="1"/>
  <c r="Q99" i="16"/>
  <c r="U99" i="20"/>
  <c r="V99" i="20" s="1"/>
  <c r="W99" i="20" s="1"/>
  <c r="Q100" i="20"/>
  <c r="U99" i="7"/>
  <c r="V99" i="7" s="1"/>
  <c r="W99" i="7" s="1"/>
  <c r="Q100" i="7"/>
  <c r="U99" i="13"/>
  <c r="V99" i="13" s="1"/>
  <c r="W99" i="13" s="1"/>
  <c r="Q100" i="13"/>
  <c r="U99" i="8" l="1"/>
  <c r="V99" i="8" s="1"/>
  <c r="W99" i="8" s="1"/>
  <c r="Q100" i="8"/>
  <c r="U101" i="14"/>
  <c r="V101" i="14" s="1"/>
  <c r="W101" i="14" s="1"/>
  <c r="Q102" i="14"/>
  <c r="U100" i="13"/>
  <c r="V100" i="13" s="1"/>
  <c r="W100" i="13" s="1"/>
  <c r="Q101" i="13"/>
  <c r="U100" i="9"/>
  <c r="V100" i="9" s="1"/>
  <c r="W100" i="9" s="1"/>
  <c r="Q101" i="9"/>
  <c r="U100" i="12"/>
  <c r="V100" i="12" s="1"/>
  <c r="W100" i="12" s="1"/>
  <c r="Q101" i="12"/>
  <c r="U99" i="5"/>
  <c r="V99" i="5" s="1"/>
  <c r="W99" i="5" s="1"/>
  <c r="Q100" i="5"/>
  <c r="U100" i="20"/>
  <c r="V100" i="20" s="1"/>
  <c r="W100" i="20" s="1"/>
  <c r="Q101" i="20"/>
  <c r="U99" i="10"/>
  <c r="V99" i="10" s="1"/>
  <c r="W99" i="10" s="1"/>
  <c r="Q100" i="10"/>
  <c r="U100" i="7"/>
  <c r="V100" i="7" s="1"/>
  <c r="W100" i="7" s="1"/>
  <c r="Q101" i="7"/>
  <c r="U99" i="16"/>
  <c r="V99" i="16" s="1"/>
  <c r="W99" i="16" s="1"/>
  <c r="Q100" i="16"/>
  <c r="U99" i="6"/>
  <c r="V99" i="6" s="1"/>
  <c r="W99" i="6" s="1"/>
  <c r="Q100" i="6"/>
  <c r="U100" i="11"/>
  <c r="V100" i="11" s="1"/>
  <c r="W100" i="11" s="1"/>
  <c r="Q101" i="11"/>
  <c r="U104" i="21"/>
  <c r="V104" i="21" s="1"/>
  <c r="W104" i="21" s="1"/>
  <c r="Q105" i="21"/>
  <c r="U101" i="4"/>
  <c r="V101" i="4" s="1"/>
  <c r="W101" i="4" s="1"/>
  <c r="Q102" i="4"/>
  <c r="U100" i="8" l="1"/>
  <c r="V100" i="8" s="1"/>
  <c r="W100" i="8" s="1"/>
  <c r="Q101" i="8"/>
  <c r="Q103" i="14"/>
  <c r="U102" i="14"/>
  <c r="V102" i="14" s="1"/>
  <c r="W102" i="14" s="1"/>
  <c r="U101" i="11"/>
  <c r="V101" i="11" s="1"/>
  <c r="W101" i="11" s="1"/>
  <c r="Q102" i="11"/>
  <c r="U105" i="21"/>
  <c r="V105" i="21" s="1"/>
  <c r="W105" i="21" s="1"/>
  <c r="Q106" i="21"/>
  <c r="U100" i="16"/>
  <c r="V100" i="16" s="1"/>
  <c r="W100" i="16" s="1"/>
  <c r="Q101" i="16"/>
  <c r="U100" i="10"/>
  <c r="V100" i="10" s="1"/>
  <c r="W100" i="10" s="1"/>
  <c r="Q101" i="10"/>
  <c r="U100" i="5"/>
  <c r="V100" i="5" s="1"/>
  <c r="W100" i="5" s="1"/>
  <c r="Q101" i="5"/>
  <c r="U101" i="9"/>
  <c r="V101" i="9" s="1"/>
  <c r="W101" i="9" s="1"/>
  <c r="Q102" i="9"/>
  <c r="U102" i="4"/>
  <c r="V102" i="4" s="1"/>
  <c r="W102" i="4" s="1"/>
  <c r="Q103" i="4"/>
  <c r="U100" i="6"/>
  <c r="V100" i="6" s="1"/>
  <c r="W100" i="6" s="1"/>
  <c r="Q101" i="6"/>
  <c r="U101" i="7"/>
  <c r="V101" i="7" s="1"/>
  <c r="W101" i="7" s="1"/>
  <c r="Q102" i="7"/>
  <c r="U101" i="20"/>
  <c r="V101" i="20" s="1"/>
  <c r="W101" i="20" s="1"/>
  <c r="Q102" i="20"/>
  <c r="U101" i="12"/>
  <c r="V101" i="12" s="1"/>
  <c r="W101" i="12" s="1"/>
  <c r="Q102" i="12"/>
  <c r="U101" i="13"/>
  <c r="V101" i="13" s="1"/>
  <c r="W101" i="13" s="1"/>
  <c r="Q102" i="13"/>
  <c r="U101" i="8" l="1"/>
  <c r="V101" i="8" s="1"/>
  <c r="W101" i="8" s="1"/>
  <c r="Q102" i="8"/>
  <c r="U103" i="14"/>
  <c r="V103" i="14" s="1"/>
  <c r="W103" i="14" s="1"/>
  <c r="Q104" i="14"/>
  <c r="U102" i="20"/>
  <c r="V102" i="20" s="1"/>
  <c r="W102" i="20" s="1"/>
  <c r="Q103" i="20"/>
  <c r="U101" i="5"/>
  <c r="V101" i="5" s="1"/>
  <c r="W101" i="5" s="1"/>
  <c r="Q102" i="5"/>
  <c r="U102" i="11"/>
  <c r="V102" i="11" s="1"/>
  <c r="W102" i="11" s="1"/>
  <c r="Q103" i="11"/>
  <c r="U102" i="13"/>
  <c r="V102" i="13" s="1"/>
  <c r="W102" i="13" s="1"/>
  <c r="Q103" i="13"/>
  <c r="U101" i="6"/>
  <c r="V101" i="6" s="1"/>
  <c r="W101" i="6" s="1"/>
  <c r="Q102" i="6"/>
  <c r="U101" i="16"/>
  <c r="V101" i="16" s="1"/>
  <c r="W101" i="16" s="1"/>
  <c r="Q102" i="16"/>
  <c r="U102" i="7"/>
  <c r="V102" i="7" s="1"/>
  <c r="W102" i="7" s="1"/>
  <c r="Q103" i="7"/>
  <c r="U102" i="9"/>
  <c r="V102" i="9" s="1"/>
  <c r="W102" i="9" s="1"/>
  <c r="Q103" i="9"/>
  <c r="U101" i="10"/>
  <c r="V101" i="10" s="1"/>
  <c r="W101" i="10" s="1"/>
  <c r="Q102" i="10"/>
  <c r="U106" i="21"/>
  <c r="V106" i="21" s="1"/>
  <c r="W106" i="21" s="1"/>
  <c r="Q107" i="21"/>
  <c r="U103" i="4"/>
  <c r="V103" i="4" s="1"/>
  <c r="W103" i="4" s="1"/>
  <c r="Q104" i="4"/>
  <c r="U102" i="12"/>
  <c r="V102" i="12" s="1"/>
  <c r="W102" i="12" s="1"/>
  <c r="Q103" i="12"/>
  <c r="U102" i="8" l="1"/>
  <c r="V102" i="8" s="1"/>
  <c r="W102" i="8" s="1"/>
  <c r="Q103" i="8"/>
  <c r="Q105" i="14"/>
  <c r="U104" i="14"/>
  <c r="V104" i="14" s="1"/>
  <c r="W104" i="14" s="1"/>
  <c r="U103" i="12"/>
  <c r="V103" i="12" s="1"/>
  <c r="W103" i="12" s="1"/>
  <c r="Q104" i="12"/>
  <c r="U102" i="10"/>
  <c r="V102" i="10" s="1"/>
  <c r="W102" i="10" s="1"/>
  <c r="Q103" i="10"/>
  <c r="U103" i="13"/>
  <c r="V103" i="13" s="1"/>
  <c r="W103" i="13" s="1"/>
  <c r="Q104" i="13"/>
  <c r="U102" i="16"/>
  <c r="V102" i="16" s="1"/>
  <c r="W102" i="16" s="1"/>
  <c r="Q103" i="16"/>
  <c r="U102" i="5"/>
  <c r="V102" i="5" s="1"/>
  <c r="W102" i="5" s="1"/>
  <c r="Q103" i="5"/>
  <c r="U104" i="4"/>
  <c r="V104" i="4" s="1"/>
  <c r="W104" i="4" s="1"/>
  <c r="Q105" i="4"/>
  <c r="U107" i="21"/>
  <c r="V107" i="21" s="1"/>
  <c r="W107" i="21" s="1"/>
  <c r="Q108" i="21"/>
  <c r="U103" i="9"/>
  <c r="V103" i="9" s="1"/>
  <c r="W103" i="9" s="1"/>
  <c r="Q104" i="9"/>
  <c r="U103" i="7"/>
  <c r="V103" i="7" s="1"/>
  <c r="W103" i="7" s="1"/>
  <c r="Q104" i="7"/>
  <c r="U102" i="6"/>
  <c r="V102" i="6" s="1"/>
  <c r="W102" i="6" s="1"/>
  <c r="Q103" i="6"/>
  <c r="U103" i="11"/>
  <c r="V103" i="11" s="1"/>
  <c r="W103" i="11" s="1"/>
  <c r="Q104" i="11"/>
  <c r="U103" i="20"/>
  <c r="V103" i="20" s="1"/>
  <c r="W103" i="20" s="1"/>
  <c r="Q104" i="20"/>
  <c r="U103" i="8" l="1"/>
  <c r="V103" i="8" s="1"/>
  <c r="W103" i="8" s="1"/>
  <c r="Q104" i="8"/>
  <c r="Q106" i="14"/>
  <c r="U105" i="14"/>
  <c r="V105" i="14" s="1"/>
  <c r="W105" i="14" s="1"/>
  <c r="U103" i="6"/>
  <c r="V103" i="6" s="1"/>
  <c r="W103" i="6" s="1"/>
  <c r="Q104" i="6"/>
  <c r="U104" i="9"/>
  <c r="V104" i="9" s="1"/>
  <c r="W104" i="9" s="1"/>
  <c r="Q105" i="9"/>
  <c r="U105" i="4"/>
  <c r="V105" i="4" s="1"/>
  <c r="W105" i="4" s="1"/>
  <c r="Q106" i="4"/>
  <c r="U103" i="16"/>
  <c r="V103" i="16" s="1"/>
  <c r="W103" i="16" s="1"/>
  <c r="Q104" i="16"/>
  <c r="U104" i="11"/>
  <c r="V104" i="11" s="1"/>
  <c r="W104" i="11" s="1"/>
  <c r="Q105" i="11"/>
  <c r="U104" i="7"/>
  <c r="V104" i="7" s="1"/>
  <c r="W104" i="7" s="1"/>
  <c r="Q105" i="7"/>
  <c r="U108" i="21"/>
  <c r="V108" i="21" s="1"/>
  <c r="W108" i="21" s="1"/>
  <c r="Q109" i="21"/>
  <c r="U103" i="5"/>
  <c r="V103" i="5" s="1"/>
  <c r="W103" i="5" s="1"/>
  <c r="Q104" i="5"/>
  <c r="U104" i="13"/>
  <c r="V104" i="13" s="1"/>
  <c r="W104" i="13" s="1"/>
  <c r="Q105" i="13"/>
  <c r="U104" i="12"/>
  <c r="V104" i="12" s="1"/>
  <c r="W104" i="12" s="1"/>
  <c r="Q105" i="12"/>
  <c r="U104" i="20"/>
  <c r="V104" i="20" s="1"/>
  <c r="W104" i="20" s="1"/>
  <c r="Q105" i="20"/>
  <c r="U103" i="10"/>
  <c r="V103" i="10" s="1"/>
  <c r="W103" i="10" s="1"/>
  <c r="Q104" i="10"/>
  <c r="Q105" i="8" l="1"/>
  <c r="U104" i="8"/>
  <c r="V104" i="8" s="1"/>
  <c r="W104" i="8" s="1"/>
  <c r="Q107" i="14"/>
  <c r="U106" i="14"/>
  <c r="V106" i="14" s="1"/>
  <c r="W106" i="14" s="1"/>
  <c r="U105" i="12"/>
  <c r="V105" i="12" s="1"/>
  <c r="W105" i="12" s="1"/>
  <c r="Q106" i="12"/>
  <c r="U105" i="11"/>
  <c r="V105" i="11" s="1"/>
  <c r="W105" i="11" s="1"/>
  <c r="Q106" i="11"/>
  <c r="U104" i="10"/>
  <c r="V104" i="10" s="1"/>
  <c r="W104" i="10" s="1"/>
  <c r="Q105" i="10"/>
  <c r="U109" i="21"/>
  <c r="V109" i="21" s="1"/>
  <c r="W109" i="21" s="1"/>
  <c r="Q110" i="21"/>
  <c r="U104" i="16"/>
  <c r="V104" i="16" s="1"/>
  <c r="W104" i="16" s="1"/>
  <c r="Q105" i="16"/>
  <c r="U105" i="20"/>
  <c r="V105" i="20" s="1"/>
  <c r="W105" i="20" s="1"/>
  <c r="Q106" i="20"/>
  <c r="U105" i="13"/>
  <c r="V105" i="13" s="1"/>
  <c r="W105" i="13" s="1"/>
  <c r="Q106" i="13"/>
  <c r="U104" i="5"/>
  <c r="V104" i="5" s="1"/>
  <c r="W104" i="5" s="1"/>
  <c r="Q105" i="5"/>
  <c r="U105" i="7"/>
  <c r="V105" i="7" s="1"/>
  <c r="W105" i="7" s="1"/>
  <c r="Q106" i="7"/>
  <c r="U106" i="4"/>
  <c r="V106" i="4" s="1"/>
  <c r="W106" i="4" s="1"/>
  <c r="Q107" i="4"/>
  <c r="U104" i="6"/>
  <c r="V104" i="6" s="1"/>
  <c r="W104" i="6" s="1"/>
  <c r="Q105" i="6"/>
  <c r="U105" i="9"/>
  <c r="V105" i="9" s="1"/>
  <c r="W105" i="9" s="1"/>
  <c r="Q106" i="9"/>
  <c r="U105" i="8" l="1"/>
  <c r="V105" i="8" s="1"/>
  <c r="W105" i="8" s="1"/>
  <c r="Q106" i="8"/>
  <c r="U107" i="14"/>
  <c r="V107" i="14" s="1"/>
  <c r="W107" i="14" s="1"/>
  <c r="Q108" i="14"/>
  <c r="U105" i="5"/>
  <c r="V105" i="5" s="1"/>
  <c r="W105" i="5" s="1"/>
  <c r="Q106" i="5"/>
  <c r="U105" i="6"/>
  <c r="V105" i="6" s="1"/>
  <c r="W105" i="6" s="1"/>
  <c r="Q106" i="6"/>
  <c r="U106" i="20"/>
  <c r="V106" i="20" s="1"/>
  <c r="W106" i="20" s="1"/>
  <c r="Q107" i="20"/>
  <c r="U110" i="21"/>
  <c r="V110" i="21" s="1"/>
  <c r="W110" i="21" s="1"/>
  <c r="Q111" i="21"/>
  <c r="U107" i="4"/>
  <c r="V107" i="4" s="1"/>
  <c r="W107" i="4" s="1"/>
  <c r="Q108" i="4"/>
  <c r="U106" i="7"/>
  <c r="V106" i="7" s="1"/>
  <c r="W106" i="7" s="1"/>
  <c r="Q107" i="7"/>
  <c r="U106" i="13"/>
  <c r="V106" i="13" s="1"/>
  <c r="W106" i="13" s="1"/>
  <c r="Q107" i="13"/>
  <c r="U105" i="16"/>
  <c r="V105" i="16" s="1"/>
  <c r="W105" i="16" s="1"/>
  <c r="Q106" i="16"/>
  <c r="U105" i="10"/>
  <c r="V105" i="10" s="1"/>
  <c r="W105" i="10" s="1"/>
  <c r="Q106" i="10"/>
  <c r="U106" i="12"/>
  <c r="V106" i="12" s="1"/>
  <c r="W106" i="12" s="1"/>
  <c r="Q107" i="12"/>
  <c r="U106" i="9"/>
  <c r="V106" i="9" s="1"/>
  <c r="W106" i="9" s="1"/>
  <c r="Q107" i="9"/>
  <c r="U106" i="11"/>
  <c r="V106" i="11" s="1"/>
  <c r="W106" i="11" s="1"/>
  <c r="Q107" i="11"/>
  <c r="U106" i="8" l="1"/>
  <c r="V106" i="8" s="1"/>
  <c r="W106" i="8" s="1"/>
  <c r="Q107" i="8"/>
  <c r="Q109" i="14"/>
  <c r="U108" i="14"/>
  <c r="V108" i="14" s="1"/>
  <c r="W108" i="14" s="1"/>
  <c r="U107" i="9"/>
  <c r="V107" i="9" s="1"/>
  <c r="W107" i="9" s="1"/>
  <c r="Q108" i="9"/>
  <c r="U106" i="10"/>
  <c r="V106" i="10" s="1"/>
  <c r="W106" i="10" s="1"/>
  <c r="Q107" i="10"/>
  <c r="U108" i="4"/>
  <c r="V108" i="4" s="1"/>
  <c r="W108" i="4" s="1"/>
  <c r="Q109" i="4"/>
  <c r="U106" i="6"/>
  <c r="V106" i="6" s="1"/>
  <c r="W106" i="6" s="1"/>
  <c r="Q107" i="6"/>
  <c r="U107" i="12"/>
  <c r="V107" i="12" s="1"/>
  <c r="W107" i="12" s="1"/>
  <c r="Q108" i="12"/>
  <c r="U106" i="16"/>
  <c r="V106" i="16" s="1"/>
  <c r="W106" i="16" s="1"/>
  <c r="Q107" i="16"/>
  <c r="U107" i="7"/>
  <c r="V107" i="7" s="1"/>
  <c r="W107" i="7" s="1"/>
  <c r="Q108" i="7"/>
  <c r="U107" i="20"/>
  <c r="V107" i="20" s="1"/>
  <c r="W107" i="20" s="1"/>
  <c r="Q108" i="20"/>
  <c r="U106" i="5"/>
  <c r="V106" i="5" s="1"/>
  <c r="W106" i="5" s="1"/>
  <c r="Q107" i="5"/>
  <c r="U107" i="11"/>
  <c r="V107" i="11" s="1"/>
  <c r="W107" i="11" s="1"/>
  <c r="Q108" i="11"/>
  <c r="U107" i="13"/>
  <c r="V107" i="13" s="1"/>
  <c r="W107" i="13" s="1"/>
  <c r="Q108" i="13"/>
  <c r="U111" i="21"/>
  <c r="V111" i="21" s="1"/>
  <c r="W111" i="21" s="1"/>
  <c r="Q112" i="21"/>
  <c r="Q108" i="8" l="1"/>
  <c r="U107" i="8"/>
  <c r="V107" i="8" s="1"/>
  <c r="W107" i="8" s="1"/>
  <c r="U109" i="14"/>
  <c r="V109" i="14" s="1"/>
  <c r="W109" i="14" s="1"/>
  <c r="Q110" i="14"/>
  <c r="U108" i="20"/>
  <c r="V108" i="20" s="1"/>
  <c r="W108" i="20" s="1"/>
  <c r="Q109" i="20"/>
  <c r="U108" i="11"/>
  <c r="V108" i="11" s="1"/>
  <c r="W108" i="11" s="1"/>
  <c r="Q109" i="11"/>
  <c r="U108" i="12"/>
  <c r="V108" i="12" s="1"/>
  <c r="W108" i="12" s="1"/>
  <c r="Q109" i="12"/>
  <c r="U107" i="6"/>
  <c r="V107" i="6" s="1"/>
  <c r="W107" i="6" s="1"/>
  <c r="Q108" i="6"/>
  <c r="U108" i="13"/>
  <c r="V108" i="13" s="1"/>
  <c r="W108" i="13" s="1"/>
  <c r="Q109" i="13"/>
  <c r="U107" i="5"/>
  <c r="V107" i="5" s="1"/>
  <c r="W107" i="5" s="1"/>
  <c r="Q108" i="5"/>
  <c r="U107" i="16"/>
  <c r="V107" i="16" s="1"/>
  <c r="W107" i="16" s="1"/>
  <c r="Q108" i="16"/>
  <c r="U109" i="4"/>
  <c r="V109" i="4" s="1"/>
  <c r="W109" i="4" s="1"/>
  <c r="Q110" i="4"/>
  <c r="U108" i="9"/>
  <c r="V108" i="9" s="1"/>
  <c r="W108" i="9" s="1"/>
  <c r="Q109" i="9"/>
  <c r="U112" i="21"/>
  <c r="V112" i="21" s="1"/>
  <c r="W112" i="21" s="1"/>
  <c r="Q113" i="21"/>
  <c r="U108" i="7"/>
  <c r="V108" i="7" s="1"/>
  <c r="W108" i="7" s="1"/>
  <c r="Q109" i="7"/>
  <c r="U107" i="10"/>
  <c r="V107" i="10" s="1"/>
  <c r="W107" i="10" s="1"/>
  <c r="Q108" i="10"/>
  <c r="U108" i="8" l="1"/>
  <c r="V108" i="8" s="1"/>
  <c r="W108" i="8" s="1"/>
  <c r="Q109" i="8"/>
  <c r="Q111" i="14"/>
  <c r="U110" i="14"/>
  <c r="V110" i="14" s="1"/>
  <c r="W110" i="14" s="1"/>
  <c r="U113" i="21"/>
  <c r="V113" i="21" s="1"/>
  <c r="W113" i="21" s="1"/>
  <c r="Q114" i="21"/>
  <c r="U108" i="16"/>
  <c r="V108" i="16" s="1"/>
  <c r="W108" i="16" s="1"/>
  <c r="Q109" i="16"/>
  <c r="U108" i="6"/>
  <c r="V108" i="6" s="1"/>
  <c r="W108" i="6" s="1"/>
  <c r="Q109" i="6"/>
  <c r="U108" i="10"/>
  <c r="V108" i="10" s="1"/>
  <c r="W108" i="10" s="1"/>
  <c r="Q109" i="10"/>
  <c r="U110" i="4"/>
  <c r="V110" i="4" s="1"/>
  <c r="W110" i="4" s="1"/>
  <c r="Q111" i="4"/>
  <c r="U108" i="5"/>
  <c r="V108" i="5" s="1"/>
  <c r="W108" i="5" s="1"/>
  <c r="Q109" i="5"/>
  <c r="U109" i="7"/>
  <c r="V109" i="7" s="1"/>
  <c r="W109" i="7" s="1"/>
  <c r="Q110" i="7"/>
  <c r="U109" i="9"/>
  <c r="V109" i="9" s="1"/>
  <c r="W109" i="9" s="1"/>
  <c r="Q110" i="9"/>
  <c r="U109" i="13"/>
  <c r="V109" i="13" s="1"/>
  <c r="W109" i="13" s="1"/>
  <c r="Q110" i="13"/>
  <c r="U109" i="12"/>
  <c r="V109" i="12" s="1"/>
  <c r="W109" i="12" s="1"/>
  <c r="Q110" i="12"/>
  <c r="U109" i="20"/>
  <c r="V109" i="20" s="1"/>
  <c r="W109" i="20" s="1"/>
  <c r="Q110" i="20"/>
  <c r="U109" i="11"/>
  <c r="V109" i="11" s="1"/>
  <c r="W109" i="11" s="1"/>
  <c r="Q110" i="11"/>
  <c r="Q110" i="8" l="1"/>
  <c r="U109" i="8"/>
  <c r="V109" i="8" s="1"/>
  <c r="W109" i="8" s="1"/>
  <c r="Q112" i="14"/>
  <c r="U111" i="14"/>
  <c r="V111" i="14" s="1"/>
  <c r="W111" i="14" s="1"/>
  <c r="U110" i="12"/>
  <c r="V110" i="12" s="1"/>
  <c r="W110" i="12" s="1"/>
  <c r="Q111" i="12"/>
  <c r="U110" i="9"/>
  <c r="V110" i="9" s="1"/>
  <c r="W110" i="9" s="1"/>
  <c r="Q111" i="9"/>
  <c r="U109" i="16"/>
  <c r="V109" i="16" s="1"/>
  <c r="W109" i="16" s="1"/>
  <c r="Q110" i="16"/>
  <c r="U110" i="11"/>
  <c r="V110" i="11" s="1"/>
  <c r="W110" i="11" s="1"/>
  <c r="Q111" i="11"/>
  <c r="U109" i="5"/>
  <c r="V109" i="5" s="1"/>
  <c r="W109" i="5" s="1"/>
  <c r="Q110" i="5"/>
  <c r="U109" i="10"/>
  <c r="V109" i="10" s="1"/>
  <c r="W109" i="10" s="1"/>
  <c r="Q110" i="10"/>
  <c r="U110" i="20"/>
  <c r="V110" i="20" s="1"/>
  <c r="W110" i="20" s="1"/>
  <c r="Q111" i="20"/>
  <c r="U110" i="13"/>
  <c r="V110" i="13" s="1"/>
  <c r="W110" i="13" s="1"/>
  <c r="Q111" i="13"/>
  <c r="U110" i="7"/>
  <c r="V110" i="7" s="1"/>
  <c r="W110" i="7" s="1"/>
  <c r="Q111" i="7"/>
  <c r="U111" i="4"/>
  <c r="V111" i="4" s="1"/>
  <c r="W111" i="4" s="1"/>
  <c r="Q112" i="4"/>
  <c r="U109" i="6"/>
  <c r="V109" i="6" s="1"/>
  <c r="W109" i="6" s="1"/>
  <c r="Q110" i="6"/>
  <c r="U114" i="21"/>
  <c r="V114" i="21" s="1"/>
  <c r="W114" i="21" s="1"/>
  <c r="Q115" i="21"/>
  <c r="U110" i="8" l="1"/>
  <c r="V110" i="8" s="1"/>
  <c r="W110" i="8" s="1"/>
  <c r="Q111" i="8"/>
  <c r="U112" i="14"/>
  <c r="V112" i="14" s="1"/>
  <c r="W112" i="14" s="1"/>
  <c r="Q113" i="14"/>
  <c r="U111" i="20"/>
  <c r="V111" i="20" s="1"/>
  <c r="W111" i="20" s="1"/>
  <c r="Q112" i="20"/>
  <c r="U111" i="9"/>
  <c r="V111" i="9" s="1"/>
  <c r="W111" i="9" s="1"/>
  <c r="Q112" i="9"/>
  <c r="U112" i="4"/>
  <c r="V112" i="4" s="1"/>
  <c r="W112" i="4" s="1"/>
  <c r="Q113" i="4"/>
  <c r="U110" i="5"/>
  <c r="V110" i="5" s="1"/>
  <c r="W110" i="5" s="1"/>
  <c r="Q111" i="5"/>
  <c r="U115" i="21"/>
  <c r="V115" i="21" s="1"/>
  <c r="W115" i="21" s="1"/>
  <c r="Q116" i="21"/>
  <c r="U111" i="11"/>
  <c r="V111" i="11" s="1"/>
  <c r="W111" i="11" s="1"/>
  <c r="Q112" i="11"/>
  <c r="U110" i="6"/>
  <c r="V110" i="6" s="1"/>
  <c r="W110" i="6" s="1"/>
  <c r="Q111" i="6"/>
  <c r="U111" i="7"/>
  <c r="V111" i="7" s="1"/>
  <c r="W111" i="7" s="1"/>
  <c r="Q112" i="7"/>
  <c r="U111" i="13"/>
  <c r="V111" i="13" s="1"/>
  <c r="W111" i="13" s="1"/>
  <c r="Q112" i="13"/>
  <c r="U110" i="10"/>
  <c r="V110" i="10" s="1"/>
  <c r="W110" i="10" s="1"/>
  <c r="Q111" i="10"/>
  <c r="U110" i="16"/>
  <c r="V110" i="16" s="1"/>
  <c r="W110" i="16" s="1"/>
  <c r="Q111" i="16"/>
  <c r="U111" i="12"/>
  <c r="V111" i="12" s="1"/>
  <c r="W111" i="12" s="1"/>
  <c r="Q112" i="12"/>
  <c r="U111" i="8" l="1"/>
  <c r="V111" i="8" s="1"/>
  <c r="W111" i="8" s="1"/>
  <c r="Q112" i="8"/>
  <c r="U113" i="14"/>
  <c r="V113" i="14" s="1"/>
  <c r="W113" i="14" s="1"/>
  <c r="Q114" i="14"/>
  <c r="U112" i="12"/>
  <c r="V112" i="12" s="1"/>
  <c r="W112" i="12" s="1"/>
  <c r="Q113" i="12"/>
  <c r="U111" i="6"/>
  <c r="V111" i="6" s="1"/>
  <c r="W111" i="6" s="1"/>
  <c r="Q112" i="6"/>
  <c r="U111" i="5"/>
  <c r="V111" i="5" s="1"/>
  <c r="W111" i="5" s="1"/>
  <c r="Q112" i="5"/>
  <c r="U112" i="9"/>
  <c r="V112" i="9" s="1"/>
  <c r="W112" i="9" s="1"/>
  <c r="Q113" i="9"/>
  <c r="U112" i="13"/>
  <c r="V112" i="13" s="1"/>
  <c r="W112" i="13" s="1"/>
  <c r="Q113" i="13"/>
  <c r="U111" i="16"/>
  <c r="V111" i="16" s="1"/>
  <c r="W111" i="16" s="1"/>
  <c r="Q112" i="16"/>
  <c r="U111" i="10"/>
  <c r="V111" i="10" s="1"/>
  <c r="W111" i="10" s="1"/>
  <c r="Q112" i="10"/>
  <c r="U112" i="7"/>
  <c r="V112" i="7" s="1"/>
  <c r="W112" i="7" s="1"/>
  <c r="Q113" i="7"/>
  <c r="U112" i="11"/>
  <c r="V112" i="11" s="1"/>
  <c r="W112" i="11" s="1"/>
  <c r="Q113" i="11"/>
  <c r="U116" i="21"/>
  <c r="V116" i="21" s="1"/>
  <c r="W116" i="21" s="1"/>
  <c r="Q117" i="21"/>
  <c r="U113" i="4"/>
  <c r="V113" i="4" s="1"/>
  <c r="W113" i="4" s="1"/>
  <c r="Q114" i="4"/>
  <c r="U112" i="20"/>
  <c r="V112" i="20" s="1"/>
  <c r="W112" i="20" s="1"/>
  <c r="Q113" i="20"/>
  <c r="U112" i="8" l="1"/>
  <c r="V112" i="8" s="1"/>
  <c r="W112" i="8" s="1"/>
  <c r="Q113" i="8"/>
  <c r="U114" i="14"/>
  <c r="V114" i="14" s="1"/>
  <c r="W114" i="14" s="1"/>
  <c r="Q115" i="14"/>
  <c r="U113" i="7"/>
  <c r="V113" i="7" s="1"/>
  <c r="W113" i="7" s="1"/>
  <c r="Q114" i="7"/>
  <c r="U113" i="9"/>
  <c r="V113" i="9" s="1"/>
  <c r="W113" i="9" s="1"/>
  <c r="Q114" i="9"/>
  <c r="U114" i="4"/>
  <c r="V114" i="4" s="1"/>
  <c r="W114" i="4" s="1"/>
  <c r="Q115" i="4"/>
  <c r="U113" i="11"/>
  <c r="V113" i="11" s="1"/>
  <c r="W113" i="11" s="1"/>
  <c r="Q114" i="11"/>
  <c r="U112" i="10"/>
  <c r="V112" i="10" s="1"/>
  <c r="W112" i="10" s="1"/>
  <c r="Q113" i="10"/>
  <c r="U113" i="13"/>
  <c r="V113" i="13" s="1"/>
  <c r="W113" i="13" s="1"/>
  <c r="Q114" i="13"/>
  <c r="U112" i="5"/>
  <c r="V112" i="5" s="1"/>
  <c r="W112" i="5" s="1"/>
  <c r="Q113" i="5"/>
  <c r="U112" i="6"/>
  <c r="V112" i="6" s="1"/>
  <c r="W112" i="6" s="1"/>
  <c r="Q113" i="6"/>
  <c r="U113" i="20"/>
  <c r="V113" i="20" s="1"/>
  <c r="W113" i="20" s="1"/>
  <c r="Q114" i="20"/>
  <c r="U112" i="16"/>
  <c r="V112" i="16" s="1"/>
  <c r="W112" i="16" s="1"/>
  <c r="Q113" i="16"/>
  <c r="U113" i="12"/>
  <c r="V113" i="12" s="1"/>
  <c r="W113" i="12" s="1"/>
  <c r="Q114" i="12"/>
  <c r="U117" i="21"/>
  <c r="V117" i="21" s="1"/>
  <c r="W117" i="21" s="1"/>
  <c r="Q118" i="21"/>
  <c r="U113" i="8" l="1"/>
  <c r="V113" i="8" s="1"/>
  <c r="W113" i="8" s="1"/>
  <c r="Q114" i="8"/>
  <c r="U115" i="14"/>
  <c r="V115" i="14" s="1"/>
  <c r="W115" i="14" s="1"/>
  <c r="Q116" i="14"/>
  <c r="U114" i="20"/>
  <c r="V114" i="20" s="1"/>
  <c r="W114" i="20" s="1"/>
  <c r="Q115" i="20"/>
  <c r="U115" i="4"/>
  <c r="V115" i="4" s="1"/>
  <c r="W115" i="4" s="1"/>
  <c r="Q116" i="4"/>
  <c r="U114" i="12"/>
  <c r="V114" i="12" s="1"/>
  <c r="W114" i="12" s="1"/>
  <c r="Q115" i="12"/>
  <c r="U113" i="10"/>
  <c r="V113" i="10" s="1"/>
  <c r="W113" i="10" s="1"/>
  <c r="Q114" i="10"/>
  <c r="U114" i="9"/>
  <c r="V114" i="9" s="1"/>
  <c r="W114" i="9" s="1"/>
  <c r="Q115" i="9"/>
  <c r="U118" i="21"/>
  <c r="V118" i="21" s="1"/>
  <c r="W118" i="21" s="1"/>
  <c r="Q119" i="21"/>
  <c r="U113" i="16"/>
  <c r="V113" i="16" s="1"/>
  <c r="W113" i="16" s="1"/>
  <c r="Q114" i="16"/>
  <c r="U113" i="6"/>
  <c r="V113" i="6" s="1"/>
  <c r="W113" i="6" s="1"/>
  <c r="Q114" i="6"/>
  <c r="U114" i="13"/>
  <c r="V114" i="13" s="1"/>
  <c r="W114" i="13" s="1"/>
  <c r="Q115" i="13"/>
  <c r="U114" i="11"/>
  <c r="V114" i="11" s="1"/>
  <c r="W114" i="11" s="1"/>
  <c r="Q115" i="11"/>
  <c r="U114" i="7"/>
  <c r="V114" i="7" s="1"/>
  <c r="W114" i="7" s="1"/>
  <c r="Q115" i="7"/>
  <c r="U113" i="5"/>
  <c r="V113" i="5" s="1"/>
  <c r="W113" i="5" s="1"/>
  <c r="Q114" i="5"/>
  <c r="U114" i="8" l="1"/>
  <c r="V114" i="8" s="1"/>
  <c r="W114" i="8" s="1"/>
  <c r="Q115" i="8"/>
  <c r="U116" i="14"/>
  <c r="V116" i="14" s="1"/>
  <c r="W116" i="14" s="1"/>
  <c r="Q117" i="14"/>
  <c r="U115" i="9"/>
  <c r="V115" i="9" s="1"/>
  <c r="W115" i="9" s="1"/>
  <c r="Q116" i="9"/>
  <c r="U114" i="5"/>
  <c r="V114" i="5" s="1"/>
  <c r="W114" i="5" s="1"/>
  <c r="Q115" i="5"/>
  <c r="U115" i="13"/>
  <c r="V115" i="13" s="1"/>
  <c r="W115" i="13" s="1"/>
  <c r="Q116" i="13"/>
  <c r="U114" i="16"/>
  <c r="V114" i="16" s="1"/>
  <c r="W114" i="16" s="1"/>
  <c r="Q115" i="16"/>
  <c r="U115" i="20"/>
  <c r="V115" i="20" s="1"/>
  <c r="W115" i="20" s="1"/>
  <c r="Q116" i="20"/>
  <c r="U115" i="7"/>
  <c r="V115" i="7" s="1"/>
  <c r="W115" i="7" s="1"/>
  <c r="Q116" i="7"/>
  <c r="U115" i="11"/>
  <c r="V115" i="11" s="1"/>
  <c r="W115" i="11" s="1"/>
  <c r="Q116" i="11"/>
  <c r="U114" i="6"/>
  <c r="V114" i="6" s="1"/>
  <c r="W114" i="6" s="1"/>
  <c r="Q115" i="6"/>
  <c r="U119" i="21"/>
  <c r="V119" i="21" s="1"/>
  <c r="W119" i="21" s="1"/>
  <c r="Q120" i="21"/>
  <c r="U114" i="10"/>
  <c r="V114" i="10" s="1"/>
  <c r="W114" i="10" s="1"/>
  <c r="Q115" i="10"/>
  <c r="U116" i="4"/>
  <c r="V116" i="4" s="1"/>
  <c r="W116" i="4" s="1"/>
  <c r="Q117" i="4"/>
  <c r="U115" i="12"/>
  <c r="V115" i="12" s="1"/>
  <c r="W115" i="12" s="1"/>
  <c r="Q116" i="12"/>
  <c r="U115" i="8" l="1"/>
  <c r="V115" i="8" s="1"/>
  <c r="W115" i="8" s="1"/>
  <c r="Q116" i="8"/>
  <c r="U117" i="14"/>
  <c r="V117" i="14" s="1"/>
  <c r="W117" i="14" s="1"/>
  <c r="Q118" i="14"/>
  <c r="U120" i="21"/>
  <c r="V120" i="21" s="1"/>
  <c r="W120" i="21" s="1"/>
  <c r="Q121" i="21"/>
  <c r="U116" i="13"/>
  <c r="V116" i="13" s="1"/>
  <c r="W116" i="13" s="1"/>
  <c r="Q117" i="13"/>
  <c r="U116" i="9"/>
  <c r="V116" i="9" s="1"/>
  <c r="W116" i="9" s="1"/>
  <c r="Q117" i="9"/>
  <c r="U116" i="12"/>
  <c r="V116" i="12" s="1"/>
  <c r="W116" i="12" s="1"/>
  <c r="Q117" i="12"/>
  <c r="U116" i="11"/>
  <c r="V116" i="11" s="1"/>
  <c r="W116" i="11" s="1"/>
  <c r="Q117" i="11"/>
  <c r="U117" i="4"/>
  <c r="V117" i="4" s="1"/>
  <c r="W117" i="4" s="1"/>
  <c r="Q118" i="4"/>
  <c r="U115" i="10"/>
  <c r="V115" i="10" s="1"/>
  <c r="W115" i="10" s="1"/>
  <c r="Q116" i="10"/>
  <c r="U115" i="6"/>
  <c r="V115" i="6" s="1"/>
  <c r="W115" i="6" s="1"/>
  <c r="Q116" i="6"/>
  <c r="U116" i="7"/>
  <c r="V116" i="7" s="1"/>
  <c r="W116" i="7" s="1"/>
  <c r="Q117" i="7"/>
  <c r="U115" i="16"/>
  <c r="V115" i="16" s="1"/>
  <c r="W115" i="16" s="1"/>
  <c r="Q116" i="16"/>
  <c r="U115" i="5"/>
  <c r="V115" i="5" s="1"/>
  <c r="W115" i="5" s="1"/>
  <c r="Q116" i="5"/>
  <c r="U116" i="20"/>
  <c r="V116" i="20" s="1"/>
  <c r="W116" i="20" s="1"/>
  <c r="Q117" i="20"/>
  <c r="Q117" i="8" l="1"/>
  <c r="U116" i="8"/>
  <c r="V116" i="8" s="1"/>
  <c r="W116" i="8" s="1"/>
  <c r="U118" i="14"/>
  <c r="V118" i="14" s="1"/>
  <c r="W118" i="14" s="1"/>
  <c r="Q119" i="14"/>
  <c r="U117" i="20"/>
  <c r="V117" i="20" s="1"/>
  <c r="W117" i="20" s="1"/>
  <c r="Q118" i="20"/>
  <c r="U118" i="4"/>
  <c r="V118" i="4" s="1"/>
  <c r="W118" i="4" s="1"/>
  <c r="Q119" i="4"/>
  <c r="U116" i="5"/>
  <c r="V116" i="5" s="1"/>
  <c r="W116" i="5" s="1"/>
  <c r="Q117" i="5"/>
  <c r="U116" i="10"/>
  <c r="V116" i="10" s="1"/>
  <c r="W116" i="10" s="1"/>
  <c r="Q117" i="10"/>
  <c r="U117" i="12"/>
  <c r="V117" i="12" s="1"/>
  <c r="W117" i="12" s="1"/>
  <c r="Q118" i="12"/>
  <c r="U117" i="13"/>
  <c r="V117" i="13" s="1"/>
  <c r="W117" i="13" s="1"/>
  <c r="Q118" i="13"/>
  <c r="U116" i="16"/>
  <c r="V116" i="16" s="1"/>
  <c r="W116" i="16" s="1"/>
  <c r="Q117" i="16"/>
  <c r="U116" i="6"/>
  <c r="V116" i="6" s="1"/>
  <c r="W116" i="6" s="1"/>
  <c r="Q117" i="6"/>
  <c r="U117" i="11"/>
  <c r="V117" i="11" s="1"/>
  <c r="W117" i="11" s="1"/>
  <c r="Q118" i="11"/>
  <c r="U117" i="9"/>
  <c r="V117" i="9" s="1"/>
  <c r="W117" i="9" s="1"/>
  <c r="Q118" i="9"/>
  <c r="U121" i="21"/>
  <c r="V121" i="21" s="1"/>
  <c r="W121" i="21" s="1"/>
  <c r="Q122" i="21"/>
  <c r="U117" i="7"/>
  <c r="V117" i="7" s="1"/>
  <c r="W117" i="7" s="1"/>
  <c r="Q118" i="7"/>
  <c r="U117" i="8" l="1"/>
  <c r="V117" i="8" s="1"/>
  <c r="W117" i="8" s="1"/>
  <c r="Q118" i="8"/>
  <c r="U119" i="14"/>
  <c r="V119" i="14" s="1"/>
  <c r="W119" i="14" s="1"/>
  <c r="Q120" i="14"/>
  <c r="U118" i="13"/>
  <c r="V118" i="13" s="1"/>
  <c r="W118" i="13" s="1"/>
  <c r="Q119" i="13"/>
  <c r="U118" i="7"/>
  <c r="V118" i="7" s="1"/>
  <c r="W118" i="7" s="1"/>
  <c r="Q119" i="7"/>
  <c r="U117" i="16"/>
  <c r="V117" i="16" s="1"/>
  <c r="W117" i="16" s="1"/>
  <c r="Q118" i="16"/>
  <c r="U119" i="4"/>
  <c r="V119" i="4" s="1"/>
  <c r="W119" i="4" s="1"/>
  <c r="Q120" i="4"/>
  <c r="U122" i="21"/>
  <c r="V122" i="21" s="1"/>
  <c r="W122" i="21" s="1"/>
  <c r="Q123" i="21"/>
  <c r="U118" i="11"/>
  <c r="V118" i="11" s="1"/>
  <c r="W118" i="11" s="1"/>
  <c r="Q119" i="11"/>
  <c r="U117" i="6"/>
  <c r="V117" i="6" s="1"/>
  <c r="W117" i="6" s="1"/>
  <c r="Q118" i="6"/>
  <c r="U118" i="12"/>
  <c r="V118" i="12" s="1"/>
  <c r="W118" i="12" s="1"/>
  <c r="Q119" i="12"/>
  <c r="U117" i="5"/>
  <c r="V117" i="5" s="1"/>
  <c r="W117" i="5" s="1"/>
  <c r="Q118" i="5"/>
  <c r="U118" i="20"/>
  <c r="V118" i="20" s="1"/>
  <c r="W118" i="20" s="1"/>
  <c r="Q119" i="20"/>
  <c r="U118" i="9"/>
  <c r="V118" i="9" s="1"/>
  <c r="W118" i="9" s="1"/>
  <c r="Q119" i="9"/>
  <c r="U117" i="10"/>
  <c r="V117" i="10" s="1"/>
  <c r="W117" i="10" s="1"/>
  <c r="Q118" i="10"/>
  <c r="U118" i="8" l="1"/>
  <c r="V118" i="8" s="1"/>
  <c r="W118" i="8" s="1"/>
  <c r="Q119" i="8"/>
  <c r="U120" i="14"/>
  <c r="V120" i="14" s="1"/>
  <c r="W120" i="14" s="1"/>
  <c r="Q121" i="14"/>
  <c r="U118" i="10"/>
  <c r="V118" i="10" s="1"/>
  <c r="W118" i="10" s="1"/>
  <c r="Q119" i="10"/>
  <c r="U123" i="21"/>
  <c r="V123" i="21" s="1"/>
  <c r="W123" i="21" s="1"/>
  <c r="Q124" i="21"/>
  <c r="U119" i="12"/>
  <c r="V119" i="12" s="1"/>
  <c r="W119" i="12" s="1"/>
  <c r="Q120" i="12"/>
  <c r="U118" i="6"/>
  <c r="V118" i="6" s="1"/>
  <c r="W118" i="6" s="1"/>
  <c r="Q119" i="6"/>
  <c r="U118" i="16"/>
  <c r="V118" i="16" s="1"/>
  <c r="W118" i="16" s="1"/>
  <c r="Q119" i="16"/>
  <c r="U119" i="9"/>
  <c r="V119" i="9" s="1"/>
  <c r="W119" i="9" s="1"/>
  <c r="Q120" i="9"/>
  <c r="U118" i="5"/>
  <c r="V118" i="5" s="1"/>
  <c r="W118" i="5" s="1"/>
  <c r="Q119" i="5"/>
  <c r="U119" i="11"/>
  <c r="V119" i="11" s="1"/>
  <c r="W119" i="11" s="1"/>
  <c r="Q120" i="11"/>
  <c r="U120" i="4"/>
  <c r="V120" i="4" s="1"/>
  <c r="W120" i="4" s="1"/>
  <c r="Q121" i="4"/>
  <c r="U119" i="13"/>
  <c r="V119" i="13" s="1"/>
  <c r="W119" i="13" s="1"/>
  <c r="Q120" i="13"/>
  <c r="U119" i="20"/>
  <c r="V119" i="20" s="1"/>
  <c r="W119" i="20" s="1"/>
  <c r="Q120" i="20"/>
  <c r="U119" i="7"/>
  <c r="V119" i="7" s="1"/>
  <c r="W119" i="7" s="1"/>
  <c r="Q120" i="7"/>
  <c r="U119" i="8" l="1"/>
  <c r="V119" i="8" s="1"/>
  <c r="W119" i="8" s="1"/>
  <c r="Q120" i="8"/>
  <c r="U121" i="14"/>
  <c r="V121" i="14" s="1"/>
  <c r="W121" i="14" s="1"/>
  <c r="Q122" i="14"/>
  <c r="U120" i="9"/>
  <c r="V120" i="9" s="1"/>
  <c r="W120" i="9" s="1"/>
  <c r="Q121" i="9"/>
  <c r="U120" i="7"/>
  <c r="V120" i="7" s="1"/>
  <c r="W120" i="7" s="1"/>
  <c r="Q121" i="7"/>
  <c r="U124" i="21"/>
  <c r="V124" i="21" s="1"/>
  <c r="W124" i="21" s="1"/>
  <c r="Q125" i="21"/>
  <c r="U120" i="20"/>
  <c r="V120" i="20" s="1"/>
  <c r="W120" i="20" s="1"/>
  <c r="Q121" i="20"/>
  <c r="U120" i="11"/>
  <c r="V120" i="11" s="1"/>
  <c r="W120" i="11" s="1"/>
  <c r="Q121" i="11"/>
  <c r="U119" i="5"/>
  <c r="V119" i="5" s="1"/>
  <c r="W119" i="5" s="1"/>
  <c r="Q120" i="5"/>
  <c r="U119" i="16"/>
  <c r="V119" i="16" s="1"/>
  <c r="W119" i="16" s="1"/>
  <c r="Q120" i="16"/>
  <c r="U120" i="12"/>
  <c r="V120" i="12" s="1"/>
  <c r="W120" i="12" s="1"/>
  <c r="Q121" i="12"/>
  <c r="U119" i="10"/>
  <c r="V119" i="10" s="1"/>
  <c r="W119" i="10" s="1"/>
  <c r="Q120" i="10"/>
  <c r="U120" i="13"/>
  <c r="V120" i="13" s="1"/>
  <c r="W120" i="13" s="1"/>
  <c r="Q121" i="13"/>
  <c r="U121" i="4"/>
  <c r="V121" i="4" s="1"/>
  <c r="W121" i="4" s="1"/>
  <c r="Q122" i="4"/>
  <c r="U119" i="6"/>
  <c r="V119" i="6" s="1"/>
  <c r="W119" i="6" s="1"/>
  <c r="Q120" i="6"/>
  <c r="U120" i="8" l="1"/>
  <c r="V120" i="8" s="1"/>
  <c r="W120" i="8" s="1"/>
  <c r="Q121" i="8"/>
  <c r="U122" i="14"/>
  <c r="V122" i="14" s="1"/>
  <c r="W122" i="14" s="1"/>
  <c r="Q123" i="14"/>
  <c r="U121" i="13"/>
  <c r="V121" i="13" s="1"/>
  <c r="W121" i="13" s="1"/>
  <c r="Q122" i="13"/>
  <c r="U125" i="21"/>
  <c r="V125" i="21" s="1"/>
  <c r="W125" i="21" s="1"/>
  <c r="Q126" i="21"/>
  <c r="U121" i="7"/>
  <c r="V121" i="7" s="1"/>
  <c r="W121" i="7" s="1"/>
  <c r="Q122" i="7"/>
  <c r="U120" i="6"/>
  <c r="V120" i="6" s="1"/>
  <c r="W120" i="6" s="1"/>
  <c r="Q121" i="6"/>
  <c r="U120" i="5"/>
  <c r="V120" i="5" s="1"/>
  <c r="W120" i="5" s="1"/>
  <c r="Q121" i="5"/>
  <c r="U120" i="16"/>
  <c r="V120" i="16" s="1"/>
  <c r="W120" i="16" s="1"/>
  <c r="Q121" i="16"/>
  <c r="U121" i="12"/>
  <c r="V121" i="12" s="1"/>
  <c r="W121" i="12" s="1"/>
  <c r="Q122" i="12"/>
  <c r="U122" i="4"/>
  <c r="V122" i="4" s="1"/>
  <c r="W122" i="4" s="1"/>
  <c r="Q123" i="4"/>
  <c r="U120" i="10"/>
  <c r="V120" i="10" s="1"/>
  <c r="W120" i="10" s="1"/>
  <c r="Q121" i="10"/>
  <c r="U121" i="11"/>
  <c r="V121" i="11" s="1"/>
  <c r="W121" i="11" s="1"/>
  <c r="Q122" i="11"/>
  <c r="U121" i="20"/>
  <c r="V121" i="20" s="1"/>
  <c r="W121" i="20" s="1"/>
  <c r="Q122" i="20"/>
  <c r="U121" i="9"/>
  <c r="V121" i="9" s="1"/>
  <c r="W121" i="9" s="1"/>
  <c r="Q122" i="9"/>
  <c r="U121" i="8" l="1"/>
  <c r="V121" i="8" s="1"/>
  <c r="W121" i="8" s="1"/>
  <c r="Q122" i="8"/>
  <c r="U123" i="14"/>
  <c r="V123" i="14" s="1"/>
  <c r="W123" i="14" s="1"/>
  <c r="Q124" i="14"/>
  <c r="U122" i="11"/>
  <c r="V122" i="11" s="1"/>
  <c r="W122" i="11" s="1"/>
  <c r="Q123" i="11"/>
  <c r="U121" i="5"/>
  <c r="V121" i="5" s="1"/>
  <c r="W121" i="5" s="1"/>
  <c r="Q122" i="5"/>
  <c r="U126" i="21"/>
  <c r="V126" i="21" s="1"/>
  <c r="W126" i="21" s="1"/>
  <c r="Q127" i="21"/>
  <c r="U122" i="9"/>
  <c r="V122" i="9" s="1"/>
  <c r="W122" i="9" s="1"/>
  <c r="Q123" i="9"/>
  <c r="U123" i="4"/>
  <c r="V123" i="4" s="1"/>
  <c r="W123" i="4" s="1"/>
  <c r="Q124" i="4"/>
  <c r="U122" i="20"/>
  <c r="V122" i="20" s="1"/>
  <c r="W122" i="20" s="1"/>
  <c r="Q123" i="20"/>
  <c r="U121" i="10"/>
  <c r="V121" i="10" s="1"/>
  <c r="W121" i="10" s="1"/>
  <c r="Q122" i="10"/>
  <c r="U122" i="12"/>
  <c r="V122" i="12" s="1"/>
  <c r="W122" i="12" s="1"/>
  <c r="Q123" i="12"/>
  <c r="U121" i="16"/>
  <c r="V121" i="16" s="1"/>
  <c r="W121" i="16" s="1"/>
  <c r="Q122" i="16"/>
  <c r="U121" i="6"/>
  <c r="V121" i="6" s="1"/>
  <c r="W121" i="6" s="1"/>
  <c r="Q122" i="6"/>
  <c r="U122" i="7"/>
  <c r="V122" i="7" s="1"/>
  <c r="W122" i="7" s="1"/>
  <c r="Q123" i="7"/>
  <c r="U122" i="13"/>
  <c r="V122" i="13" s="1"/>
  <c r="W122" i="13" s="1"/>
  <c r="Q123" i="13"/>
  <c r="Q123" i="8" l="1"/>
  <c r="U122" i="8"/>
  <c r="V122" i="8" s="1"/>
  <c r="W122" i="8" s="1"/>
  <c r="U124" i="14"/>
  <c r="V124" i="14" s="1"/>
  <c r="W124" i="14" s="1"/>
  <c r="Q125" i="14"/>
  <c r="U123" i="13"/>
  <c r="V123" i="13" s="1"/>
  <c r="W123" i="13" s="1"/>
  <c r="Q124" i="13"/>
  <c r="U123" i="12"/>
  <c r="V123" i="12" s="1"/>
  <c r="W123" i="12" s="1"/>
  <c r="Q124" i="12"/>
  <c r="U127" i="21"/>
  <c r="V127" i="21" s="1"/>
  <c r="W127" i="21" s="1"/>
  <c r="Q128" i="21"/>
  <c r="U123" i="7"/>
  <c r="V123" i="7" s="1"/>
  <c r="W123" i="7" s="1"/>
  <c r="Q124" i="7"/>
  <c r="U122" i="16"/>
  <c r="V122" i="16" s="1"/>
  <c r="W122" i="16" s="1"/>
  <c r="Q123" i="16"/>
  <c r="U122" i="10"/>
  <c r="V122" i="10" s="1"/>
  <c r="W122" i="10" s="1"/>
  <c r="Q123" i="10"/>
  <c r="U124" i="4"/>
  <c r="V124" i="4" s="1"/>
  <c r="W124" i="4" s="1"/>
  <c r="Q125" i="4"/>
  <c r="U123" i="9"/>
  <c r="V123" i="9" s="1"/>
  <c r="W123" i="9" s="1"/>
  <c r="Q124" i="9"/>
  <c r="U123" i="11"/>
  <c r="V123" i="11" s="1"/>
  <c r="W123" i="11" s="1"/>
  <c r="Q124" i="11"/>
  <c r="U122" i="6"/>
  <c r="V122" i="6" s="1"/>
  <c r="W122" i="6" s="1"/>
  <c r="Q123" i="6"/>
  <c r="U123" i="20"/>
  <c r="V123" i="20" s="1"/>
  <c r="W123" i="20" s="1"/>
  <c r="Q124" i="20"/>
  <c r="U122" i="5"/>
  <c r="V122" i="5" s="1"/>
  <c r="W122" i="5" s="1"/>
  <c r="Q123" i="5"/>
  <c r="U123" i="8" l="1"/>
  <c r="V123" i="8" s="1"/>
  <c r="W123" i="8" s="1"/>
  <c r="Q124" i="8"/>
  <c r="U125" i="14"/>
  <c r="V125" i="14" s="1"/>
  <c r="W125" i="14" s="1"/>
  <c r="Q126" i="14"/>
  <c r="U123" i="6"/>
  <c r="V123" i="6" s="1"/>
  <c r="W123" i="6" s="1"/>
  <c r="Q124" i="6"/>
  <c r="U124" i="12"/>
  <c r="V124" i="12" s="1"/>
  <c r="W124" i="12" s="1"/>
  <c r="Q125" i="12"/>
  <c r="U123" i="16"/>
  <c r="V123" i="16" s="1"/>
  <c r="W123" i="16" s="1"/>
  <c r="Q124" i="16"/>
  <c r="U124" i="20"/>
  <c r="V124" i="20" s="1"/>
  <c r="W124" i="20" s="1"/>
  <c r="Q125" i="20"/>
  <c r="U124" i="11"/>
  <c r="V124" i="11" s="1"/>
  <c r="W124" i="11" s="1"/>
  <c r="Q125" i="11"/>
  <c r="U124" i="9"/>
  <c r="V124" i="9" s="1"/>
  <c r="W124" i="9" s="1"/>
  <c r="Q125" i="9"/>
  <c r="U123" i="10"/>
  <c r="V123" i="10" s="1"/>
  <c r="W123" i="10" s="1"/>
  <c r="Q124" i="10"/>
  <c r="U124" i="7"/>
  <c r="V124" i="7" s="1"/>
  <c r="W124" i="7" s="1"/>
  <c r="Q125" i="7"/>
  <c r="U124" i="13"/>
  <c r="V124" i="13" s="1"/>
  <c r="W124" i="13" s="1"/>
  <c r="Q125" i="13"/>
  <c r="U123" i="5"/>
  <c r="V123" i="5" s="1"/>
  <c r="W123" i="5" s="1"/>
  <c r="Q124" i="5"/>
  <c r="U125" i="4"/>
  <c r="V125" i="4" s="1"/>
  <c r="W125" i="4" s="1"/>
  <c r="Q126" i="4"/>
  <c r="U128" i="21"/>
  <c r="V128" i="21" s="1"/>
  <c r="W128" i="21" s="1"/>
  <c r="Q129" i="21"/>
  <c r="U124" i="8" l="1"/>
  <c r="V124" i="8" s="1"/>
  <c r="W124" i="8" s="1"/>
  <c r="Q125" i="8"/>
  <c r="Q127" i="14"/>
  <c r="U126" i="14"/>
  <c r="V126" i="14" s="1"/>
  <c r="W126" i="14" s="1"/>
  <c r="U124" i="5"/>
  <c r="V124" i="5" s="1"/>
  <c r="W124" i="5" s="1"/>
  <c r="Q125" i="5"/>
  <c r="U125" i="11"/>
  <c r="V125" i="11" s="1"/>
  <c r="W125" i="11" s="1"/>
  <c r="Q126" i="11"/>
  <c r="U129" i="21"/>
  <c r="V129" i="21" s="1"/>
  <c r="W129" i="21" s="1"/>
  <c r="Q130" i="21"/>
  <c r="U124" i="10"/>
  <c r="V124" i="10" s="1"/>
  <c r="W124" i="10" s="1"/>
  <c r="Q125" i="10"/>
  <c r="U125" i="12"/>
  <c r="V125" i="12" s="1"/>
  <c r="W125" i="12" s="1"/>
  <c r="Q126" i="12"/>
  <c r="U126" i="4"/>
  <c r="V126" i="4" s="1"/>
  <c r="W126" i="4" s="1"/>
  <c r="Q127" i="4"/>
  <c r="U125" i="13"/>
  <c r="V125" i="13" s="1"/>
  <c r="W125" i="13" s="1"/>
  <c r="Q126" i="13"/>
  <c r="U125" i="7"/>
  <c r="V125" i="7" s="1"/>
  <c r="W125" i="7" s="1"/>
  <c r="Q126" i="7"/>
  <c r="U125" i="9"/>
  <c r="V125" i="9" s="1"/>
  <c r="W125" i="9" s="1"/>
  <c r="Q126" i="9"/>
  <c r="U125" i="20"/>
  <c r="V125" i="20" s="1"/>
  <c r="W125" i="20" s="1"/>
  <c r="Q126" i="20"/>
  <c r="U124" i="6"/>
  <c r="V124" i="6" s="1"/>
  <c r="W124" i="6" s="1"/>
  <c r="Q125" i="6"/>
  <c r="U124" i="16"/>
  <c r="V124" i="16" s="1"/>
  <c r="W124" i="16" s="1"/>
  <c r="Q125" i="16"/>
  <c r="U125" i="8" l="1"/>
  <c r="V125" i="8" s="1"/>
  <c r="W125" i="8" s="1"/>
  <c r="Q126" i="8"/>
  <c r="U127" i="14"/>
  <c r="V127" i="14" s="1"/>
  <c r="W127" i="14" s="1"/>
  <c r="Q128" i="14"/>
  <c r="U126" i="12"/>
  <c r="V126" i="12" s="1"/>
  <c r="W126" i="12" s="1"/>
  <c r="Q127" i="12"/>
  <c r="U126" i="11"/>
  <c r="V126" i="11" s="1"/>
  <c r="W126" i="11" s="1"/>
  <c r="Q127" i="11"/>
  <c r="U126" i="9"/>
  <c r="V126" i="9" s="1"/>
  <c r="W126" i="9" s="1"/>
  <c r="Q127" i="9"/>
  <c r="U125" i="16"/>
  <c r="V125" i="16" s="1"/>
  <c r="W125" i="16" s="1"/>
  <c r="Q126" i="16"/>
  <c r="U126" i="13"/>
  <c r="V126" i="13" s="1"/>
  <c r="W126" i="13" s="1"/>
  <c r="Q127" i="13"/>
  <c r="U126" i="20"/>
  <c r="V126" i="20" s="1"/>
  <c r="W126" i="20" s="1"/>
  <c r="Q127" i="20"/>
  <c r="U130" i="21"/>
  <c r="V130" i="21" s="1"/>
  <c r="W130" i="21" s="1"/>
  <c r="Q131" i="21"/>
  <c r="U125" i="6"/>
  <c r="V125" i="6" s="1"/>
  <c r="W125" i="6" s="1"/>
  <c r="Q126" i="6"/>
  <c r="U126" i="7"/>
  <c r="V126" i="7" s="1"/>
  <c r="W126" i="7" s="1"/>
  <c r="Q127" i="7"/>
  <c r="U127" i="4"/>
  <c r="V127" i="4" s="1"/>
  <c r="W127" i="4" s="1"/>
  <c r="Q128" i="4"/>
  <c r="U125" i="10"/>
  <c r="V125" i="10" s="1"/>
  <c r="W125" i="10" s="1"/>
  <c r="Q126" i="10"/>
  <c r="U125" i="5"/>
  <c r="V125" i="5" s="1"/>
  <c r="W125" i="5" s="1"/>
  <c r="Q126" i="5"/>
  <c r="U126" i="8" l="1"/>
  <c r="V126" i="8" s="1"/>
  <c r="W126" i="8" s="1"/>
  <c r="Q127" i="8"/>
  <c r="Q129" i="14"/>
  <c r="U128" i="14"/>
  <c r="V128" i="14" s="1"/>
  <c r="W128" i="14" s="1"/>
  <c r="U126" i="5"/>
  <c r="V126" i="5" s="1"/>
  <c r="W126" i="5" s="1"/>
  <c r="Q127" i="5"/>
  <c r="U126" i="6"/>
  <c r="V126" i="6" s="1"/>
  <c r="W126" i="6" s="1"/>
  <c r="Q127" i="6"/>
  <c r="U127" i="20"/>
  <c r="V127" i="20" s="1"/>
  <c r="W127" i="20" s="1"/>
  <c r="Q128" i="20"/>
  <c r="U126" i="16"/>
  <c r="V126" i="16" s="1"/>
  <c r="W126" i="16" s="1"/>
  <c r="Q127" i="16"/>
  <c r="U128" i="4"/>
  <c r="V128" i="4" s="1"/>
  <c r="W128" i="4" s="1"/>
  <c r="Q129" i="4"/>
  <c r="U127" i="11"/>
  <c r="V127" i="11" s="1"/>
  <c r="W127" i="11" s="1"/>
  <c r="Q128" i="11"/>
  <c r="U126" i="10"/>
  <c r="V126" i="10" s="1"/>
  <c r="W126" i="10" s="1"/>
  <c r="Q127" i="10"/>
  <c r="U127" i="7"/>
  <c r="V127" i="7" s="1"/>
  <c r="W127" i="7" s="1"/>
  <c r="Q128" i="7"/>
  <c r="U131" i="21"/>
  <c r="V131" i="21" s="1"/>
  <c r="W131" i="21" s="1"/>
  <c r="Q132" i="21"/>
  <c r="U127" i="13"/>
  <c r="V127" i="13" s="1"/>
  <c r="W127" i="13" s="1"/>
  <c r="Q128" i="13"/>
  <c r="U127" i="9"/>
  <c r="V127" i="9" s="1"/>
  <c r="W127" i="9" s="1"/>
  <c r="Q128" i="9"/>
  <c r="U127" i="12"/>
  <c r="V127" i="12" s="1"/>
  <c r="W127" i="12" s="1"/>
  <c r="Q128" i="12"/>
  <c r="U127" i="8" l="1"/>
  <c r="V127" i="8" s="1"/>
  <c r="W127" i="8" s="1"/>
  <c r="Q128" i="8"/>
  <c r="U129" i="14"/>
  <c r="V129" i="14" s="1"/>
  <c r="W129" i="14" s="1"/>
  <c r="Q130" i="14"/>
  <c r="U128" i="13"/>
  <c r="V128" i="13" s="1"/>
  <c r="W128" i="13" s="1"/>
  <c r="Q129" i="13"/>
  <c r="U129" i="4"/>
  <c r="V129" i="4" s="1"/>
  <c r="W129" i="4" s="1"/>
  <c r="Q130" i="4"/>
  <c r="U128" i="12"/>
  <c r="V128" i="12" s="1"/>
  <c r="W128" i="12" s="1"/>
  <c r="Q129" i="12"/>
  <c r="U127" i="10"/>
  <c r="V127" i="10" s="1"/>
  <c r="W127" i="10" s="1"/>
  <c r="Q128" i="10"/>
  <c r="U127" i="6"/>
  <c r="V127" i="6" s="1"/>
  <c r="W127" i="6" s="1"/>
  <c r="Q128" i="6"/>
  <c r="U128" i="9"/>
  <c r="V128" i="9" s="1"/>
  <c r="W128" i="9" s="1"/>
  <c r="Q129" i="9"/>
  <c r="U132" i="21"/>
  <c r="V132" i="21" s="1"/>
  <c r="W132" i="21" s="1"/>
  <c r="Q133" i="21"/>
  <c r="U128" i="11"/>
  <c r="V128" i="11" s="1"/>
  <c r="W128" i="11" s="1"/>
  <c r="Q129" i="11"/>
  <c r="U127" i="16"/>
  <c r="V127" i="16" s="1"/>
  <c r="W127" i="16" s="1"/>
  <c r="Q128" i="16"/>
  <c r="U127" i="5"/>
  <c r="V127" i="5" s="1"/>
  <c r="W127" i="5" s="1"/>
  <c r="Q128" i="5"/>
  <c r="U128" i="20"/>
  <c r="V128" i="20" s="1"/>
  <c r="W128" i="20" s="1"/>
  <c r="Q129" i="20"/>
  <c r="U128" i="7"/>
  <c r="V128" i="7" s="1"/>
  <c r="W128" i="7" s="1"/>
  <c r="Q129" i="7"/>
  <c r="U128" i="8" l="1"/>
  <c r="V128" i="8" s="1"/>
  <c r="W128" i="8" s="1"/>
  <c r="Q129" i="8"/>
  <c r="U130" i="14"/>
  <c r="V130" i="14" s="1"/>
  <c r="W130" i="14" s="1"/>
  <c r="Q131" i="14"/>
  <c r="U129" i="7"/>
  <c r="V129" i="7" s="1"/>
  <c r="W129" i="7" s="1"/>
  <c r="Q130" i="7"/>
  <c r="U129" i="11"/>
  <c r="V129" i="11" s="1"/>
  <c r="W129" i="11" s="1"/>
  <c r="Q130" i="11"/>
  <c r="U130" i="4"/>
  <c r="V130" i="4" s="1"/>
  <c r="W130" i="4" s="1"/>
  <c r="Q131" i="4"/>
  <c r="U129" i="9"/>
  <c r="V129" i="9" s="1"/>
  <c r="W129" i="9" s="1"/>
  <c r="Q130" i="9"/>
  <c r="U128" i="10"/>
  <c r="V128" i="10" s="1"/>
  <c r="W128" i="10" s="1"/>
  <c r="Q129" i="10"/>
  <c r="U129" i="20"/>
  <c r="V129" i="20" s="1"/>
  <c r="W129" i="20" s="1"/>
  <c r="Q130" i="20"/>
  <c r="U128" i="5"/>
  <c r="V128" i="5" s="1"/>
  <c r="W128" i="5" s="1"/>
  <c r="Q129" i="5"/>
  <c r="U128" i="16"/>
  <c r="V128" i="16" s="1"/>
  <c r="W128" i="16" s="1"/>
  <c r="Q129" i="16"/>
  <c r="U133" i="21"/>
  <c r="V133" i="21" s="1"/>
  <c r="W133" i="21" s="1"/>
  <c r="Q134" i="21"/>
  <c r="U128" i="6"/>
  <c r="V128" i="6" s="1"/>
  <c r="W128" i="6" s="1"/>
  <c r="Q129" i="6"/>
  <c r="U129" i="12"/>
  <c r="V129" i="12" s="1"/>
  <c r="W129" i="12" s="1"/>
  <c r="Q130" i="12"/>
  <c r="U129" i="13"/>
  <c r="V129" i="13" s="1"/>
  <c r="W129" i="13" s="1"/>
  <c r="Q130" i="13"/>
  <c r="Q130" i="8" l="1"/>
  <c r="U129" i="8"/>
  <c r="V129" i="8" s="1"/>
  <c r="W129" i="8" s="1"/>
  <c r="Q132" i="14"/>
  <c r="U131" i="14"/>
  <c r="V131" i="14" s="1"/>
  <c r="W131" i="14" s="1"/>
  <c r="U129" i="5"/>
  <c r="V129" i="5" s="1"/>
  <c r="W129" i="5" s="1"/>
  <c r="Q130" i="5"/>
  <c r="U129" i="10"/>
  <c r="V129" i="10" s="1"/>
  <c r="W129" i="10" s="1"/>
  <c r="Q130" i="10"/>
  <c r="U130" i="11"/>
  <c r="V130" i="11" s="1"/>
  <c r="W130" i="11" s="1"/>
  <c r="Q131" i="11"/>
  <c r="U134" i="21"/>
  <c r="V134" i="21" s="1"/>
  <c r="W134" i="21" s="1"/>
  <c r="Q135" i="21"/>
  <c r="U130" i="13"/>
  <c r="V130" i="13" s="1"/>
  <c r="W130" i="13" s="1"/>
  <c r="Q131" i="13"/>
  <c r="U129" i="6"/>
  <c r="V129" i="6" s="1"/>
  <c r="W129" i="6" s="1"/>
  <c r="Q130" i="6"/>
  <c r="U129" i="16"/>
  <c r="V129" i="16" s="1"/>
  <c r="W129" i="16" s="1"/>
  <c r="Q130" i="16"/>
  <c r="U130" i="20"/>
  <c r="V130" i="20" s="1"/>
  <c r="W130" i="20" s="1"/>
  <c r="Q131" i="20"/>
  <c r="U130" i="9"/>
  <c r="V130" i="9" s="1"/>
  <c r="W130" i="9" s="1"/>
  <c r="Q131" i="9"/>
  <c r="U131" i="4"/>
  <c r="V131" i="4" s="1"/>
  <c r="W131" i="4" s="1"/>
  <c r="Q132" i="4"/>
  <c r="U130" i="7"/>
  <c r="V130" i="7" s="1"/>
  <c r="W130" i="7" s="1"/>
  <c r="Q131" i="7"/>
  <c r="U130" i="12"/>
  <c r="V130" i="12" s="1"/>
  <c r="W130" i="12" s="1"/>
  <c r="Q131" i="12"/>
  <c r="U130" i="8" l="1"/>
  <c r="V130" i="8" s="1"/>
  <c r="W130" i="8" s="1"/>
  <c r="Q131" i="8"/>
  <c r="U132" i="14"/>
  <c r="V132" i="14" s="1"/>
  <c r="W132" i="14" s="1"/>
  <c r="Q133" i="14"/>
  <c r="U132" i="4"/>
  <c r="V132" i="4" s="1"/>
  <c r="W132" i="4" s="1"/>
  <c r="Q133" i="4"/>
  <c r="U130" i="6"/>
  <c r="V130" i="6" s="1"/>
  <c r="W130" i="6" s="1"/>
  <c r="Q131" i="6"/>
  <c r="U135" i="21"/>
  <c r="V135" i="21" s="1"/>
  <c r="W135" i="21" s="1"/>
  <c r="Q136" i="21"/>
  <c r="U131" i="11"/>
  <c r="V131" i="11" s="1"/>
  <c r="W131" i="11" s="1"/>
  <c r="Q132" i="11"/>
  <c r="U131" i="12"/>
  <c r="V131" i="12" s="1"/>
  <c r="W131" i="12" s="1"/>
  <c r="Q132" i="12"/>
  <c r="U131" i="20"/>
  <c r="V131" i="20" s="1"/>
  <c r="W131" i="20" s="1"/>
  <c r="Q132" i="20"/>
  <c r="U130" i="10"/>
  <c r="V130" i="10" s="1"/>
  <c r="W130" i="10" s="1"/>
  <c r="Q131" i="10"/>
  <c r="U131" i="7"/>
  <c r="V131" i="7" s="1"/>
  <c r="W131" i="7" s="1"/>
  <c r="Q132" i="7"/>
  <c r="U131" i="9"/>
  <c r="V131" i="9" s="1"/>
  <c r="W131" i="9" s="1"/>
  <c r="Q132" i="9"/>
  <c r="U130" i="16"/>
  <c r="V130" i="16" s="1"/>
  <c r="W130" i="16" s="1"/>
  <c r="Q131" i="16"/>
  <c r="U131" i="13"/>
  <c r="V131" i="13" s="1"/>
  <c r="W131" i="13" s="1"/>
  <c r="Q132" i="13"/>
  <c r="U130" i="5"/>
  <c r="V130" i="5" s="1"/>
  <c r="W130" i="5" s="1"/>
  <c r="Q131" i="5"/>
  <c r="U131" i="8" l="1"/>
  <c r="V131" i="8" s="1"/>
  <c r="W131" i="8" s="1"/>
  <c r="Q132" i="8"/>
  <c r="U133" i="14"/>
  <c r="V133" i="14" s="1"/>
  <c r="W133" i="14" s="1"/>
  <c r="Q134" i="14"/>
  <c r="U131" i="16"/>
  <c r="V131" i="16" s="1"/>
  <c r="W131" i="16" s="1"/>
  <c r="Q132" i="16"/>
  <c r="U132" i="20"/>
  <c r="V132" i="20" s="1"/>
  <c r="W132" i="20" s="1"/>
  <c r="Q133" i="20"/>
  <c r="U132" i="7"/>
  <c r="V132" i="7" s="1"/>
  <c r="W132" i="7" s="1"/>
  <c r="Q133" i="7"/>
  <c r="U132" i="11"/>
  <c r="V132" i="11" s="1"/>
  <c r="W132" i="11" s="1"/>
  <c r="Q133" i="11"/>
  <c r="U132" i="13"/>
  <c r="V132" i="13" s="1"/>
  <c r="W132" i="13" s="1"/>
  <c r="Q133" i="13"/>
  <c r="U132" i="9"/>
  <c r="V132" i="9" s="1"/>
  <c r="W132" i="9" s="1"/>
  <c r="Q133" i="9"/>
  <c r="U131" i="10"/>
  <c r="V131" i="10" s="1"/>
  <c r="W131" i="10" s="1"/>
  <c r="Q132" i="10"/>
  <c r="U132" i="12"/>
  <c r="V132" i="12" s="1"/>
  <c r="W132" i="12" s="1"/>
  <c r="Q133" i="12"/>
  <c r="U136" i="21"/>
  <c r="V136" i="21" s="1"/>
  <c r="W136" i="21" s="1"/>
  <c r="Q137" i="21"/>
  <c r="U133" i="4"/>
  <c r="V133" i="4" s="1"/>
  <c r="W133" i="4" s="1"/>
  <c r="Q134" i="4"/>
  <c r="U131" i="5"/>
  <c r="V131" i="5" s="1"/>
  <c r="W131" i="5" s="1"/>
  <c r="Q132" i="5"/>
  <c r="U131" i="6"/>
  <c r="V131" i="6" s="1"/>
  <c r="W131" i="6" s="1"/>
  <c r="Q132" i="6"/>
  <c r="U132" i="8" l="1"/>
  <c r="V132" i="8" s="1"/>
  <c r="W132" i="8" s="1"/>
  <c r="Q133" i="8"/>
  <c r="Q135" i="14"/>
  <c r="U134" i="14"/>
  <c r="V134" i="14" s="1"/>
  <c r="W134" i="14" s="1"/>
  <c r="U134" i="4"/>
  <c r="V134" i="4" s="1"/>
  <c r="W134" i="4" s="1"/>
  <c r="Q135" i="4"/>
  <c r="U133" i="9"/>
  <c r="V133" i="9" s="1"/>
  <c r="W133" i="9" s="1"/>
  <c r="Q134" i="9"/>
  <c r="U133" i="7"/>
  <c r="V133" i="7" s="1"/>
  <c r="W133" i="7" s="1"/>
  <c r="Q134" i="7"/>
  <c r="U132" i="6"/>
  <c r="V132" i="6" s="1"/>
  <c r="W132" i="6" s="1"/>
  <c r="Q133" i="6"/>
  <c r="U133" i="12"/>
  <c r="V133" i="12" s="1"/>
  <c r="W133" i="12" s="1"/>
  <c r="Q134" i="12"/>
  <c r="U133" i="20"/>
  <c r="V133" i="20" s="1"/>
  <c r="W133" i="20" s="1"/>
  <c r="Q134" i="20"/>
  <c r="U132" i="5"/>
  <c r="V132" i="5" s="1"/>
  <c r="W132" i="5" s="1"/>
  <c r="Q133" i="5"/>
  <c r="U137" i="21"/>
  <c r="V137" i="21" s="1"/>
  <c r="W137" i="21" s="1"/>
  <c r="Q138" i="21"/>
  <c r="U132" i="10"/>
  <c r="V132" i="10" s="1"/>
  <c r="W132" i="10" s="1"/>
  <c r="Q133" i="10"/>
  <c r="U133" i="13"/>
  <c r="V133" i="13" s="1"/>
  <c r="W133" i="13" s="1"/>
  <c r="Q134" i="13"/>
  <c r="U133" i="11"/>
  <c r="V133" i="11" s="1"/>
  <c r="W133" i="11" s="1"/>
  <c r="Q134" i="11"/>
  <c r="U132" i="16"/>
  <c r="V132" i="16" s="1"/>
  <c r="W132" i="16" s="1"/>
  <c r="Q133" i="16"/>
  <c r="U133" i="8" l="1"/>
  <c r="V133" i="8" s="1"/>
  <c r="W133" i="8" s="1"/>
  <c r="Q134" i="8"/>
  <c r="Q136" i="14"/>
  <c r="U135" i="14"/>
  <c r="V135" i="14" s="1"/>
  <c r="W135" i="14" s="1"/>
  <c r="U133" i="16"/>
  <c r="V133" i="16" s="1"/>
  <c r="W133" i="16" s="1"/>
  <c r="Q134" i="16"/>
  <c r="U133" i="10"/>
  <c r="V133" i="10" s="1"/>
  <c r="W133" i="10" s="1"/>
  <c r="Q134" i="10"/>
  <c r="U133" i="6"/>
  <c r="V133" i="6" s="1"/>
  <c r="W133" i="6" s="1"/>
  <c r="Q134" i="6"/>
  <c r="U134" i="13"/>
  <c r="V134" i="13" s="1"/>
  <c r="W134" i="13" s="1"/>
  <c r="Q135" i="13"/>
  <c r="U134" i="12"/>
  <c r="V134" i="12" s="1"/>
  <c r="W134" i="12" s="1"/>
  <c r="Q135" i="12"/>
  <c r="U135" i="4"/>
  <c r="V135" i="4" s="1"/>
  <c r="W135" i="4" s="1"/>
  <c r="Q136" i="4"/>
  <c r="U134" i="11"/>
  <c r="V134" i="11" s="1"/>
  <c r="W134" i="11" s="1"/>
  <c r="Q135" i="11"/>
  <c r="U133" i="5"/>
  <c r="V133" i="5" s="1"/>
  <c r="W133" i="5" s="1"/>
  <c r="Q134" i="5"/>
  <c r="U134" i="9"/>
  <c r="V134" i="9" s="1"/>
  <c r="W134" i="9" s="1"/>
  <c r="Q135" i="9"/>
  <c r="U138" i="21"/>
  <c r="V138" i="21" s="1"/>
  <c r="W138" i="21" s="1"/>
  <c r="Q139" i="21"/>
  <c r="U134" i="20"/>
  <c r="V134" i="20" s="1"/>
  <c r="W134" i="20" s="1"/>
  <c r="Q135" i="20"/>
  <c r="U134" i="7"/>
  <c r="V134" i="7" s="1"/>
  <c r="W134" i="7" s="1"/>
  <c r="Q135" i="7"/>
  <c r="U134" i="8" l="1"/>
  <c r="V134" i="8" s="1"/>
  <c r="W134" i="8" s="1"/>
  <c r="Q135" i="8"/>
  <c r="Q137" i="14"/>
  <c r="U136" i="14"/>
  <c r="V136" i="14" s="1"/>
  <c r="W136" i="14" s="1"/>
  <c r="U139" i="21"/>
  <c r="V139" i="21" s="1"/>
  <c r="W139" i="21" s="1"/>
  <c r="Q140" i="21"/>
  <c r="U135" i="7"/>
  <c r="V135" i="7" s="1"/>
  <c r="W135" i="7" s="1"/>
  <c r="Q136" i="7"/>
  <c r="U135" i="11"/>
  <c r="V135" i="11" s="1"/>
  <c r="W135" i="11" s="1"/>
  <c r="Q136" i="11"/>
  <c r="U135" i="12"/>
  <c r="V135" i="12" s="1"/>
  <c r="W135" i="12" s="1"/>
  <c r="Q136" i="12"/>
  <c r="U135" i="20"/>
  <c r="V135" i="20" s="1"/>
  <c r="W135" i="20" s="1"/>
  <c r="Q136" i="20"/>
  <c r="U134" i="5"/>
  <c r="V134" i="5" s="1"/>
  <c r="W134" i="5" s="1"/>
  <c r="Q135" i="5"/>
  <c r="U136" i="4"/>
  <c r="V136" i="4" s="1"/>
  <c r="W136" i="4" s="1"/>
  <c r="Q137" i="4"/>
  <c r="U135" i="13"/>
  <c r="V135" i="13" s="1"/>
  <c r="W135" i="13" s="1"/>
  <c r="Q136" i="13"/>
  <c r="U134" i="10"/>
  <c r="V134" i="10" s="1"/>
  <c r="W134" i="10" s="1"/>
  <c r="Q135" i="10"/>
  <c r="U134" i="16"/>
  <c r="V134" i="16" s="1"/>
  <c r="W134" i="16" s="1"/>
  <c r="Q135" i="16"/>
  <c r="U135" i="9"/>
  <c r="V135" i="9" s="1"/>
  <c r="W135" i="9" s="1"/>
  <c r="Q136" i="9"/>
  <c r="U134" i="6"/>
  <c r="V134" i="6" s="1"/>
  <c r="W134" i="6" s="1"/>
  <c r="Q135" i="6"/>
  <c r="U135" i="8" l="1"/>
  <c r="V135" i="8" s="1"/>
  <c r="W135" i="8" s="1"/>
  <c r="Q136" i="8"/>
  <c r="Q138" i="14"/>
  <c r="U137" i="14"/>
  <c r="V137" i="14" s="1"/>
  <c r="W137" i="14" s="1"/>
  <c r="U135" i="16"/>
  <c r="V135" i="16" s="1"/>
  <c r="W135" i="16" s="1"/>
  <c r="Q136" i="16"/>
  <c r="U135" i="6"/>
  <c r="V135" i="6" s="1"/>
  <c r="W135" i="6" s="1"/>
  <c r="Q136" i="6"/>
  <c r="U135" i="5"/>
  <c r="V135" i="5" s="1"/>
  <c r="W135" i="5" s="1"/>
  <c r="Q136" i="5"/>
  <c r="U136" i="11"/>
  <c r="V136" i="11" s="1"/>
  <c r="W136" i="11" s="1"/>
  <c r="Q137" i="11"/>
  <c r="U136" i="9"/>
  <c r="V136" i="9" s="1"/>
  <c r="W136" i="9" s="1"/>
  <c r="Q137" i="9"/>
  <c r="U135" i="10"/>
  <c r="V135" i="10" s="1"/>
  <c r="W135" i="10" s="1"/>
  <c r="Q136" i="10"/>
  <c r="U137" i="4"/>
  <c r="V137" i="4" s="1"/>
  <c r="W137" i="4" s="1"/>
  <c r="Q138" i="4"/>
  <c r="U136" i="12"/>
  <c r="V136" i="12" s="1"/>
  <c r="W136" i="12" s="1"/>
  <c r="Q137" i="12"/>
  <c r="U136" i="7"/>
  <c r="V136" i="7" s="1"/>
  <c r="W136" i="7" s="1"/>
  <c r="Q137" i="7"/>
  <c r="U140" i="21"/>
  <c r="V140" i="21" s="1"/>
  <c r="W140" i="21" s="1"/>
  <c r="Q141" i="21"/>
  <c r="U136" i="13"/>
  <c r="V136" i="13" s="1"/>
  <c r="W136" i="13" s="1"/>
  <c r="Q137" i="13"/>
  <c r="U136" i="20"/>
  <c r="V136" i="20" s="1"/>
  <c r="W136" i="20" s="1"/>
  <c r="Q137" i="20"/>
  <c r="U136" i="8" l="1"/>
  <c r="V136" i="8" s="1"/>
  <c r="W136" i="8" s="1"/>
  <c r="Q137" i="8"/>
  <c r="Q139" i="14"/>
  <c r="U138" i="14"/>
  <c r="V138" i="14" s="1"/>
  <c r="W138" i="14" s="1"/>
  <c r="U137" i="20"/>
  <c r="V137" i="20" s="1"/>
  <c r="W137" i="20" s="1"/>
  <c r="Q138" i="20"/>
  <c r="U141" i="21"/>
  <c r="V141" i="21" s="1"/>
  <c r="W141" i="21" s="1"/>
  <c r="Q142" i="21"/>
  <c r="U137" i="12"/>
  <c r="V137" i="12" s="1"/>
  <c r="W137" i="12" s="1"/>
  <c r="Q138" i="12"/>
  <c r="U138" i="4"/>
  <c r="V138" i="4" s="1"/>
  <c r="W138" i="4" s="1"/>
  <c r="Q139" i="4"/>
  <c r="U137" i="9"/>
  <c r="V137" i="9" s="1"/>
  <c r="W137" i="9" s="1"/>
  <c r="Q138" i="9"/>
  <c r="U136" i="5"/>
  <c r="V136" i="5" s="1"/>
  <c r="W136" i="5" s="1"/>
  <c r="Q137" i="5"/>
  <c r="U137" i="13"/>
  <c r="V137" i="13" s="1"/>
  <c r="W137" i="13" s="1"/>
  <c r="Q138" i="13"/>
  <c r="U137" i="7"/>
  <c r="V137" i="7" s="1"/>
  <c r="W137" i="7" s="1"/>
  <c r="Q138" i="7"/>
  <c r="U136" i="10"/>
  <c r="V136" i="10" s="1"/>
  <c r="W136" i="10" s="1"/>
  <c r="Q137" i="10"/>
  <c r="U137" i="11"/>
  <c r="V137" i="11" s="1"/>
  <c r="W137" i="11" s="1"/>
  <c r="Q138" i="11"/>
  <c r="U136" i="6"/>
  <c r="V136" i="6" s="1"/>
  <c r="W136" i="6" s="1"/>
  <c r="Q137" i="6"/>
  <c r="U136" i="16"/>
  <c r="V136" i="16" s="1"/>
  <c r="W136" i="16" s="1"/>
  <c r="Q137" i="16"/>
  <c r="U137" i="8" l="1"/>
  <c r="V137" i="8" s="1"/>
  <c r="W137" i="8" s="1"/>
  <c r="Q138" i="8"/>
  <c r="U139" i="14"/>
  <c r="V139" i="14" s="1"/>
  <c r="W139" i="14" s="1"/>
  <c r="Q140" i="14"/>
  <c r="U137" i="16"/>
  <c r="V137" i="16" s="1"/>
  <c r="W137" i="16" s="1"/>
  <c r="Q138" i="16"/>
  <c r="U139" i="4"/>
  <c r="V139" i="4" s="1"/>
  <c r="W139" i="4" s="1"/>
  <c r="Q140" i="4"/>
  <c r="U138" i="11"/>
  <c r="V138" i="11" s="1"/>
  <c r="W138" i="11" s="1"/>
  <c r="Q139" i="11"/>
  <c r="U138" i="13"/>
  <c r="V138" i="13" s="1"/>
  <c r="W138" i="13" s="1"/>
  <c r="Q139" i="13"/>
  <c r="U142" i="21"/>
  <c r="V142" i="21" s="1"/>
  <c r="W142" i="21" s="1"/>
  <c r="Q143" i="21"/>
  <c r="U137" i="6"/>
  <c r="V137" i="6" s="1"/>
  <c r="W137" i="6" s="1"/>
  <c r="Q138" i="6"/>
  <c r="U137" i="10"/>
  <c r="V137" i="10" s="1"/>
  <c r="W137" i="10" s="1"/>
  <c r="Q138" i="10"/>
  <c r="U138" i="7"/>
  <c r="V138" i="7" s="1"/>
  <c r="W138" i="7" s="1"/>
  <c r="Q139" i="7"/>
  <c r="U138" i="9"/>
  <c r="V138" i="9" s="1"/>
  <c r="W138" i="9" s="1"/>
  <c r="Q139" i="9"/>
  <c r="U138" i="12"/>
  <c r="V138" i="12" s="1"/>
  <c r="W138" i="12" s="1"/>
  <c r="Q139" i="12"/>
  <c r="U138" i="20"/>
  <c r="V138" i="20" s="1"/>
  <c r="W138" i="20" s="1"/>
  <c r="Q139" i="20"/>
  <c r="U137" i="5"/>
  <c r="V137" i="5" s="1"/>
  <c r="W137" i="5" s="1"/>
  <c r="Q138" i="5"/>
  <c r="U138" i="8" l="1"/>
  <c r="V138" i="8" s="1"/>
  <c r="W138" i="8" s="1"/>
  <c r="Q139" i="8"/>
  <c r="Q141" i="14"/>
  <c r="U140" i="14"/>
  <c r="V140" i="14" s="1"/>
  <c r="W140" i="14" s="1"/>
  <c r="U138" i="5"/>
  <c r="V138" i="5" s="1"/>
  <c r="W138" i="5" s="1"/>
  <c r="Q139" i="5"/>
  <c r="U139" i="9"/>
  <c r="V139" i="9" s="1"/>
  <c r="W139" i="9" s="1"/>
  <c r="Q140" i="9"/>
  <c r="U140" i="4"/>
  <c r="V140" i="4" s="1"/>
  <c r="W140" i="4" s="1"/>
  <c r="Q141" i="4"/>
  <c r="U139" i="20"/>
  <c r="V139" i="20" s="1"/>
  <c r="W139" i="20" s="1"/>
  <c r="Q140" i="20"/>
  <c r="U138" i="6"/>
  <c r="V138" i="6" s="1"/>
  <c r="W138" i="6" s="1"/>
  <c r="Q139" i="6"/>
  <c r="U139" i="13"/>
  <c r="V139" i="13" s="1"/>
  <c r="W139" i="13" s="1"/>
  <c r="Q140" i="13"/>
  <c r="U139" i="12"/>
  <c r="V139" i="12" s="1"/>
  <c r="W139" i="12" s="1"/>
  <c r="Q140" i="12"/>
  <c r="U138" i="10"/>
  <c r="V138" i="10" s="1"/>
  <c r="W138" i="10" s="1"/>
  <c r="Q139" i="10"/>
  <c r="U143" i="21"/>
  <c r="V143" i="21" s="1"/>
  <c r="W143" i="21" s="1"/>
  <c r="Q144" i="21"/>
  <c r="U139" i="11"/>
  <c r="V139" i="11" s="1"/>
  <c r="W139" i="11" s="1"/>
  <c r="Q140" i="11"/>
  <c r="U138" i="16"/>
  <c r="V138" i="16" s="1"/>
  <c r="W138" i="16" s="1"/>
  <c r="Q139" i="16"/>
  <c r="U139" i="7"/>
  <c r="V139" i="7" s="1"/>
  <c r="W139" i="7" s="1"/>
  <c r="Q140" i="7"/>
  <c r="U139" i="8" l="1"/>
  <c r="V139" i="8" s="1"/>
  <c r="W139" i="8" s="1"/>
  <c r="Q140" i="8"/>
  <c r="Q142" i="14"/>
  <c r="U141" i="14"/>
  <c r="V141" i="14" s="1"/>
  <c r="W141" i="14" s="1"/>
  <c r="U140" i="11"/>
  <c r="V140" i="11" s="1"/>
  <c r="W140" i="11" s="1"/>
  <c r="Q141" i="11"/>
  <c r="U140" i="20"/>
  <c r="V140" i="20" s="1"/>
  <c r="W140" i="20" s="1"/>
  <c r="Q141" i="20"/>
  <c r="U139" i="10"/>
  <c r="V139" i="10" s="1"/>
  <c r="W139" i="10" s="1"/>
  <c r="Q140" i="10"/>
  <c r="U140" i="13"/>
  <c r="V140" i="13" s="1"/>
  <c r="W140" i="13" s="1"/>
  <c r="Q141" i="13"/>
  <c r="U139" i="16"/>
  <c r="V139" i="16" s="1"/>
  <c r="W139" i="16" s="1"/>
  <c r="Q140" i="16"/>
  <c r="U144" i="21"/>
  <c r="V144" i="21" s="1"/>
  <c r="W144" i="21" s="1"/>
  <c r="Q145" i="21"/>
  <c r="U139" i="6"/>
  <c r="V139" i="6" s="1"/>
  <c r="W139" i="6" s="1"/>
  <c r="Q140" i="6"/>
  <c r="U141" i="4"/>
  <c r="V141" i="4" s="1"/>
  <c r="W141" i="4" s="1"/>
  <c r="Q142" i="4"/>
  <c r="U139" i="5"/>
  <c r="V139" i="5" s="1"/>
  <c r="W139" i="5" s="1"/>
  <c r="Q140" i="5"/>
  <c r="U140" i="7"/>
  <c r="V140" i="7" s="1"/>
  <c r="W140" i="7" s="1"/>
  <c r="Q141" i="7"/>
  <c r="U140" i="12"/>
  <c r="V140" i="12" s="1"/>
  <c r="W140" i="12" s="1"/>
  <c r="Q141" i="12"/>
  <c r="U140" i="9"/>
  <c r="V140" i="9" s="1"/>
  <c r="W140" i="9" s="1"/>
  <c r="Q141" i="9"/>
  <c r="U140" i="8" l="1"/>
  <c r="V140" i="8" s="1"/>
  <c r="W140" i="8" s="1"/>
  <c r="Q141" i="8"/>
  <c r="U142" i="14"/>
  <c r="V142" i="14" s="1"/>
  <c r="W142" i="14" s="1"/>
  <c r="Q143" i="14"/>
  <c r="U142" i="4"/>
  <c r="V142" i="4" s="1"/>
  <c r="W142" i="4" s="1"/>
  <c r="Q143" i="4"/>
  <c r="U145" i="21"/>
  <c r="V145" i="21" s="1"/>
  <c r="W145" i="21" s="1"/>
  <c r="Q146" i="21"/>
  <c r="U141" i="13"/>
  <c r="V141" i="13" s="1"/>
  <c r="W141" i="13" s="1"/>
  <c r="Q142" i="13"/>
  <c r="U141" i="20"/>
  <c r="V141" i="20" s="1"/>
  <c r="W141" i="20" s="1"/>
  <c r="Q142" i="20"/>
  <c r="U141" i="7"/>
  <c r="V141" i="7" s="1"/>
  <c r="W141" i="7" s="1"/>
  <c r="Q142" i="7"/>
  <c r="U141" i="9"/>
  <c r="V141" i="9" s="1"/>
  <c r="W141" i="9" s="1"/>
  <c r="Q142" i="9"/>
  <c r="U141" i="12"/>
  <c r="V141" i="12" s="1"/>
  <c r="W141" i="12" s="1"/>
  <c r="Q142" i="12"/>
  <c r="U140" i="5"/>
  <c r="V140" i="5" s="1"/>
  <c r="W140" i="5" s="1"/>
  <c r="Q141" i="5"/>
  <c r="U140" i="6"/>
  <c r="V140" i="6" s="1"/>
  <c r="W140" i="6" s="1"/>
  <c r="Q141" i="6"/>
  <c r="U140" i="16"/>
  <c r="V140" i="16" s="1"/>
  <c r="W140" i="16" s="1"/>
  <c r="Q141" i="16"/>
  <c r="U140" i="10"/>
  <c r="V140" i="10" s="1"/>
  <c r="W140" i="10" s="1"/>
  <c r="Q141" i="10"/>
  <c r="U141" i="11"/>
  <c r="V141" i="11" s="1"/>
  <c r="W141" i="11" s="1"/>
  <c r="Q142" i="11"/>
  <c r="U141" i="8" l="1"/>
  <c r="V141" i="8" s="1"/>
  <c r="W141" i="8" s="1"/>
  <c r="Q142" i="8"/>
  <c r="U143" i="14"/>
  <c r="V143" i="14" s="1"/>
  <c r="W143" i="14" s="1"/>
  <c r="Q144" i="14"/>
  <c r="U142" i="11"/>
  <c r="V142" i="11" s="1"/>
  <c r="W142" i="11" s="1"/>
  <c r="Q143" i="11"/>
  <c r="U141" i="16"/>
  <c r="V141" i="16" s="1"/>
  <c r="W141" i="16" s="1"/>
  <c r="Q142" i="16"/>
  <c r="U142" i="12"/>
  <c r="V142" i="12" s="1"/>
  <c r="W142" i="12" s="1"/>
  <c r="Q143" i="12"/>
  <c r="U142" i="7"/>
  <c r="V142" i="7" s="1"/>
  <c r="W142" i="7" s="1"/>
  <c r="Q143" i="7"/>
  <c r="U141" i="10"/>
  <c r="V141" i="10" s="1"/>
  <c r="W141" i="10" s="1"/>
  <c r="Q142" i="10"/>
  <c r="U141" i="5"/>
  <c r="V141" i="5" s="1"/>
  <c r="W141" i="5" s="1"/>
  <c r="Q142" i="5"/>
  <c r="U142" i="9"/>
  <c r="V142" i="9" s="1"/>
  <c r="W142" i="9" s="1"/>
  <c r="Q143" i="9"/>
  <c r="U142" i="20"/>
  <c r="V142" i="20" s="1"/>
  <c r="W142" i="20" s="1"/>
  <c r="Q143" i="20"/>
  <c r="U146" i="21"/>
  <c r="V146" i="21" s="1"/>
  <c r="W146" i="21" s="1"/>
  <c r="Q147" i="21"/>
  <c r="U143" i="4"/>
  <c r="V143" i="4" s="1"/>
  <c r="W143" i="4" s="1"/>
  <c r="Q144" i="4"/>
  <c r="U141" i="6"/>
  <c r="V141" i="6" s="1"/>
  <c r="W141" i="6" s="1"/>
  <c r="Q142" i="6"/>
  <c r="U142" i="13"/>
  <c r="V142" i="13" s="1"/>
  <c r="W142" i="13" s="1"/>
  <c r="Q143" i="13"/>
  <c r="U142" i="8" l="1"/>
  <c r="V142" i="8" s="1"/>
  <c r="W142" i="8" s="1"/>
  <c r="Q143" i="8"/>
  <c r="U144" i="14"/>
  <c r="V144" i="14" s="1"/>
  <c r="W144" i="14" s="1"/>
  <c r="Q145" i="14"/>
  <c r="U144" i="4"/>
  <c r="V144" i="4" s="1"/>
  <c r="W144" i="4" s="1"/>
  <c r="Q145" i="4"/>
  <c r="U142" i="10"/>
  <c r="V142" i="10" s="1"/>
  <c r="W142" i="10" s="1"/>
  <c r="Q143" i="10"/>
  <c r="U143" i="20"/>
  <c r="V143" i="20" s="1"/>
  <c r="W143" i="20" s="1"/>
  <c r="Q144" i="20"/>
  <c r="U142" i="5"/>
  <c r="V142" i="5" s="1"/>
  <c r="W142" i="5" s="1"/>
  <c r="Q143" i="5"/>
  <c r="U142" i="6"/>
  <c r="V142" i="6" s="1"/>
  <c r="W142" i="6" s="1"/>
  <c r="Q143" i="6"/>
  <c r="U147" i="21"/>
  <c r="V147" i="21" s="1"/>
  <c r="W147" i="21" s="1"/>
  <c r="Q148" i="21"/>
  <c r="U143" i="9"/>
  <c r="V143" i="9" s="1"/>
  <c r="W143" i="9" s="1"/>
  <c r="Q144" i="9"/>
  <c r="U143" i="7"/>
  <c r="V143" i="7" s="1"/>
  <c r="W143" i="7" s="1"/>
  <c r="Q144" i="7"/>
  <c r="U142" i="16"/>
  <c r="V142" i="16" s="1"/>
  <c r="W142" i="16" s="1"/>
  <c r="Q143" i="16"/>
  <c r="U143" i="11"/>
  <c r="V143" i="11" s="1"/>
  <c r="W143" i="11" s="1"/>
  <c r="Q144" i="11"/>
  <c r="U143" i="13"/>
  <c r="V143" i="13" s="1"/>
  <c r="W143" i="13" s="1"/>
  <c r="Q144" i="13"/>
  <c r="U143" i="12"/>
  <c r="V143" i="12" s="1"/>
  <c r="W143" i="12" s="1"/>
  <c r="Q144" i="12"/>
  <c r="U143" i="8" l="1"/>
  <c r="V143" i="8" s="1"/>
  <c r="W143" i="8" s="1"/>
  <c r="Q144" i="8"/>
  <c r="U145" i="14"/>
  <c r="V145" i="14" s="1"/>
  <c r="W145" i="14" s="1"/>
  <c r="Q146" i="14"/>
  <c r="U144" i="12"/>
  <c r="V144" i="12" s="1"/>
  <c r="W144" i="12" s="1"/>
  <c r="Q145" i="12"/>
  <c r="U144" i="7"/>
  <c r="V144" i="7" s="1"/>
  <c r="W144" i="7" s="1"/>
  <c r="Q145" i="7"/>
  <c r="U143" i="6"/>
  <c r="V143" i="6" s="1"/>
  <c r="W143" i="6" s="1"/>
  <c r="Q144" i="6"/>
  <c r="U144" i="9"/>
  <c r="V144" i="9" s="1"/>
  <c r="W144" i="9" s="1"/>
  <c r="Q145" i="9"/>
  <c r="U143" i="10"/>
  <c r="V143" i="10" s="1"/>
  <c r="W143" i="10" s="1"/>
  <c r="Q144" i="10"/>
  <c r="U144" i="13"/>
  <c r="V144" i="13" s="1"/>
  <c r="W144" i="13" s="1"/>
  <c r="Q145" i="13"/>
  <c r="U143" i="16"/>
  <c r="V143" i="16" s="1"/>
  <c r="W143" i="16" s="1"/>
  <c r="Q144" i="16"/>
  <c r="U148" i="21"/>
  <c r="V148" i="21" s="1"/>
  <c r="W148" i="21" s="1"/>
  <c r="Q149" i="21"/>
  <c r="U144" i="20"/>
  <c r="V144" i="20" s="1"/>
  <c r="W144" i="20" s="1"/>
  <c r="Q145" i="20"/>
  <c r="U145" i="4"/>
  <c r="V145" i="4" s="1"/>
  <c r="W145" i="4" s="1"/>
  <c r="Q146" i="4"/>
  <c r="U144" i="11"/>
  <c r="V144" i="11" s="1"/>
  <c r="W144" i="11" s="1"/>
  <c r="Q145" i="11"/>
  <c r="U143" i="5"/>
  <c r="V143" i="5" s="1"/>
  <c r="W143" i="5" s="1"/>
  <c r="Q144" i="5"/>
  <c r="U144" i="8" l="1"/>
  <c r="V144" i="8" s="1"/>
  <c r="W144" i="8" s="1"/>
  <c r="Q145" i="8"/>
  <c r="Q147" i="14"/>
  <c r="U146" i="14"/>
  <c r="V146" i="14" s="1"/>
  <c r="W146" i="14" s="1"/>
  <c r="U144" i="5"/>
  <c r="V144" i="5" s="1"/>
  <c r="W144" i="5" s="1"/>
  <c r="Q145" i="5"/>
  <c r="U145" i="9"/>
  <c r="V145" i="9" s="1"/>
  <c r="W145" i="9" s="1"/>
  <c r="Q146" i="9"/>
  <c r="U145" i="7"/>
  <c r="V145" i="7" s="1"/>
  <c r="W145" i="7" s="1"/>
  <c r="Q146" i="7"/>
  <c r="U145" i="13"/>
  <c r="V145" i="13" s="1"/>
  <c r="W145" i="13" s="1"/>
  <c r="Q146" i="13"/>
  <c r="U146" i="4"/>
  <c r="V146" i="4" s="1"/>
  <c r="W146" i="4" s="1"/>
  <c r="Q147" i="4"/>
  <c r="U145" i="20"/>
  <c r="V145" i="20" s="1"/>
  <c r="W145" i="20" s="1"/>
  <c r="Q146" i="20"/>
  <c r="U144" i="6"/>
  <c r="V144" i="6" s="1"/>
  <c r="W144" i="6" s="1"/>
  <c r="Q145" i="6"/>
  <c r="U145" i="11"/>
  <c r="V145" i="11" s="1"/>
  <c r="W145" i="11" s="1"/>
  <c r="Q146" i="11"/>
  <c r="U149" i="21"/>
  <c r="V149" i="21" s="1"/>
  <c r="W149" i="21" s="1"/>
  <c r="Q150" i="21"/>
  <c r="U144" i="16"/>
  <c r="V144" i="16" s="1"/>
  <c r="W144" i="16" s="1"/>
  <c r="Q145" i="16"/>
  <c r="U144" i="10"/>
  <c r="V144" i="10" s="1"/>
  <c r="W144" i="10" s="1"/>
  <c r="Q145" i="10"/>
  <c r="U145" i="12"/>
  <c r="V145" i="12" s="1"/>
  <c r="W145" i="12" s="1"/>
  <c r="Q146" i="12"/>
  <c r="U145" i="8" l="1"/>
  <c r="V145" i="8" s="1"/>
  <c r="W145" i="8" s="1"/>
  <c r="Q146" i="8"/>
  <c r="Q148" i="14"/>
  <c r="U147" i="14"/>
  <c r="V147" i="14" s="1"/>
  <c r="W147" i="14" s="1"/>
  <c r="U146" i="11"/>
  <c r="V146" i="11" s="1"/>
  <c r="W146" i="11" s="1"/>
  <c r="Q147" i="11"/>
  <c r="U147" i="4"/>
  <c r="V147" i="4" s="1"/>
  <c r="W147" i="4" s="1"/>
  <c r="Q148" i="4"/>
  <c r="U146" i="7"/>
  <c r="V146" i="7" s="1"/>
  <c r="W146" i="7" s="1"/>
  <c r="Q147" i="7"/>
  <c r="U146" i="12"/>
  <c r="V146" i="12" s="1"/>
  <c r="W146" i="12" s="1"/>
  <c r="Q147" i="12"/>
  <c r="U145" i="6"/>
  <c r="V145" i="6" s="1"/>
  <c r="W145" i="6" s="1"/>
  <c r="Q146" i="6"/>
  <c r="U145" i="10"/>
  <c r="V145" i="10" s="1"/>
  <c r="W145" i="10" s="1"/>
  <c r="Q146" i="10"/>
  <c r="U150" i="21"/>
  <c r="V150" i="21" s="1"/>
  <c r="W150" i="21" s="1"/>
  <c r="Q151" i="21"/>
  <c r="U146" i="20"/>
  <c r="V146" i="20" s="1"/>
  <c r="W146" i="20" s="1"/>
  <c r="Q147" i="20"/>
  <c r="U146" i="13"/>
  <c r="V146" i="13" s="1"/>
  <c r="W146" i="13" s="1"/>
  <c r="Q147" i="13"/>
  <c r="U146" i="9"/>
  <c r="V146" i="9" s="1"/>
  <c r="W146" i="9" s="1"/>
  <c r="Q147" i="9"/>
  <c r="U145" i="5"/>
  <c r="V145" i="5" s="1"/>
  <c r="W145" i="5" s="1"/>
  <c r="Q146" i="5"/>
  <c r="U145" i="16"/>
  <c r="V145" i="16" s="1"/>
  <c r="W145" i="16" s="1"/>
  <c r="Q146" i="16"/>
  <c r="U146" i="8" l="1"/>
  <c r="V146" i="8" s="1"/>
  <c r="W146" i="8" s="1"/>
  <c r="Q147" i="8"/>
  <c r="Q149" i="14"/>
  <c r="U148" i="14"/>
  <c r="V148" i="14" s="1"/>
  <c r="W148" i="14" s="1"/>
  <c r="U151" i="21"/>
  <c r="V151" i="21" s="1"/>
  <c r="W151" i="21" s="1"/>
  <c r="Q152" i="21"/>
  <c r="U148" i="4"/>
  <c r="V148" i="4" s="1"/>
  <c r="W148" i="4" s="1"/>
  <c r="Q149" i="4"/>
  <c r="U147" i="9"/>
  <c r="V147" i="9" s="1"/>
  <c r="W147" i="9" s="1"/>
  <c r="Q148" i="9"/>
  <c r="U146" i="16"/>
  <c r="V146" i="16" s="1"/>
  <c r="W146" i="16" s="1"/>
  <c r="Q147" i="16"/>
  <c r="U147" i="20"/>
  <c r="V147" i="20" s="1"/>
  <c r="W147" i="20" s="1"/>
  <c r="Q148" i="20"/>
  <c r="U146" i="5"/>
  <c r="V146" i="5" s="1"/>
  <c r="W146" i="5" s="1"/>
  <c r="Q147" i="5"/>
  <c r="U147" i="13"/>
  <c r="V147" i="13" s="1"/>
  <c r="W147" i="13" s="1"/>
  <c r="Q148" i="13"/>
  <c r="U146" i="10"/>
  <c r="V146" i="10" s="1"/>
  <c r="W146" i="10" s="1"/>
  <c r="Q147" i="10"/>
  <c r="U147" i="12"/>
  <c r="V147" i="12" s="1"/>
  <c r="W147" i="12" s="1"/>
  <c r="Q148" i="12"/>
  <c r="U147" i="7"/>
  <c r="V147" i="7" s="1"/>
  <c r="W147" i="7" s="1"/>
  <c r="Q148" i="7"/>
  <c r="U147" i="11"/>
  <c r="V147" i="11" s="1"/>
  <c r="W147" i="11" s="1"/>
  <c r="Q148" i="11"/>
  <c r="U146" i="6"/>
  <c r="V146" i="6" s="1"/>
  <c r="W146" i="6" s="1"/>
  <c r="Q147" i="6"/>
  <c r="U147" i="8" l="1"/>
  <c r="V147" i="8" s="1"/>
  <c r="W147" i="8" s="1"/>
  <c r="Q148" i="8"/>
  <c r="U149" i="14"/>
  <c r="V149" i="14" s="1"/>
  <c r="W149" i="14" s="1"/>
  <c r="Q150" i="14"/>
  <c r="U148" i="13"/>
  <c r="V148" i="13" s="1"/>
  <c r="W148" i="13" s="1"/>
  <c r="Q149" i="13"/>
  <c r="U148" i="7"/>
  <c r="V148" i="7" s="1"/>
  <c r="W148" i="7" s="1"/>
  <c r="Q149" i="7"/>
  <c r="U149" i="4"/>
  <c r="V149" i="4" s="1"/>
  <c r="W149" i="4" s="1"/>
  <c r="Q150" i="4"/>
  <c r="U148" i="11"/>
  <c r="V148" i="11" s="1"/>
  <c r="W148" i="11" s="1"/>
  <c r="Q149" i="11"/>
  <c r="U148" i="12"/>
  <c r="V148" i="12" s="1"/>
  <c r="W148" i="12" s="1"/>
  <c r="Q149" i="12"/>
  <c r="U147" i="5"/>
  <c r="V147" i="5" s="1"/>
  <c r="W147" i="5" s="1"/>
  <c r="Q148" i="5"/>
  <c r="U148" i="20"/>
  <c r="V148" i="20" s="1"/>
  <c r="W148" i="20" s="1"/>
  <c r="Q149" i="20"/>
  <c r="U148" i="9"/>
  <c r="V148" i="9" s="1"/>
  <c r="W148" i="9" s="1"/>
  <c r="Q149" i="9"/>
  <c r="U152" i="21"/>
  <c r="V152" i="21" s="1"/>
  <c r="W152" i="21" s="1"/>
  <c r="Q153" i="21"/>
  <c r="U147" i="6"/>
  <c r="V147" i="6" s="1"/>
  <c r="W147" i="6" s="1"/>
  <c r="Q148" i="6"/>
  <c r="U147" i="10"/>
  <c r="V147" i="10" s="1"/>
  <c r="W147" i="10" s="1"/>
  <c r="Q148" i="10"/>
  <c r="U147" i="16"/>
  <c r="V147" i="16" s="1"/>
  <c r="W147" i="16" s="1"/>
  <c r="Q148" i="16"/>
  <c r="U148" i="8" l="1"/>
  <c r="V148" i="8" s="1"/>
  <c r="W148" i="8" s="1"/>
  <c r="Q149" i="8"/>
  <c r="U150" i="14"/>
  <c r="V150" i="14" s="1"/>
  <c r="W150" i="14" s="1"/>
  <c r="Q151" i="14"/>
  <c r="U148" i="6"/>
  <c r="V148" i="6" s="1"/>
  <c r="W148" i="6" s="1"/>
  <c r="Q149" i="6"/>
  <c r="U149" i="12"/>
  <c r="V149" i="12" s="1"/>
  <c r="W149" i="12" s="1"/>
  <c r="Q150" i="12"/>
  <c r="U148" i="16"/>
  <c r="V148" i="16" s="1"/>
  <c r="W148" i="16" s="1"/>
  <c r="Q149" i="16"/>
  <c r="U149" i="9"/>
  <c r="V149" i="9" s="1"/>
  <c r="W149" i="9" s="1"/>
  <c r="Q150" i="9"/>
  <c r="U150" i="4"/>
  <c r="V150" i="4" s="1"/>
  <c r="W150" i="4" s="1"/>
  <c r="Q151" i="4"/>
  <c r="U149" i="7"/>
  <c r="V149" i="7" s="1"/>
  <c r="W149" i="7" s="1"/>
  <c r="Q150" i="7"/>
  <c r="U148" i="10"/>
  <c r="V148" i="10" s="1"/>
  <c r="W148" i="10" s="1"/>
  <c r="Q149" i="10"/>
  <c r="U153" i="21"/>
  <c r="V153" i="21" s="1"/>
  <c r="W153" i="21" s="1"/>
  <c r="Q154" i="21"/>
  <c r="U149" i="20"/>
  <c r="V149" i="20" s="1"/>
  <c r="W149" i="20" s="1"/>
  <c r="Q150" i="20"/>
  <c r="U149" i="11"/>
  <c r="V149" i="11" s="1"/>
  <c r="W149" i="11" s="1"/>
  <c r="Q150" i="11"/>
  <c r="U149" i="13"/>
  <c r="V149" i="13" s="1"/>
  <c r="W149" i="13" s="1"/>
  <c r="Q150" i="13"/>
  <c r="U148" i="5"/>
  <c r="V148" i="5" s="1"/>
  <c r="W148" i="5" s="1"/>
  <c r="Q149" i="5"/>
  <c r="U149" i="8" l="1"/>
  <c r="V149" i="8" s="1"/>
  <c r="W149" i="8" s="1"/>
  <c r="Q150" i="8"/>
  <c r="Q152" i="14"/>
  <c r="U151" i="14"/>
  <c r="V151" i="14" s="1"/>
  <c r="W151" i="14" s="1"/>
  <c r="U154" i="21"/>
  <c r="V154" i="21" s="1"/>
  <c r="W154" i="21" s="1"/>
  <c r="Q155" i="21"/>
  <c r="U150" i="9"/>
  <c r="V150" i="9" s="1"/>
  <c r="W150" i="9" s="1"/>
  <c r="Q151" i="9"/>
  <c r="U150" i="13"/>
  <c r="V150" i="13" s="1"/>
  <c r="W150" i="13" s="1"/>
  <c r="Q151" i="13"/>
  <c r="U150" i="11"/>
  <c r="V150" i="11" s="1"/>
  <c r="W150" i="11" s="1"/>
  <c r="Q151" i="11"/>
  <c r="U150" i="20"/>
  <c r="V150" i="20" s="1"/>
  <c r="W150" i="20" s="1"/>
  <c r="Q151" i="20"/>
  <c r="U149" i="10"/>
  <c r="V149" i="10" s="1"/>
  <c r="W149" i="10" s="1"/>
  <c r="Q150" i="10"/>
  <c r="U151" i="4"/>
  <c r="V151" i="4" s="1"/>
  <c r="W151" i="4" s="1"/>
  <c r="Q152" i="4"/>
  <c r="U149" i="16"/>
  <c r="V149" i="16" s="1"/>
  <c r="W149" i="16" s="1"/>
  <c r="Q150" i="16"/>
  <c r="U149" i="6"/>
  <c r="V149" i="6" s="1"/>
  <c r="W149" i="6" s="1"/>
  <c r="Q150" i="6"/>
  <c r="U149" i="5"/>
  <c r="V149" i="5" s="1"/>
  <c r="W149" i="5" s="1"/>
  <c r="Q150" i="5"/>
  <c r="U150" i="7"/>
  <c r="V150" i="7" s="1"/>
  <c r="W150" i="7" s="1"/>
  <c r="Q151" i="7"/>
  <c r="U150" i="12"/>
  <c r="V150" i="12" s="1"/>
  <c r="W150" i="12" s="1"/>
  <c r="Q151" i="12"/>
  <c r="U150" i="8" l="1"/>
  <c r="V150" i="8" s="1"/>
  <c r="W150" i="8" s="1"/>
  <c r="Q151" i="8"/>
  <c r="U152" i="14"/>
  <c r="V152" i="14" s="1"/>
  <c r="W152" i="14" s="1"/>
  <c r="Q153" i="14"/>
  <c r="U152" i="4"/>
  <c r="V152" i="4" s="1"/>
  <c r="W152" i="4" s="1"/>
  <c r="Q153" i="4"/>
  <c r="U151" i="20"/>
  <c r="V151" i="20" s="1"/>
  <c r="W151" i="20" s="1"/>
  <c r="Q152" i="20"/>
  <c r="U151" i="13"/>
  <c r="V151" i="13" s="1"/>
  <c r="W151" i="13" s="1"/>
  <c r="Q152" i="13"/>
  <c r="U155" i="21"/>
  <c r="V155" i="21" s="1"/>
  <c r="W155" i="21" s="1"/>
  <c r="Q156" i="21"/>
  <c r="U151" i="12"/>
  <c r="V151" i="12" s="1"/>
  <c r="W151" i="12" s="1"/>
  <c r="Q152" i="12"/>
  <c r="U151" i="7"/>
  <c r="V151" i="7" s="1"/>
  <c r="W151" i="7" s="1"/>
  <c r="Q152" i="7"/>
  <c r="U150" i="5"/>
  <c r="V150" i="5" s="1"/>
  <c r="W150" i="5" s="1"/>
  <c r="Q151" i="5"/>
  <c r="U150" i="16"/>
  <c r="V150" i="16" s="1"/>
  <c r="W150" i="16" s="1"/>
  <c r="Q151" i="16"/>
  <c r="U150" i="10"/>
  <c r="V150" i="10" s="1"/>
  <c r="W150" i="10" s="1"/>
  <c r="Q151" i="10"/>
  <c r="U151" i="11"/>
  <c r="V151" i="11" s="1"/>
  <c r="W151" i="11" s="1"/>
  <c r="Q152" i="11"/>
  <c r="U151" i="9"/>
  <c r="V151" i="9" s="1"/>
  <c r="W151" i="9" s="1"/>
  <c r="Q152" i="9"/>
  <c r="U150" i="6"/>
  <c r="V150" i="6" s="1"/>
  <c r="W150" i="6" s="1"/>
  <c r="Q151" i="6"/>
  <c r="U151" i="8" l="1"/>
  <c r="V151" i="8" s="1"/>
  <c r="W151" i="8" s="1"/>
  <c r="Q152" i="8"/>
  <c r="U153" i="14"/>
  <c r="V153" i="14" s="1"/>
  <c r="W153" i="14" s="1"/>
  <c r="Q154" i="14"/>
  <c r="U152" i="9"/>
  <c r="V152" i="9" s="1"/>
  <c r="W152" i="9" s="1"/>
  <c r="Q153" i="9"/>
  <c r="U151" i="5"/>
  <c r="V151" i="5" s="1"/>
  <c r="W151" i="5" s="1"/>
  <c r="Q152" i="5"/>
  <c r="U156" i="21"/>
  <c r="V156" i="21" s="1"/>
  <c r="W156" i="21" s="1"/>
  <c r="Q157" i="21"/>
  <c r="U151" i="6"/>
  <c r="V151" i="6" s="1"/>
  <c r="W151" i="6" s="1"/>
  <c r="Q152" i="6"/>
  <c r="U151" i="10"/>
  <c r="V151" i="10" s="1"/>
  <c r="W151" i="10" s="1"/>
  <c r="Q152" i="10"/>
  <c r="U152" i="20"/>
  <c r="V152" i="20" s="1"/>
  <c r="W152" i="20" s="1"/>
  <c r="Q153" i="20"/>
  <c r="U152" i="11"/>
  <c r="V152" i="11" s="1"/>
  <c r="W152" i="11" s="1"/>
  <c r="Q153" i="11"/>
  <c r="U151" i="16"/>
  <c r="V151" i="16" s="1"/>
  <c r="W151" i="16" s="1"/>
  <c r="Q152" i="16"/>
  <c r="U152" i="7"/>
  <c r="V152" i="7" s="1"/>
  <c r="W152" i="7" s="1"/>
  <c r="Q153" i="7"/>
  <c r="U152" i="12"/>
  <c r="V152" i="12" s="1"/>
  <c r="W152" i="12" s="1"/>
  <c r="Q153" i="12"/>
  <c r="U152" i="13"/>
  <c r="V152" i="13" s="1"/>
  <c r="W152" i="13" s="1"/>
  <c r="Q153" i="13"/>
  <c r="U153" i="4"/>
  <c r="V153" i="4" s="1"/>
  <c r="W153" i="4" s="1"/>
  <c r="Q154" i="4"/>
  <c r="Q153" i="8" l="1"/>
  <c r="U152" i="8"/>
  <c r="V152" i="8" s="1"/>
  <c r="W152" i="8" s="1"/>
  <c r="Q155" i="14"/>
  <c r="U154" i="14"/>
  <c r="V154" i="14" s="1"/>
  <c r="W154" i="14" s="1"/>
  <c r="U153" i="12"/>
  <c r="V153" i="12" s="1"/>
  <c r="W153" i="12" s="1"/>
  <c r="Q154" i="12"/>
  <c r="U152" i="6"/>
  <c r="V152" i="6" s="1"/>
  <c r="W152" i="6" s="1"/>
  <c r="Q153" i="6"/>
  <c r="U152" i="16"/>
  <c r="V152" i="16" s="1"/>
  <c r="W152" i="16" s="1"/>
  <c r="Q153" i="16"/>
  <c r="U153" i="13"/>
  <c r="V153" i="13" s="1"/>
  <c r="W153" i="13" s="1"/>
  <c r="Q154" i="13"/>
  <c r="U153" i="7"/>
  <c r="V153" i="7" s="1"/>
  <c r="W153" i="7" s="1"/>
  <c r="Q154" i="7"/>
  <c r="U153" i="11"/>
  <c r="V153" i="11" s="1"/>
  <c r="W153" i="11" s="1"/>
  <c r="Q154" i="11"/>
  <c r="U153" i="20"/>
  <c r="V153" i="20" s="1"/>
  <c r="W153" i="20" s="1"/>
  <c r="Q154" i="20"/>
  <c r="U152" i="10"/>
  <c r="V152" i="10" s="1"/>
  <c r="W152" i="10" s="1"/>
  <c r="Q153" i="10"/>
  <c r="U157" i="21"/>
  <c r="V157" i="21" s="1"/>
  <c r="W157" i="21" s="1"/>
  <c r="Q158" i="21"/>
  <c r="U153" i="9"/>
  <c r="V153" i="9" s="1"/>
  <c r="W153" i="9" s="1"/>
  <c r="Q154" i="9"/>
  <c r="U154" i="4"/>
  <c r="V154" i="4" s="1"/>
  <c r="W154" i="4" s="1"/>
  <c r="Q155" i="4"/>
  <c r="U152" i="5"/>
  <c r="V152" i="5" s="1"/>
  <c r="W152" i="5" s="1"/>
  <c r="Q153" i="5"/>
  <c r="U153" i="8" l="1"/>
  <c r="V153" i="8" s="1"/>
  <c r="W153" i="8" s="1"/>
  <c r="Q154" i="8"/>
  <c r="U155" i="14"/>
  <c r="V155" i="14" s="1"/>
  <c r="W155" i="14" s="1"/>
  <c r="Q156" i="14"/>
  <c r="U153" i="5"/>
  <c r="V153" i="5" s="1"/>
  <c r="W153" i="5" s="1"/>
  <c r="Q154" i="5"/>
  <c r="U153" i="10"/>
  <c r="V153" i="10" s="1"/>
  <c r="W153" i="10" s="1"/>
  <c r="Q154" i="10"/>
  <c r="U154" i="11"/>
  <c r="V154" i="11" s="1"/>
  <c r="W154" i="11" s="1"/>
  <c r="Q155" i="11"/>
  <c r="U154" i="9"/>
  <c r="V154" i="9" s="1"/>
  <c r="W154" i="9" s="1"/>
  <c r="Q155" i="9"/>
  <c r="U154" i="13"/>
  <c r="V154" i="13" s="1"/>
  <c r="W154" i="13" s="1"/>
  <c r="Q155" i="13"/>
  <c r="U155" i="4"/>
  <c r="V155" i="4" s="1"/>
  <c r="W155" i="4" s="1"/>
  <c r="Q156" i="4"/>
  <c r="U158" i="21"/>
  <c r="V158" i="21" s="1"/>
  <c r="W158" i="21" s="1"/>
  <c r="Q159" i="21"/>
  <c r="U154" i="20"/>
  <c r="V154" i="20" s="1"/>
  <c r="W154" i="20" s="1"/>
  <c r="Q155" i="20"/>
  <c r="U154" i="7"/>
  <c r="V154" i="7" s="1"/>
  <c r="W154" i="7" s="1"/>
  <c r="Q155" i="7"/>
  <c r="U153" i="6"/>
  <c r="V153" i="6" s="1"/>
  <c r="W153" i="6" s="1"/>
  <c r="Q154" i="6"/>
  <c r="U154" i="12"/>
  <c r="V154" i="12" s="1"/>
  <c r="W154" i="12" s="1"/>
  <c r="Q155" i="12"/>
  <c r="U153" i="16"/>
  <c r="V153" i="16" s="1"/>
  <c r="W153" i="16" s="1"/>
  <c r="Q154" i="16"/>
  <c r="U154" i="8" l="1"/>
  <c r="V154" i="8" s="1"/>
  <c r="W154" i="8" s="1"/>
  <c r="Q155" i="8"/>
  <c r="Q157" i="14"/>
  <c r="U156" i="14"/>
  <c r="V156" i="14" s="1"/>
  <c r="W156" i="14" s="1"/>
  <c r="U159" i="21"/>
  <c r="V159" i="21" s="1"/>
  <c r="W159" i="21" s="1"/>
  <c r="Q160" i="21"/>
  <c r="U154" i="10"/>
  <c r="V154" i="10" s="1"/>
  <c r="W154" i="10" s="1"/>
  <c r="Q155" i="10"/>
  <c r="U154" i="16"/>
  <c r="V154" i="16" s="1"/>
  <c r="W154" i="16" s="1"/>
  <c r="Q155" i="16"/>
  <c r="U155" i="7"/>
  <c r="V155" i="7" s="1"/>
  <c r="W155" i="7" s="1"/>
  <c r="Q156" i="7"/>
  <c r="U155" i="12"/>
  <c r="V155" i="12" s="1"/>
  <c r="W155" i="12" s="1"/>
  <c r="Q156" i="12"/>
  <c r="U154" i="6"/>
  <c r="V154" i="6" s="1"/>
  <c r="W154" i="6" s="1"/>
  <c r="Q155" i="6"/>
  <c r="U155" i="13"/>
  <c r="V155" i="13" s="1"/>
  <c r="W155" i="13" s="1"/>
  <c r="Q156" i="13"/>
  <c r="U155" i="20"/>
  <c r="V155" i="20" s="1"/>
  <c r="W155" i="20" s="1"/>
  <c r="Q156" i="20"/>
  <c r="U156" i="4"/>
  <c r="V156" i="4" s="1"/>
  <c r="W156" i="4" s="1"/>
  <c r="Q157" i="4"/>
  <c r="U155" i="9"/>
  <c r="V155" i="9" s="1"/>
  <c r="W155" i="9" s="1"/>
  <c r="Q156" i="9"/>
  <c r="U155" i="11"/>
  <c r="V155" i="11" s="1"/>
  <c r="W155" i="11" s="1"/>
  <c r="Q156" i="11"/>
  <c r="U154" i="5"/>
  <c r="V154" i="5" s="1"/>
  <c r="W154" i="5" s="1"/>
  <c r="Q155" i="5"/>
  <c r="U155" i="8" l="1"/>
  <c r="V155" i="8" s="1"/>
  <c r="W155" i="8" s="1"/>
  <c r="Q156" i="8"/>
  <c r="Q158" i="14"/>
  <c r="U157" i="14"/>
  <c r="V157" i="14" s="1"/>
  <c r="W157" i="14" s="1"/>
  <c r="U156" i="13"/>
  <c r="V156" i="13" s="1"/>
  <c r="W156" i="13" s="1"/>
  <c r="Q157" i="13"/>
  <c r="U156" i="12"/>
  <c r="V156" i="12" s="1"/>
  <c r="W156" i="12" s="1"/>
  <c r="Q157" i="12"/>
  <c r="U155" i="16"/>
  <c r="V155" i="16" s="1"/>
  <c r="W155" i="16" s="1"/>
  <c r="Q156" i="16"/>
  <c r="U156" i="9"/>
  <c r="V156" i="9" s="1"/>
  <c r="W156" i="9" s="1"/>
  <c r="Q157" i="9"/>
  <c r="U156" i="20"/>
  <c r="V156" i="20" s="1"/>
  <c r="W156" i="20" s="1"/>
  <c r="Q157" i="20"/>
  <c r="U156" i="11"/>
  <c r="V156" i="11" s="1"/>
  <c r="W156" i="11" s="1"/>
  <c r="Q157" i="11"/>
  <c r="U157" i="4"/>
  <c r="V157" i="4" s="1"/>
  <c r="W157" i="4" s="1"/>
  <c r="Q158" i="4"/>
  <c r="U155" i="6"/>
  <c r="V155" i="6" s="1"/>
  <c r="W155" i="6" s="1"/>
  <c r="Q156" i="6"/>
  <c r="U156" i="7"/>
  <c r="V156" i="7" s="1"/>
  <c r="W156" i="7" s="1"/>
  <c r="Q157" i="7"/>
  <c r="U155" i="10"/>
  <c r="V155" i="10" s="1"/>
  <c r="W155" i="10" s="1"/>
  <c r="Q156" i="10"/>
  <c r="U160" i="21"/>
  <c r="V160" i="21" s="1"/>
  <c r="W160" i="21" s="1"/>
  <c r="Q161" i="21"/>
  <c r="U155" i="5"/>
  <c r="V155" i="5" s="1"/>
  <c r="W155" i="5" s="1"/>
  <c r="Q156" i="5"/>
  <c r="U156" i="8" l="1"/>
  <c r="V156" i="8" s="1"/>
  <c r="W156" i="8" s="1"/>
  <c r="Q157" i="8"/>
  <c r="Q159" i="14"/>
  <c r="U158" i="14"/>
  <c r="V158" i="14" s="1"/>
  <c r="W158" i="14" s="1"/>
  <c r="U156" i="10"/>
  <c r="V156" i="10" s="1"/>
  <c r="W156" i="10" s="1"/>
  <c r="Q157" i="10"/>
  <c r="U156" i="6"/>
  <c r="V156" i="6" s="1"/>
  <c r="W156" i="6" s="1"/>
  <c r="Q157" i="6"/>
  <c r="U158" i="4"/>
  <c r="V158" i="4" s="1"/>
  <c r="W158" i="4" s="1"/>
  <c r="Q159" i="4"/>
  <c r="U157" i="20"/>
  <c r="V157" i="20" s="1"/>
  <c r="W157" i="20" s="1"/>
  <c r="Q158" i="20"/>
  <c r="U157" i="12"/>
  <c r="V157" i="12" s="1"/>
  <c r="W157" i="12" s="1"/>
  <c r="Q158" i="12"/>
  <c r="U156" i="5"/>
  <c r="V156" i="5" s="1"/>
  <c r="W156" i="5" s="1"/>
  <c r="Q157" i="5"/>
  <c r="U161" i="21"/>
  <c r="V161" i="21" s="1"/>
  <c r="W161" i="21" s="1"/>
  <c r="Q162" i="21"/>
  <c r="U157" i="7"/>
  <c r="V157" i="7" s="1"/>
  <c r="W157" i="7" s="1"/>
  <c r="Q158" i="7"/>
  <c r="U157" i="11"/>
  <c r="V157" i="11" s="1"/>
  <c r="W157" i="11" s="1"/>
  <c r="Q158" i="11"/>
  <c r="U157" i="9"/>
  <c r="V157" i="9" s="1"/>
  <c r="W157" i="9" s="1"/>
  <c r="Q158" i="9"/>
  <c r="U156" i="16"/>
  <c r="V156" i="16" s="1"/>
  <c r="W156" i="16" s="1"/>
  <c r="Q157" i="16"/>
  <c r="U157" i="13"/>
  <c r="V157" i="13" s="1"/>
  <c r="W157" i="13" s="1"/>
  <c r="Q158" i="13"/>
  <c r="U157" i="8" l="1"/>
  <c r="V157" i="8" s="1"/>
  <c r="W157" i="8" s="1"/>
  <c r="Q158" i="8"/>
  <c r="U159" i="14"/>
  <c r="V159" i="14" s="1"/>
  <c r="W159" i="14" s="1"/>
  <c r="Q160" i="14"/>
  <c r="U158" i="13"/>
  <c r="V158" i="13" s="1"/>
  <c r="W158" i="13" s="1"/>
  <c r="Q159" i="13"/>
  <c r="U158" i="12"/>
  <c r="V158" i="12" s="1"/>
  <c r="W158" i="12" s="1"/>
  <c r="Q159" i="12"/>
  <c r="U158" i="20"/>
  <c r="V158" i="20" s="1"/>
  <c r="W158" i="20" s="1"/>
  <c r="Q159" i="20"/>
  <c r="U157" i="6"/>
  <c r="V157" i="6" s="1"/>
  <c r="W157" i="6" s="1"/>
  <c r="Q158" i="6"/>
  <c r="U162" i="21"/>
  <c r="V162" i="21" s="1"/>
  <c r="W162" i="21" s="1"/>
  <c r="Q163" i="21"/>
  <c r="U157" i="16"/>
  <c r="V157" i="16" s="1"/>
  <c r="W157" i="16" s="1"/>
  <c r="Q158" i="16"/>
  <c r="U158" i="11"/>
  <c r="V158" i="11" s="1"/>
  <c r="W158" i="11" s="1"/>
  <c r="Q159" i="11"/>
  <c r="U158" i="7"/>
  <c r="V158" i="7" s="1"/>
  <c r="W158" i="7" s="1"/>
  <c r="Q159" i="7"/>
  <c r="U157" i="5"/>
  <c r="V157" i="5" s="1"/>
  <c r="W157" i="5" s="1"/>
  <c r="Q158" i="5"/>
  <c r="U159" i="4"/>
  <c r="V159" i="4" s="1"/>
  <c r="W159" i="4" s="1"/>
  <c r="Q160" i="4"/>
  <c r="U157" i="10"/>
  <c r="V157" i="10" s="1"/>
  <c r="W157" i="10" s="1"/>
  <c r="Q158" i="10"/>
  <c r="U158" i="9"/>
  <c r="V158" i="9" s="1"/>
  <c r="W158" i="9" s="1"/>
  <c r="Q159" i="9"/>
  <c r="U158" i="8" l="1"/>
  <c r="V158" i="8" s="1"/>
  <c r="W158" i="8" s="1"/>
  <c r="Q159" i="8"/>
  <c r="U160" i="14"/>
  <c r="V160" i="14" s="1"/>
  <c r="W160" i="14" s="1"/>
  <c r="Q161" i="14"/>
  <c r="U158" i="5"/>
  <c r="V158" i="5" s="1"/>
  <c r="W158" i="5" s="1"/>
  <c r="Q159" i="5"/>
  <c r="U159" i="11"/>
  <c r="V159" i="11" s="1"/>
  <c r="W159" i="11" s="1"/>
  <c r="Q160" i="11"/>
  <c r="U163" i="21"/>
  <c r="V163" i="21" s="1"/>
  <c r="W163" i="21" s="1"/>
  <c r="Q164" i="21"/>
  <c r="U158" i="6"/>
  <c r="V158" i="6" s="1"/>
  <c r="W158" i="6" s="1"/>
  <c r="Q159" i="6"/>
  <c r="U159" i="12"/>
  <c r="V159" i="12" s="1"/>
  <c r="W159" i="12" s="1"/>
  <c r="Q160" i="12"/>
  <c r="U160" i="4"/>
  <c r="V160" i="4" s="1"/>
  <c r="W160" i="4" s="1"/>
  <c r="Q161" i="4"/>
  <c r="U159" i="9"/>
  <c r="V159" i="9" s="1"/>
  <c r="W159" i="9" s="1"/>
  <c r="Q160" i="9"/>
  <c r="U158" i="10"/>
  <c r="V158" i="10" s="1"/>
  <c r="W158" i="10" s="1"/>
  <c r="Q159" i="10"/>
  <c r="U159" i="7"/>
  <c r="V159" i="7" s="1"/>
  <c r="W159" i="7" s="1"/>
  <c r="Q160" i="7"/>
  <c r="U158" i="16"/>
  <c r="V158" i="16" s="1"/>
  <c r="W158" i="16" s="1"/>
  <c r="Q159" i="16"/>
  <c r="U159" i="20"/>
  <c r="V159" i="20" s="1"/>
  <c r="W159" i="20" s="1"/>
  <c r="Q160" i="20"/>
  <c r="U159" i="13"/>
  <c r="V159" i="13" s="1"/>
  <c r="W159" i="13" s="1"/>
  <c r="Q160" i="13"/>
  <c r="U159" i="8" l="1"/>
  <c r="V159" i="8" s="1"/>
  <c r="W159" i="8" s="1"/>
  <c r="Q160" i="8"/>
  <c r="Q162" i="14"/>
  <c r="U161" i="14"/>
  <c r="V161" i="14" s="1"/>
  <c r="W161" i="14" s="1"/>
  <c r="U160" i="13"/>
  <c r="V160" i="13" s="1"/>
  <c r="W160" i="13" s="1"/>
  <c r="Q161" i="13"/>
  <c r="U160" i="7"/>
  <c r="V160" i="7" s="1"/>
  <c r="W160" i="7" s="1"/>
  <c r="Q161" i="7"/>
  <c r="U159" i="6"/>
  <c r="V159" i="6" s="1"/>
  <c r="W159" i="6" s="1"/>
  <c r="Q160" i="6"/>
  <c r="U159" i="16"/>
  <c r="V159" i="16" s="1"/>
  <c r="W159" i="16" s="1"/>
  <c r="Q160" i="16"/>
  <c r="U160" i="9"/>
  <c r="V160" i="9" s="1"/>
  <c r="W160" i="9" s="1"/>
  <c r="Q161" i="9"/>
  <c r="U160" i="12"/>
  <c r="V160" i="12" s="1"/>
  <c r="W160" i="12" s="1"/>
  <c r="Q161" i="12"/>
  <c r="U164" i="21"/>
  <c r="V164" i="21" s="1"/>
  <c r="W164" i="21" s="1"/>
  <c r="Q165" i="21"/>
  <c r="U159" i="5"/>
  <c r="V159" i="5" s="1"/>
  <c r="W159" i="5" s="1"/>
  <c r="Q160" i="5"/>
  <c r="U159" i="10"/>
  <c r="V159" i="10" s="1"/>
  <c r="W159" i="10" s="1"/>
  <c r="Q160" i="10"/>
  <c r="U161" i="4"/>
  <c r="V161" i="4" s="1"/>
  <c r="W161" i="4" s="1"/>
  <c r="Q162" i="4"/>
  <c r="U160" i="11"/>
  <c r="V160" i="11" s="1"/>
  <c r="W160" i="11" s="1"/>
  <c r="Q161" i="11"/>
  <c r="U160" i="20"/>
  <c r="V160" i="20" s="1"/>
  <c r="W160" i="20" s="1"/>
  <c r="Q161" i="20"/>
  <c r="U160" i="8" l="1"/>
  <c r="V160" i="8" s="1"/>
  <c r="W160" i="8" s="1"/>
  <c r="Q161" i="8"/>
  <c r="Q163" i="14"/>
  <c r="U162" i="14"/>
  <c r="V162" i="14" s="1"/>
  <c r="W162" i="14" s="1"/>
  <c r="U161" i="11"/>
  <c r="V161" i="11" s="1"/>
  <c r="W161" i="11" s="1"/>
  <c r="Q162" i="11"/>
  <c r="U161" i="7"/>
  <c r="V161" i="7" s="1"/>
  <c r="W161" i="7" s="1"/>
  <c r="Q162" i="7"/>
  <c r="U160" i="10"/>
  <c r="V160" i="10" s="1"/>
  <c r="W160" i="10" s="1"/>
  <c r="Q161" i="10"/>
  <c r="U160" i="16"/>
  <c r="V160" i="16" s="1"/>
  <c r="W160" i="16" s="1"/>
  <c r="Q161" i="16"/>
  <c r="U161" i="20"/>
  <c r="V161" i="20" s="1"/>
  <c r="W161" i="20" s="1"/>
  <c r="Q162" i="20"/>
  <c r="U165" i="21"/>
  <c r="V165" i="21" s="1"/>
  <c r="W165" i="21" s="1"/>
  <c r="Q166" i="21"/>
  <c r="U161" i="9"/>
  <c r="V161" i="9" s="1"/>
  <c r="W161" i="9" s="1"/>
  <c r="Q162" i="9"/>
  <c r="U160" i="6"/>
  <c r="V160" i="6" s="1"/>
  <c r="W160" i="6" s="1"/>
  <c r="Q161" i="6"/>
  <c r="U161" i="13"/>
  <c r="V161" i="13" s="1"/>
  <c r="W161" i="13" s="1"/>
  <c r="Q162" i="13"/>
  <c r="U160" i="5"/>
  <c r="V160" i="5" s="1"/>
  <c r="W160" i="5" s="1"/>
  <c r="Q161" i="5"/>
  <c r="U161" i="12"/>
  <c r="V161" i="12" s="1"/>
  <c r="W161" i="12" s="1"/>
  <c r="Q162" i="12"/>
  <c r="U162" i="4"/>
  <c r="V162" i="4" s="1"/>
  <c r="W162" i="4" s="1"/>
  <c r="Q163" i="4"/>
  <c r="U161" i="8" l="1"/>
  <c r="V161" i="8" s="1"/>
  <c r="W161" i="8" s="1"/>
  <c r="Q162" i="8"/>
  <c r="Q164" i="14"/>
  <c r="U163" i="14"/>
  <c r="V163" i="14" s="1"/>
  <c r="W163" i="14" s="1"/>
  <c r="U161" i="5"/>
  <c r="V161" i="5" s="1"/>
  <c r="W161" i="5" s="1"/>
  <c r="Q162" i="5"/>
  <c r="U161" i="10"/>
  <c r="V161" i="10" s="1"/>
  <c r="W161" i="10" s="1"/>
  <c r="Q162" i="10"/>
  <c r="U161" i="6"/>
  <c r="V161" i="6" s="1"/>
  <c r="W161" i="6" s="1"/>
  <c r="Q162" i="6"/>
  <c r="U162" i="20"/>
  <c r="V162" i="20" s="1"/>
  <c r="W162" i="20" s="1"/>
  <c r="Q163" i="20"/>
  <c r="U162" i="7"/>
  <c r="V162" i="7" s="1"/>
  <c r="W162" i="7" s="1"/>
  <c r="Q163" i="7"/>
  <c r="U162" i="12"/>
  <c r="V162" i="12" s="1"/>
  <c r="W162" i="12" s="1"/>
  <c r="Q163" i="12"/>
  <c r="U162" i="13"/>
  <c r="V162" i="13" s="1"/>
  <c r="W162" i="13" s="1"/>
  <c r="Q163" i="13"/>
  <c r="U162" i="9"/>
  <c r="V162" i="9" s="1"/>
  <c r="W162" i="9" s="1"/>
  <c r="Q163" i="9"/>
  <c r="U161" i="16"/>
  <c r="V161" i="16" s="1"/>
  <c r="W161" i="16" s="1"/>
  <c r="Q162" i="16"/>
  <c r="U162" i="11"/>
  <c r="V162" i="11" s="1"/>
  <c r="W162" i="11" s="1"/>
  <c r="Q163" i="11"/>
  <c r="U163" i="4"/>
  <c r="V163" i="4" s="1"/>
  <c r="W163" i="4" s="1"/>
  <c r="Q164" i="4"/>
  <c r="U166" i="21"/>
  <c r="V166" i="21" s="1"/>
  <c r="W166" i="21" s="1"/>
  <c r="Q167" i="21"/>
  <c r="U162" i="8" l="1"/>
  <c r="V162" i="8" s="1"/>
  <c r="W162" i="8" s="1"/>
  <c r="Q163" i="8"/>
  <c r="Q165" i="14"/>
  <c r="U164" i="14"/>
  <c r="V164" i="14" s="1"/>
  <c r="W164" i="14" s="1"/>
  <c r="U162" i="16"/>
  <c r="V162" i="16" s="1"/>
  <c r="W162" i="16" s="1"/>
  <c r="Q163" i="16"/>
  <c r="U163" i="20"/>
  <c r="V163" i="20" s="1"/>
  <c r="W163" i="20" s="1"/>
  <c r="Q164" i="20"/>
  <c r="U162" i="10"/>
  <c r="V162" i="10" s="1"/>
  <c r="W162" i="10" s="1"/>
  <c r="Q163" i="10"/>
  <c r="U163" i="11"/>
  <c r="V163" i="11" s="1"/>
  <c r="W163" i="11" s="1"/>
  <c r="Q164" i="11"/>
  <c r="U163" i="12"/>
  <c r="V163" i="12" s="1"/>
  <c r="W163" i="12" s="1"/>
  <c r="Q164" i="12"/>
  <c r="U167" i="21"/>
  <c r="V167" i="21" s="1"/>
  <c r="W167" i="21" s="1"/>
  <c r="Q168" i="21"/>
  <c r="U163" i="9"/>
  <c r="V163" i="9" s="1"/>
  <c r="W163" i="9" s="1"/>
  <c r="Q164" i="9"/>
  <c r="U164" i="4"/>
  <c r="V164" i="4" s="1"/>
  <c r="W164" i="4" s="1"/>
  <c r="Q165" i="4"/>
  <c r="U163" i="13"/>
  <c r="V163" i="13" s="1"/>
  <c r="W163" i="13" s="1"/>
  <c r="Q164" i="13"/>
  <c r="U163" i="7"/>
  <c r="V163" i="7" s="1"/>
  <c r="W163" i="7" s="1"/>
  <c r="Q164" i="7"/>
  <c r="U162" i="6"/>
  <c r="V162" i="6" s="1"/>
  <c r="W162" i="6" s="1"/>
  <c r="Q163" i="6"/>
  <c r="U162" i="5"/>
  <c r="V162" i="5" s="1"/>
  <c r="W162" i="5" s="1"/>
  <c r="Q163" i="5"/>
  <c r="U163" i="8" l="1"/>
  <c r="V163" i="8" s="1"/>
  <c r="W163" i="8" s="1"/>
  <c r="Q164" i="8"/>
  <c r="Q166" i="14"/>
  <c r="U165" i="14"/>
  <c r="V165" i="14" s="1"/>
  <c r="W165" i="14" s="1"/>
  <c r="U163" i="5"/>
  <c r="V163" i="5" s="1"/>
  <c r="W163" i="5" s="1"/>
  <c r="Q164" i="5"/>
  <c r="U165" i="4"/>
  <c r="V165" i="4" s="1"/>
  <c r="W165" i="4" s="1"/>
  <c r="Q166" i="4"/>
  <c r="U168" i="21"/>
  <c r="V168" i="21" s="1"/>
  <c r="W168" i="21" s="1"/>
  <c r="Q169" i="21"/>
  <c r="U164" i="11"/>
  <c r="V164" i="11" s="1"/>
  <c r="W164" i="11" s="1"/>
  <c r="Q165" i="11"/>
  <c r="U164" i="20"/>
  <c r="V164" i="20" s="1"/>
  <c r="W164" i="20" s="1"/>
  <c r="Q165" i="20"/>
  <c r="U163" i="6"/>
  <c r="V163" i="6" s="1"/>
  <c r="W163" i="6" s="1"/>
  <c r="Q164" i="6"/>
  <c r="U164" i="13"/>
  <c r="V164" i="13" s="1"/>
  <c r="W164" i="13" s="1"/>
  <c r="Q165" i="13"/>
  <c r="U164" i="9"/>
  <c r="V164" i="9" s="1"/>
  <c r="W164" i="9" s="1"/>
  <c r="Q165" i="9"/>
  <c r="U164" i="12"/>
  <c r="V164" i="12" s="1"/>
  <c r="W164" i="12" s="1"/>
  <c r="Q165" i="12"/>
  <c r="U163" i="10"/>
  <c r="V163" i="10" s="1"/>
  <c r="W163" i="10" s="1"/>
  <c r="Q164" i="10"/>
  <c r="U163" i="16"/>
  <c r="V163" i="16" s="1"/>
  <c r="W163" i="16" s="1"/>
  <c r="Q164" i="16"/>
  <c r="U164" i="7"/>
  <c r="V164" i="7" s="1"/>
  <c r="W164" i="7" s="1"/>
  <c r="Q165" i="7"/>
  <c r="Q165" i="8" l="1"/>
  <c r="U164" i="8"/>
  <c r="V164" i="8" s="1"/>
  <c r="W164" i="8" s="1"/>
  <c r="U166" i="14"/>
  <c r="V166" i="14" s="1"/>
  <c r="W166" i="14" s="1"/>
  <c r="Q167" i="14"/>
  <c r="U164" i="10"/>
  <c r="V164" i="10" s="1"/>
  <c r="W164" i="10" s="1"/>
  <c r="Q165" i="10"/>
  <c r="U165" i="9"/>
  <c r="V165" i="9" s="1"/>
  <c r="W165" i="9" s="1"/>
  <c r="Q166" i="9"/>
  <c r="U165" i="20"/>
  <c r="V165" i="20" s="1"/>
  <c r="W165" i="20" s="1"/>
  <c r="Q166" i="20"/>
  <c r="U169" i="21"/>
  <c r="V169" i="21" s="1"/>
  <c r="W169" i="21" s="1"/>
  <c r="Q170" i="21"/>
  <c r="U165" i="7"/>
  <c r="V165" i="7" s="1"/>
  <c r="W165" i="7" s="1"/>
  <c r="Q166" i="7"/>
  <c r="U164" i="16"/>
  <c r="V164" i="16" s="1"/>
  <c r="W164" i="16" s="1"/>
  <c r="Q165" i="16"/>
  <c r="U165" i="12"/>
  <c r="V165" i="12" s="1"/>
  <c r="W165" i="12" s="1"/>
  <c r="Q166" i="12"/>
  <c r="U165" i="13"/>
  <c r="V165" i="13" s="1"/>
  <c r="W165" i="13" s="1"/>
  <c r="Q166" i="13"/>
  <c r="U164" i="6"/>
  <c r="V164" i="6" s="1"/>
  <c r="W164" i="6" s="1"/>
  <c r="Q165" i="6"/>
  <c r="U165" i="11"/>
  <c r="V165" i="11" s="1"/>
  <c r="W165" i="11" s="1"/>
  <c r="Q166" i="11"/>
  <c r="U166" i="4"/>
  <c r="V166" i="4" s="1"/>
  <c r="W166" i="4" s="1"/>
  <c r="Q167" i="4"/>
  <c r="U164" i="5"/>
  <c r="V164" i="5" s="1"/>
  <c r="W164" i="5" s="1"/>
  <c r="Q165" i="5"/>
  <c r="U165" i="8" l="1"/>
  <c r="V165" i="8" s="1"/>
  <c r="W165" i="8" s="1"/>
  <c r="Q166" i="8"/>
  <c r="U167" i="14"/>
  <c r="V167" i="14" s="1"/>
  <c r="W167" i="14" s="1"/>
  <c r="Q168" i="14"/>
  <c r="U165" i="5"/>
  <c r="V165" i="5" s="1"/>
  <c r="W165" i="5" s="1"/>
  <c r="Q166" i="5"/>
  <c r="U165" i="16"/>
  <c r="V165" i="16" s="1"/>
  <c r="W165" i="16" s="1"/>
  <c r="Q166" i="16"/>
  <c r="U166" i="9"/>
  <c r="V166" i="9" s="1"/>
  <c r="W166" i="9" s="1"/>
  <c r="Q167" i="9"/>
  <c r="U166" i="11"/>
  <c r="V166" i="11" s="1"/>
  <c r="W166" i="11" s="1"/>
  <c r="Q167" i="11"/>
  <c r="U170" i="21"/>
  <c r="V170" i="21" s="1"/>
  <c r="W170" i="21" s="1"/>
  <c r="Q171" i="21"/>
  <c r="U167" i="4"/>
  <c r="V167" i="4" s="1"/>
  <c r="W167" i="4" s="1"/>
  <c r="Q168" i="4"/>
  <c r="U166" i="12"/>
  <c r="V166" i="12" s="1"/>
  <c r="W166" i="12" s="1"/>
  <c r="Q167" i="12"/>
  <c r="U166" i="20"/>
  <c r="V166" i="20" s="1"/>
  <c r="W166" i="20" s="1"/>
  <c r="Q167" i="20"/>
  <c r="U165" i="10"/>
  <c r="V165" i="10" s="1"/>
  <c r="W165" i="10" s="1"/>
  <c r="Q166" i="10"/>
  <c r="U166" i="13"/>
  <c r="V166" i="13" s="1"/>
  <c r="W166" i="13" s="1"/>
  <c r="Q167" i="13"/>
  <c r="U166" i="7"/>
  <c r="V166" i="7" s="1"/>
  <c r="W166" i="7" s="1"/>
  <c r="Q167" i="7"/>
  <c r="U165" i="6"/>
  <c r="V165" i="6" s="1"/>
  <c r="W165" i="6" s="1"/>
  <c r="Q166" i="6"/>
  <c r="Q167" i="8" l="1"/>
  <c r="U166" i="8"/>
  <c r="V166" i="8" s="1"/>
  <c r="W166" i="8" s="1"/>
  <c r="U168" i="14"/>
  <c r="V168" i="14" s="1"/>
  <c r="W168" i="14" s="1"/>
  <c r="Q169" i="14"/>
  <c r="U168" i="4"/>
  <c r="V168" i="4" s="1"/>
  <c r="W168" i="4" s="1"/>
  <c r="Q169" i="4"/>
  <c r="U166" i="6"/>
  <c r="V166" i="6" s="1"/>
  <c r="W166" i="6" s="1"/>
  <c r="Q167" i="6"/>
  <c r="U167" i="20"/>
  <c r="V167" i="20" s="1"/>
  <c r="W167" i="20" s="1"/>
  <c r="Q168" i="20"/>
  <c r="U167" i="11"/>
  <c r="V167" i="11" s="1"/>
  <c r="W167" i="11" s="1"/>
  <c r="Q168" i="11"/>
  <c r="U167" i="7"/>
  <c r="V167" i="7" s="1"/>
  <c r="W167" i="7" s="1"/>
  <c r="Q168" i="7"/>
  <c r="U166" i="10"/>
  <c r="V166" i="10" s="1"/>
  <c r="W166" i="10" s="1"/>
  <c r="Q167" i="10"/>
  <c r="U167" i="12"/>
  <c r="V167" i="12" s="1"/>
  <c r="W167" i="12" s="1"/>
  <c r="Q168" i="12"/>
  <c r="U171" i="21"/>
  <c r="V171" i="21" s="1"/>
  <c r="W171" i="21" s="1"/>
  <c r="Q172" i="21"/>
  <c r="U167" i="9"/>
  <c r="V167" i="9" s="1"/>
  <c r="W167" i="9" s="1"/>
  <c r="Q168" i="9"/>
  <c r="U166" i="5"/>
  <c r="V166" i="5" s="1"/>
  <c r="W166" i="5" s="1"/>
  <c r="Q167" i="5"/>
  <c r="U167" i="13"/>
  <c r="V167" i="13" s="1"/>
  <c r="W167" i="13" s="1"/>
  <c r="Q168" i="13"/>
  <c r="U166" i="16"/>
  <c r="V166" i="16" s="1"/>
  <c r="W166" i="16" s="1"/>
  <c r="Q167" i="16"/>
  <c r="Q168" i="8" l="1"/>
  <c r="U167" i="8"/>
  <c r="V167" i="8" s="1"/>
  <c r="W167" i="8" s="1"/>
  <c r="Q170" i="14"/>
  <c r="U169" i="14"/>
  <c r="V169" i="14" s="1"/>
  <c r="W169" i="14" s="1"/>
  <c r="U167" i="16"/>
  <c r="V167" i="16" s="1"/>
  <c r="W167" i="16" s="1"/>
  <c r="Q168" i="16"/>
  <c r="U168" i="9"/>
  <c r="V168" i="9" s="1"/>
  <c r="W168" i="9" s="1"/>
  <c r="Q169" i="9"/>
  <c r="U168" i="11"/>
  <c r="V168" i="11" s="1"/>
  <c r="W168" i="11" s="1"/>
  <c r="Q169" i="11"/>
  <c r="U167" i="10"/>
  <c r="V167" i="10" s="1"/>
  <c r="W167" i="10" s="1"/>
  <c r="Q168" i="10"/>
  <c r="U167" i="5"/>
  <c r="V167" i="5" s="1"/>
  <c r="W167" i="5" s="1"/>
  <c r="Q168" i="5"/>
  <c r="U172" i="21"/>
  <c r="V172" i="21" s="1"/>
  <c r="W172" i="21" s="1"/>
  <c r="Q173" i="21"/>
  <c r="U168" i="7"/>
  <c r="V168" i="7" s="1"/>
  <c r="W168" i="7" s="1"/>
  <c r="Q169" i="7"/>
  <c r="U168" i="20"/>
  <c r="V168" i="20" s="1"/>
  <c r="W168" i="20" s="1"/>
  <c r="Q169" i="20"/>
  <c r="U169" i="4"/>
  <c r="V169" i="4" s="1"/>
  <c r="W169" i="4" s="1"/>
  <c r="Q170" i="4"/>
  <c r="U168" i="13"/>
  <c r="V168" i="13" s="1"/>
  <c r="W168" i="13" s="1"/>
  <c r="Q169" i="13"/>
  <c r="U168" i="12"/>
  <c r="V168" i="12" s="1"/>
  <c r="W168" i="12" s="1"/>
  <c r="Q169" i="12"/>
  <c r="U167" i="6"/>
  <c r="V167" i="6" s="1"/>
  <c r="W167" i="6" s="1"/>
  <c r="Q168" i="6"/>
  <c r="U168" i="8" l="1"/>
  <c r="V168" i="8" s="1"/>
  <c r="W168" i="8" s="1"/>
  <c r="Q169" i="8"/>
  <c r="Q171" i="14"/>
  <c r="U170" i="14"/>
  <c r="V170" i="14" s="1"/>
  <c r="W170" i="14" s="1"/>
  <c r="U169" i="13"/>
  <c r="V169" i="13" s="1"/>
  <c r="W169" i="13" s="1"/>
  <c r="Q170" i="13"/>
  <c r="U168" i="5"/>
  <c r="V168" i="5" s="1"/>
  <c r="W168" i="5" s="1"/>
  <c r="Q169" i="5"/>
  <c r="U168" i="10"/>
  <c r="V168" i="10" s="1"/>
  <c r="W168" i="10" s="1"/>
  <c r="Q169" i="10"/>
  <c r="U169" i="9"/>
  <c r="V169" i="9" s="1"/>
  <c r="W169" i="9" s="1"/>
  <c r="Q170" i="9"/>
  <c r="U168" i="6"/>
  <c r="V168" i="6" s="1"/>
  <c r="W168" i="6" s="1"/>
  <c r="Q169" i="6"/>
  <c r="U169" i="12"/>
  <c r="V169" i="12" s="1"/>
  <c r="W169" i="12" s="1"/>
  <c r="Q170" i="12"/>
  <c r="U173" i="21"/>
  <c r="V173" i="21" s="1"/>
  <c r="W173" i="21" s="1"/>
  <c r="Q174" i="21"/>
  <c r="U168" i="16"/>
  <c r="V168" i="16" s="1"/>
  <c r="W168" i="16" s="1"/>
  <c r="Q169" i="16"/>
  <c r="U169" i="20"/>
  <c r="V169" i="20" s="1"/>
  <c r="W169" i="20" s="1"/>
  <c r="Q170" i="20"/>
  <c r="U170" i="4"/>
  <c r="V170" i="4" s="1"/>
  <c r="W170" i="4" s="1"/>
  <c r="Q171" i="4"/>
  <c r="U169" i="7"/>
  <c r="V169" i="7" s="1"/>
  <c r="W169" i="7" s="1"/>
  <c r="Q170" i="7"/>
  <c r="U169" i="11"/>
  <c r="V169" i="11" s="1"/>
  <c r="W169" i="11" s="1"/>
  <c r="Q170" i="11"/>
  <c r="U169" i="8" l="1"/>
  <c r="V169" i="8" s="1"/>
  <c r="W169" i="8" s="1"/>
  <c r="Q170" i="8"/>
  <c r="Q172" i="14"/>
  <c r="U171" i="14"/>
  <c r="V171" i="14" s="1"/>
  <c r="W171" i="14" s="1"/>
  <c r="U170" i="11"/>
  <c r="V170" i="11" s="1"/>
  <c r="W170" i="11" s="1"/>
  <c r="Q171" i="11"/>
  <c r="U169" i="16"/>
  <c r="V169" i="16" s="1"/>
  <c r="W169" i="16" s="1"/>
  <c r="Q170" i="16"/>
  <c r="U169" i="6"/>
  <c r="V169" i="6" s="1"/>
  <c r="W169" i="6" s="1"/>
  <c r="Q170" i="6"/>
  <c r="U171" i="4"/>
  <c r="V171" i="4" s="1"/>
  <c r="W171" i="4" s="1"/>
  <c r="Q172" i="4"/>
  <c r="U174" i="21"/>
  <c r="V174" i="21" s="1"/>
  <c r="W174" i="21" s="1"/>
  <c r="Q175" i="21"/>
  <c r="U169" i="10"/>
  <c r="V169" i="10" s="1"/>
  <c r="W169" i="10" s="1"/>
  <c r="Q170" i="10"/>
  <c r="U170" i="7"/>
  <c r="V170" i="7" s="1"/>
  <c r="W170" i="7" s="1"/>
  <c r="Q171" i="7"/>
  <c r="U170" i="20"/>
  <c r="V170" i="20" s="1"/>
  <c r="W170" i="20" s="1"/>
  <c r="Q171" i="20"/>
  <c r="U170" i="12"/>
  <c r="V170" i="12" s="1"/>
  <c r="W170" i="12" s="1"/>
  <c r="Q171" i="12"/>
  <c r="U170" i="9"/>
  <c r="V170" i="9" s="1"/>
  <c r="W170" i="9" s="1"/>
  <c r="Q171" i="9"/>
  <c r="U169" i="5"/>
  <c r="V169" i="5" s="1"/>
  <c r="W169" i="5" s="1"/>
  <c r="Q170" i="5"/>
  <c r="U170" i="13"/>
  <c r="V170" i="13" s="1"/>
  <c r="W170" i="13" s="1"/>
  <c r="Q171" i="13"/>
  <c r="Q171" i="8" l="1"/>
  <c r="U170" i="8"/>
  <c r="V170" i="8" s="1"/>
  <c r="W170" i="8" s="1"/>
  <c r="Q173" i="14"/>
  <c r="U172" i="14"/>
  <c r="V172" i="14" s="1"/>
  <c r="W172" i="14" s="1"/>
  <c r="U170" i="16"/>
  <c r="V170" i="16" s="1"/>
  <c r="W170" i="16" s="1"/>
  <c r="Q171" i="16"/>
  <c r="U171" i="13"/>
  <c r="V171" i="13" s="1"/>
  <c r="W171" i="13" s="1"/>
  <c r="Q172" i="13"/>
  <c r="U171" i="7"/>
  <c r="V171" i="7" s="1"/>
  <c r="W171" i="7" s="1"/>
  <c r="Q172" i="7"/>
  <c r="U170" i="5"/>
  <c r="V170" i="5" s="1"/>
  <c r="W170" i="5" s="1"/>
  <c r="Q171" i="5"/>
  <c r="U171" i="12"/>
  <c r="V171" i="12" s="1"/>
  <c r="W171" i="12" s="1"/>
  <c r="Q172" i="12"/>
  <c r="U171" i="20"/>
  <c r="V171" i="20" s="1"/>
  <c r="W171" i="20" s="1"/>
  <c r="Q172" i="20"/>
  <c r="U170" i="10"/>
  <c r="V170" i="10" s="1"/>
  <c r="W170" i="10" s="1"/>
  <c r="Q171" i="10"/>
  <c r="U172" i="4"/>
  <c r="V172" i="4" s="1"/>
  <c r="W172" i="4" s="1"/>
  <c r="Q173" i="4"/>
  <c r="U170" i="6"/>
  <c r="V170" i="6" s="1"/>
  <c r="W170" i="6" s="1"/>
  <c r="Q171" i="6"/>
  <c r="U171" i="11"/>
  <c r="V171" i="11" s="1"/>
  <c r="W171" i="11" s="1"/>
  <c r="Q172" i="11"/>
  <c r="U171" i="9"/>
  <c r="V171" i="9" s="1"/>
  <c r="W171" i="9" s="1"/>
  <c r="Q172" i="9"/>
  <c r="U175" i="21"/>
  <c r="V175" i="21" s="1"/>
  <c r="W175" i="21" s="1"/>
  <c r="Q176" i="21"/>
  <c r="U171" i="8" l="1"/>
  <c r="V171" i="8" s="1"/>
  <c r="W171" i="8" s="1"/>
  <c r="Q172" i="8"/>
  <c r="Q174" i="14"/>
  <c r="U173" i="14"/>
  <c r="V173" i="14" s="1"/>
  <c r="W173" i="14" s="1"/>
  <c r="U176" i="21"/>
  <c r="V176" i="21" s="1"/>
  <c r="W176" i="21" s="1"/>
  <c r="Q177" i="21"/>
  <c r="U172" i="20"/>
  <c r="V172" i="20" s="1"/>
  <c r="W172" i="20" s="1"/>
  <c r="Q173" i="20"/>
  <c r="U171" i="16"/>
  <c r="V171" i="16" s="1"/>
  <c r="W171" i="16" s="1"/>
  <c r="Q172" i="16"/>
  <c r="U172" i="11"/>
  <c r="V172" i="11" s="1"/>
  <c r="W172" i="11" s="1"/>
  <c r="Q173" i="11"/>
  <c r="U173" i="4"/>
  <c r="V173" i="4" s="1"/>
  <c r="W173" i="4" s="1"/>
  <c r="Q174" i="4"/>
  <c r="U172" i="7"/>
  <c r="V172" i="7" s="1"/>
  <c r="W172" i="7" s="1"/>
  <c r="Q173" i="7"/>
  <c r="U172" i="9"/>
  <c r="V172" i="9" s="1"/>
  <c r="W172" i="9" s="1"/>
  <c r="Q173" i="9"/>
  <c r="U171" i="6"/>
  <c r="V171" i="6" s="1"/>
  <c r="W171" i="6" s="1"/>
  <c r="Q172" i="6"/>
  <c r="U171" i="10"/>
  <c r="V171" i="10" s="1"/>
  <c r="W171" i="10" s="1"/>
  <c r="Q172" i="10"/>
  <c r="U172" i="12"/>
  <c r="V172" i="12" s="1"/>
  <c r="W172" i="12" s="1"/>
  <c r="Q173" i="12"/>
  <c r="U172" i="13"/>
  <c r="V172" i="13" s="1"/>
  <c r="W172" i="13" s="1"/>
  <c r="Q173" i="13"/>
  <c r="U171" i="5"/>
  <c r="V171" i="5" s="1"/>
  <c r="W171" i="5" s="1"/>
  <c r="Q172" i="5"/>
  <c r="U172" i="8" l="1"/>
  <c r="V172" i="8" s="1"/>
  <c r="W172" i="8" s="1"/>
  <c r="Q173" i="8"/>
  <c r="U174" i="14"/>
  <c r="V174" i="14" s="1"/>
  <c r="W174" i="14" s="1"/>
  <c r="Q175" i="14"/>
  <c r="U173" i="13"/>
  <c r="V173" i="13" s="1"/>
  <c r="W173" i="13" s="1"/>
  <c r="Q174" i="13"/>
  <c r="U173" i="7"/>
  <c r="V173" i="7" s="1"/>
  <c r="W173" i="7" s="1"/>
  <c r="Q174" i="7"/>
  <c r="U173" i="20"/>
  <c r="V173" i="20" s="1"/>
  <c r="W173" i="20" s="1"/>
  <c r="Q174" i="20"/>
  <c r="U173" i="12"/>
  <c r="V173" i="12" s="1"/>
  <c r="W173" i="12" s="1"/>
  <c r="Q174" i="12"/>
  <c r="U174" i="4"/>
  <c r="V174" i="4" s="1"/>
  <c r="W174" i="4" s="1"/>
  <c r="Q175" i="4"/>
  <c r="U172" i="5"/>
  <c r="V172" i="5" s="1"/>
  <c r="W172" i="5" s="1"/>
  <c r="Q173" i="5"/>
  <c r="U172" i="6"/>
  <c r="V172" i="6" s="1"/>
  <c r="W172" i="6" s="1"/>
  <c r="Q173" i="6"/>
  <c r="U173" i="11"/>
  <c r="V173" i="11" s="1"/>
  <c r="W173" i="11" s="1"/>
  <c r="Q174" i="11"/>
  <c r="U172" i="10"/>
  <c r="V172" i="10" s="1"/>
  <c r="W172" i="10" s="1"/>
  <c r="Q173" i="10"/>
  <c r="U173" i="9"/>
  <c r="V173" i="9" s="1"/>
  <c r="W173" i="9" s="1"/>
  <c r="Q174" i="9"/>
  <c r="U172" i="16"/>
  <c r="V172" i="16" s="1"/>
  <c r="W172" i="16" s="1"/>
  <c r="Q173" i="16"/>
  <c r="U177" i="21"/>
  <c r="V177" i="21" s="1"/>
  <c r="W177" i="21" s="1"/>
  <c r="Q178" i="21"/>
  <c r="Q174" i="8" l="1"/>
  <c r="U173" i="8"/>
  <c r="V173" i="8" s="1"/>
  <c r="W173" i="8" s="1"/>
  <c r="U175" i="14"/>
  <c r="V175" i="14" s="1"/>
  <c r="W175" i="14" s="1"/>
  <c r="Q176" i="14"/>
  <c r="U175" i="4"/>
  <c r="V175" i="4" s="1"/>
  <c r="W175" i="4" s="1"/>
  <c r="Q176" i="4"/>
  <c r="U174" i="9"/>
  <c r="V174" i="9" s="1"/>
  <c r="W174" i="9" s="1"/>
  <c r="Q175" i="9"/>
  <c r="U174" i="12"/>
  <c r="V174" i="12" s="1"/>
  <c r="W174" i="12" s="1"/>
  <c r="Q175" i="12"/>
  <c r="U173" i="16"/>
  <c r="V173" i="16" s="1"/>
  <c r="W173" i="16" s="1"/>
  <c r="Q174" i="16"/>
  <c r="U173" i="10"/>
  <c r="V173" i="10" s="1"/>
  <c r="W173" i="10" s="1"/>
  <c r="Q174" i="10"/>
  <c r="U174" i="11"/>
  <c r="V174" i="11" s="1"/>
  <c r="W174" i="11" s="1"/>
  <c r="Q175" i="11"/>
  <c r="U173" i="5"/>
  <c r="V173" i="5" s="1"/>
  <c r="W173" i="5" s="1"/>
  <c r="Q174" i="5"/>
  <c r="U174" i="20"/>
  <c r="V174" i="20" s="1"/>
  <c r="W174" i="20" s="1"/>
  <c r="Q175" i="20"/>
  <c r="U174" i="13"/>
  <c r="V174" i="13" s="1"/>
  <c r="W174" i="13" s="1"/>
  <c r="Q175" i="13"/>
  <c r="U178" i="21"/>
  <c r="V178" i="21" s="1"/>
  <c r="W178" i="21" s="1"/>
  <c r="Q179" i="21"/>
  <c r="U173" i="6"/>
  <c r="V173" i="6" s="1"/>
  <c r="W173" i="6" s="1"/>
  <c r="Q174" i="6"/>
  <c r="U174" i="7"/>
  <c r="V174" i="7" s="1"/>
  <c r="W174" i="7" s="1"/>
  <c r="Q175" i="7"/>
  <c r="U174" i="8" l="1"/>
  <c r="V174" i="8" s="1"/>
  <c r="W174" i="8" s="1"/>
  <c r="Q175" i="8"/>
  <c r="U176" i="14"/>
  <c r="V176" i="14" s="1"/>
  <c r="W176" i="14" s="1"/>
  <c r="Q177" i="14"/>
  <c r="U175" i="7"/>
  <c r="V175" i="7" s="1"/>
  <c r="W175" i="7" s="1"/>
  <c r="Q176" i="7"/>
  <c r="U174" i="5"/>
  <c r="V174" i="5" s="1"/>
  <c r="W174" i="5" s="1"/>
  <c r="Q175" i="5"/>
  <c r="U175" i="12"/>
  <c r="V175" i="12" s="1"/>
  <c r="W175" i="12" s="1"/>
  <c r="Q176" i="12"/>
  <c r="U179" i="21"/>
  <c r="V179" i="21" s="1"/>
  <c r="W179" i="21" s="1"/>
  <c r="Q180" i="21"/>
  <c r="U174" i="10"/>
  <c r="V174" i="10" s="1"/>
  <c r="W174" i="10" s="1"/>
  <c r="Q175" i="10"/>
  <c r="U176" i="4"/>
  <c r="V176" i="4" s="1"/>
  <c r="W176" i="4" s="1"/>
  <c r="Q177" i="4"/>
  <c r="U174" i="6"/>
  <c r="V174" i="6" s="1"/>
  <c r="W174" i="6" s="1"/>
  <c r="Q175" i="6"/>
  <c r="U175" i="13"/>
  <c r="V175" i="13" s="1"/>
  <c r="W175" i="13" s="1"/>
  <c r="Q176" i="13"/>
  <c r="U175" i="11"/>
  <c r="V175" i="11" s="1"/>
  <c r="W175" i="11" s="1"/>
  <c r="Q176" i="11"/>
  <c r="U174" i="16"/>
  <c r="V174" i="16" s="1"/>
  <c r="W174" i="16" s="1"/>
  <c r="Q175" i="16"/>
  <c r="U175" i="9"/>
  <c r="V175" i="9" s="1"/>
  <c r="W175" i="9" s="1"/>
  <c r="Q176" i="9"/>
  <c r="U175" i="20"/>
  <c r="V175" i="20" s="1"/>
  <c r="W175" i="20" s="1"/>
  <c r="Q176" i="20"/>
  <c r="U175" i="8" l="1"/>
  <c r="V175" i="8" s="1"/>
  <c r="W175" i="8" s="1"/>
  <c r="Q176" i="8"/>
  <c r="U177" i="14"/>
  <c r="V177" i="14" s="1"/>
  <c r="W177" i="14" s="1"/>
  <c r="Q178" i="14"/>
  <c r="U176" i="20"/>
  <c r="V176" i="20" s="1"/>
  <c r="W176" i="20" s="1"/>
  <c r="Q177" i="20"/>
  <c r="U176" i="13"/>
  <c r="V176" i="13" s="1"/>
  <c r="W176" i="13" s="1"/>
  <c r="Q177" i="13"/>
  <c r="U175" i="5"/>
  <c r="V175" i="5" s="1"/>
  <c r="W175" i="5" s="1"/>
  <c r="Q176" i="5"/>
  <c r="U176" i="9"/>
  <c r="V176" i="9" s="1"/>
  <c r="W176" i="9" s="1"/>
  <c r="Q177" i="9"/>
  <c r="U180" i="21"/>
  <c r="V180" i="21" s="1"/>
  <c r="W180" i="21" s="1"/>
  <c r="Q181" i="21"/>
  <c r="U175" i="16"/>
  <c r="V175" i="16" s="1"/>
  <c r="W175" i="16" s="1"/>
  <c r="Q176" i="16"/>
  <c r="U175" i="6"/>
  <c r="V175" i="6" s="1"/>
  <c r="W175" i="6" s="1"/>
  <c r="Q176" i="6"/>
  <c r="U175" i="10"/>
  <c r="V175" i="10" s="1"/>
  <c r="W175" i="10" s="1"/>
  <c r="Q176" i="10"/>
  <c r="U176" i="12"/>
  <c r="V176" i="12" s="1"/>
  <c r="W176" i="12" s="1"/>
  <c r="Q177" i="12"/>
  <c r="U176" i="7"/>
  <c r="V176" i="7" s="1"/>
  <c r="W176" i="7" s="1"/>
  <c r="Q177" i="7"/>
  <c r="U176" i="11"/>
  <c r="V176" i="11" s="1"/>
  <c r="W176" i="11" s="1"/>
  <c r="Q177" i="11"/>
  <c r="U177" i="4"/>
  <c r="V177" i="4" s="1"/>
  <c r="W177" i="4" s="1"/>
  <c r="Q178" i="4"/>
  <c r="Q177" i="8" l="1"/>
  <c r="U176" i="8"/>
  <c r="V176" i="8" s="1"/>
  <c r="W176" i="8" s="1"/>
  <c r="U178" i="14"/>
  <c r="V178" i="14" s="1"/>
  <c r="W178" i="14" s="1"/>
  <c r="Q179" i="14"/>
  <c r="U177" i="7"/>
  <c r="V177" i="7" s="1"/>
  <c r="W177" i="7" s="1"/>
  <c r="Q178" i="7"/>
  <c r="U176" i="10"/>
  <c r="V176" i="10" s="1"/>
  <c r="W176" i="10" s="1"/>
  <c r="Q177" i="10"/>
  <c r="U177" i="9"/>
  <c r="V177" i="9" s="1"/>
  <c r="W177" i="9" s="1"/>
  <c r="Q178" i="9"/>
  <c r="U177" i="13"/>
  <c r="V177" i="13" s="1"/>
  <c r="W177" i="13" s="1"/>
  <c r="Q178" i="13"/>
  <c r="U178" i="4"/>
  <c r="V178" i="4" s="1"/>
  <c r="W178" i="4" s="1"/>
  <c r="Q179" i="4"/>
  <c r="U177" i="12"/>
  <c r="V177" i="12" s="1"/>
  <c r="W177" i="12" s="1"/>
  <c r="Q178" i="12"/>
  <c r="U176" i="6"/>
  <c r="V176" i="6" s="1"/>
  <c r="W176" i="6" s="1"/>
  <c r="Q177" i="6"/>
  <c r="U176" i="16"/>
  <c r="V176" i="16" s="1"/>
  <c r="W176" i="16" s="1"/>
  <c r="Q177" i="16"/>
  <c r="U181" i="21"/>
  <c r="V181" i="21" s="1"/>
  <c r="W181" i="21" s="1"/>
  <c r="Q182" i="21"/>
  <c r="U176" i="5"/>
  <c r="V176" i="5" s="1"/>
  <c r="W176" i="5" s="1"/>
  <c r="Q177" i="5"/>
  <c r="U177" i="20"/>
  <c r="V177" i="20" s="1"/>
  <c r="W177" i="20" s="1"/>
  <c r="Q178" i="20"/>
  <c r="U177" i="11"/>
  <c r="V177" i="11" s="1"/>
  <c r="W177" i="11" s="1"/>
  <c r="Q178" i="11"/>
  <c r="Q178" i="8" l="1"/>
  <c r="U177" i="8"/>
  <c r="V177" i="8" s="1"/>
  <c r="W177" i="8" s="1"/>
  <c r="U179" i="14"/>
  <c r="V179" i="14" s="1"/>
  <c r="W179" i="14" s="1"/>
  <c r="Q180" i="14"/>
  <c r="U177" i="16"/>
  <c r="V177" i="16" s="1"/>
  <c r="W177" i="16" s="1"/>
  <c r="Q178" i="16"/>
  <c r="U178" i="11"/>
  <c r="V178" i="11" s="1"/>
  <c r="W178" i="11" s="1"/>
  <c r="Q179" i="11"/>
  <c r="U178" i="12"/>
  <c r="V178" i="12" s="1"/>
  <c r="W178" i="12" s="1"/>
  <c r="Q179" i="12"/>
  <c r="U182" i="21"/>
  <c r="V182" i="21" s="1"/>
  <c r="W182" i="21" s="1"/>
  <c r="Q183" i="21"/>
  <c r="U177" i="6"/>
  <c r="V177" i="6" s="1"/>
  <c r="W177" i="6" s="1"/>
  <c r="Q178" i="6"/>
  <c r="U179" i="4"/>
  <c r="V179" i="4" s="1"/>
  <c r="W179" i="4" s="1"/>
  <c r="Q180" i="4"/>
  <c r="U178" i="9"/>
  <c r="V178" i="9" s="1"/>
  <c r="W178" i="9" s="1"/>
  <c r="Q179" i="9"/>
  <c r="U178" i="7"/>
  <c r="V178" i="7" s="1"/>
  <c r="W178" i="7" s="1"/>
  <c r="Q179" i="7"/>
  <c r="U177" i="5"/>
  <c r="V177" i="5" s="1"/>
  <c r="W177" i="5" s="1"/>
  <c r="Q178" i="5"/>
  <c r="U178" i="13"/>
  <c r="V178" i="13" s="1"/>
  <c r="W178" i="13" s="1"/>
  <c r="Q179" i="13"/>
  <c r="U177" i="10"/>
  <c r="V177" i="10" s="1"/>
  <c r="W177" i="10" s="1"/>
  <c r="Q178" i="10"/>
  <c r="U178" i="20"/>
  <c r="V178" i="20" s="1"/>
  <c r="W178" i="20" s="1"/>
  <c r="Q179" i="20"/>
  <c r="U178" i="8" l="1"/>
  <c r="V178" i="8" s="1"/>
  <c r="W178" i="8" s="1"/>
  <c r="Q179" i="8"/>
  <c r="U180" i="14"/>
  <c r="V180" i="14" s="1"/>
  <c r="W180" i="14" s="1"/>
  <c r="Q181" i="14"/>
  <c r="U179" i="20"/>
  <c r="V179" i="20" s="1"/>
  <c r="W179" i="20" s="1"/>
  <c r="Q180" i="20"/>
  <c r="U178" i="6"/>
  <c r="V178" i="6" s="1"/>
  <c r="W178" i="6" s="1"/>
  <c r="Q179" i="6"/>
  <c r="U179" i="13"/>
  <c r="V179" i="13" s="1"/>
  <c r="W179" i="13" s="1"/>
  <c r="Q180" i="13"/>
  <c r="U179" i="9"/>
  <c r="V179" i="9" s="1"/>
  <c r="W179" i="9" s="1"/>
  <c r="Q180" i="9"/>
  <c r="U178" i="10"/>
  <c r="V178" i="10" s="1"/>
  <c r="W178" i="10" s="1"/>
  <c r="Q179" i="10"/>
  <c r="U178" i="5"/>
  <c r="V178" i="5" s="1"/>
  <c r="W178" i="5" s="1"/>
  <c r="Q179" i="5"/>
  <c r="U180" i="4"/>
  <c r="V180" i="4" s="1"/>
  <c r="W180" i="4" s="1"/>
  <c r="Q181" i="4"/>
  <c r="U183" i="21"/>
  <c r="V183" i="21" s="1"/>
  <c r="W183" i="21" s="1"/>
  <c r="Q184" i="21"/>
  <c r="U179" i="12"/>
  <c r="V179" i="12" s="1"/>
  <c r="W179" i="12" s="1"/>
  <c r="Q180" i="12"/>
  <c r="U178" i="16"/>
  <c r="V178" i="16" s="1"/>
  <c r="W178" i="16" s="1"/>
  <c r="Q179" i="16"/>
  <c r="U179" i="7"/>
  <c r="V179" i="7" s="1"/>
  <c r="W179" i="7" s="1"/>
  <c r="Q180" i="7"/>
  <c r="U179" i="11"/>
  <c r="V179" i="11" s="1"/>
  <c r="W179" i="11" s="1"/>
  <c r="Q180" i="11"/>
  <c r="Q180" i="8" l="1"/>
  <c r="U179" i="8"/>
  <c r="V179" i="8" s="1"/>
  <c r="W179" i="8" s="1"/>
  <c r="Q182" i="14"/>
  <c r="U181" i="14"/>
  <c r="V181" i="14" s="1"/>
  <c r="W181" i="14" s="1"/>
  <c r="U180" i="11"/>
  <c r="V180" i="11" s="1"/>
  <c r="W180" i="11" s="1"/>
  <c r="Q181" i="11"/>
  <c r="U179" i="16"/>
  <c r="V179" i="16" s="1"/>
  <c r="W179" i="16" s="1"/>
  <c r="Q180" i="16"/>
  <c r="U180" i="9"/>
  <c r="V180" i="9" s="1"/>
  <c r="W180" i="9" s="1"/>
  <c r="Q181" i="9"/>
  <c r="U180" i="7"/>
  <c r="V180" i="7" s="1"/>
  <c r="W180" i="7" s="1"/>
  <c r="Q181" i="7"/>
  <c r="U180" i="12"/>
  <c r="V180" i="12" s="1"/>
  <c r="W180" i="12" s="1"/>
  <c r="Q181" i="12"/>
  <c r="U181" i="4"/>
  <c r="V181" i="4" s="1"/>
  <c r="W181" i="4" s="1"/>
  <c r="Q182" i="4"/>
  <c r="U179" i="5"/>
  <c r="V179" i="5" s="1"/>
  <c r="W179" i="5" s="1"/>
  <c r="Q180" i="5"/>
  <c r="U180" i="13"/>
  <c r="V180" i="13" s="1"/>
  <c r="W180" i="13" s="1"/>
  <c r="Q181" i="13"/>
  <c r="U180" i="20"/>
  <c r="V180" i="20" s="1"/>
  <c r="W180" i="20" s="1"/>
  <c r="Q181" i="20"/>
  <c r="U184" i="21"/>
  <c r="V184" i="21" s="1"/>
  <c r="W184" i="21" s="1"/>
  <c r="Q185" i="21"/>
  <c r="U179" i="10"/>
  <c r="V179" i="10" s="1"/>
  <c r="W179" i="10" s="1"/>
  <c r="Q180" i="10"/>
  <c r="U179" i="6"/>
  <c r="V179" i="6" s="1"/>
  <c r="W179" i="6" s="1"/>
  <c r="Q180" i="6"/>
  <c r="U180" i="8" l="1"/>
  <c r="V180" i="8" s="1"/>
  <c r="W180" i="8" s="1"/>
  <c r="Q181" i="8"/>
  <c r="U182" i="14"/>
  <c r="V182" i="14" s="1"/>
  <c r="W182" i="14" s="1"/>
  <c r="Q183" i="14"/>
  <c r="U180" i="6"/>
  <c r="V180" i="6" s="1"/>
  <c r="W180" i="6" s="1"/>
  <c r="Q181" i="6"/>
  <c r="U185" i="21"/>
  <c r="V185" i="21" s="1"/>
  <c r="W185" i="21" s="1"/>
  <c r="Q186" i="21"/>
  <c r="U181" i="13"/>
  <c r="V181" i="13" s="1"/>
  <c r="W181" i="13" s="1"/>
  <c r="Q182" i="13"/>
  <c r="U180" i="5"/>
  <c r="V180" i="5" s="1"/>
  <c r="W180" i="5" s="1"/>
  <c r="Q181" i="5"/>
  <c r="U181" i="12"/>
  <c r="V181" i="12" s="1"/>
  <c r="W181" i="12" s="1"/>
  <c r="Q182" i="12"/>
  <c r="U181" i="9"/>
  <c r="V181" i="9" s="1"/>
  <c r="W181" i="9" s="1"/>
  <c r="Q182" i="9"/>
  <c r="U180" i="16"/>
  <c r="V180" i="16" s="1"/>
  <c r="W180" i="16" s="1"/>
  <c r="Q181" i="16"/>
  <c r="U180" i="10"/>
  <c r="V180" i="10" s="1"/>
  <c r="W180" i="10" s="1"/>
  <c r="Q181" i="10"/>
  <c r="U182" i="4"/>
  <c r="V182" i="4" s="1"/>
  <c r="W182" i="4" s="1"/>
  <c r="Q183" i="4"/>
  <c r="U181" i="7"/>
  <c r="V181" i="7" s="1"/>
  <c r="W181" i="7" s="1"/>
  <c r="Q182" i="7"/>
  <c r="U181" i="11"/>
  <c r="V181" i="11" s="1"/>
  <c r="W181" i="11" s="1"/>
  <c r="Q182" i="11"/>
  <c r="U181" i="20"/>
  <c r="V181" i="20" s="1"/>
  <c r="W181" i="20" s="1"/>
  <c r="Q182" i="20"/>
  <c r="U181" i="8" l="1"/>
  <c r="V181" i="8" s="1"/>
  <c r="W181" i="8" s="1"/>
  <c r="Q182" i="8"/>
  <c r="U183" i="14"/>
  <c r="V183" i="14" s="1"/>
  <c r="W183" i="14" s="1"/>
  <c r="Q184" i="14"/>
  <c r="U182" i="20"/>
  <c r="V182" i="20" s="1"/>
  <c r="W182" i="20" s="1"/>
  <c r="Q183" i="20"/>
  <c r="U182" i="7"/>
  <c r="V182" i="7" s="1"/>
  <c r="W182" i="7" s="1"/>
  <c r="Q183" i="7"/>
  <c r="U181" i="16"/>
  <c r="V181" i="16" s="1"/>
  <c r="W181" i="16" s="1"/>
  <c r="Q182" i="16"/>
  <c r="U182" i="12"/>
  <c r="V182" i="12" s="1"/>
  <c r="W182" i="12" s="1"/>
  <c r="Q183" i="12"/>
  <c r="U182" i="13"/>
  <c r="V182" i="13" s="1"/>
  <c r="W182" i="13" s="1"/>
  <c r="Q183" i="13"/>
  <c r="U181" i="6"/>
  <c r="V181" i="6" s="1"/>
  <c r="W181" i="6" s="1"/>
  <c r="Q182" i="6"/>
  <c r="U183" i="4"/>
  <c r="V183" i="4" s="1"/>
  <c r="W183" i="4" s="1"/>
  <c r="Q184" i="4"/>
  <c r="U181" i="10"/>
  <c r="V181" i="10" s="1"/>
  <c r="W181" i="10" s="1"/>
  <c r="Q182" i="10"/>
  <c r="U182" i="9"/>
  <c r="V182" i="9" s="1"/>
  <c r="W182" i="9" s="1"/>
  <c r="Q183" i="9"/>
  <c r="U181" i="5"/>
  <c r="V181" i="5" s="1"/>
  <c r="W181" i="5" s="1"/>
  <c r="Q182" i="5"/>
  <c r="U186" i="21"/>
  <c r="V186" i="21" s="1"/>
  <c r="W186" i="21" s="1"/>
  <c r="Q187" i="21"/>
  <c r="U182" i="11"/>
  <c r="V182" i="11" s="1"/>
  <c r="W182" i="11" s="1"/>
  <c r="Q183" i="11"/>
  <c r="U182" i="8" l="1"/>
  <c r="V182" i="8" s="1"/>
  <c r="W182" i="8" s="1"/>
  <c r="Q183" i="8"/>
  <c r="Q185" i="14"/>
  <c r="U184" i="14"/>
  <c r="V184" i="14" s="1"/>
  <c r="W184" i="14" s="1"/>
  <c r="U182" i="5"/>
  <c r="V182" i="5" s="1"/>
  <c r="W182" i="5" s="1"/>
  <c r="Q183" i="5"/>
  <c r="U183" i="11"/>
  <c r="V183" i="11" s="1"/>
  <c r="W183" i="11" s="1"/>
  <c r="Q184" i="11"/>
  <c r="U182" i="6"/>
  <c r="V182" i="6" s="1"/>
  <c r="W182" i="6" s="1"/>
  <c r="Q183" i="6"/>
  <c r="U187" i="21"/>
  <c r="V187" i="21" s="1"/>
  <c r="W187" i="21" s="1"/>
  <c r="Q188" i="21"/>
  <c r="U184" i="4"/>
  <c r="V184" i="4" s="1"/>
  <c r="W184" i="4" s="1"/>
  <c r="Q185" i="4"/>
  <c r="U183" i="13"/>
  <c r="V183" i="13" s="1"/>
  <c r="W183" i="13" s="1"/>
  <c r="Q184" i="13"/>
  <c r="U182" i="16"/>
  <c r="V182" i="16" s="1"/>
  <c r="W182" i="16" s="1"/>
  <c r="Q183" i="16"/>
  <c r="U183" i="7"/>
  <c r="V183" i="7" s="1"/>
  <c r="W183" i="7" s="1"/>
  <c r="Q184" i="7"/>
  <c r="U183" i="20"/>
  <c r="V183" i="20" s="1"/>
  <c r="W183" i="20" s="1"/>
  <c r="Q184" i="20"/>
  <c r="U182" i="10"/>
  <c r="V182" i="10" s="1"/>
  <c r="W182" i="10" s="1"/>
  <c r="Q183" i="10"/>
  <c r="U183" i="12"/>
  <c r="V183" i="12" s="1"/>
  <c r="W183" i="12" s="1"/>
  <c r="Q184" i="12"/>
  <c r="U183" i="9"/>
  <c r="V183" i="9" s="1"/>
  <c r="W183" i="9" s="1"/>
  <c r="Q184" i="9"/>
  <c r="U183" i="8" l="1"/>
  <c r="V183" i="8" s="1"/>
  <c r="W183" i="8" s="1"/>
  <c r="Q184" i="8"/>
  <c r="U185" i="14"/>
  <c r="V185" i="14" s="1"/>
  <c r="W185" i="14" s="1"/>
  <c r="Q186" i="14"/>
  <c r="U183" i="10"/>
  <c r="V183" i="10" s="1"/>
  <c r="W183" i="10" s="1"/>
  <c r="Q184" i="10"/>
  <c r="U184" i="13"/>
  <c r="V184" i="13" s="1"/>
  <c r="W184" i="13" s="1"/>
  <c r="Q185" i="13"/>
  <c r="U184" i="9"/>
  <c r="V184" i="9" s="1"/>
  <c r="W184" i="9" s="1"/>
  <c r="Q185" i="9"/>
  <c r="U184" i="7"/>
  <c r="V184" i="7" s="1"/>
  <c r="W184" i="7" s="1"/>
  <c r="Q185" i="7"/>
  <c r="U188" i="21"/>
  <c r="V188" i="21" s="1"/>
  <c r="W188" i="21" s="1"/>
  <c r="Q189" i="21"/>
  <c r="U184" i="12"/>
  <c r="V184" i="12" s="1"/>
  <c r="W184" i="12" s="1"/>
  <c r="Q185" i="12"/>
  <c r="U184" i="20"/>
  <c r="V184" i="20" s="1"/>
  <c r="W184" i="20" s="1"/>
  <c r="Q185" i="20"/>
  <c r="U183" i="16"/>
  <c r="V183" i="16" s="1"/>
  <c r="W183" i="16" s="1"/>
  <c r="Q184" i="16"/>
  <c r="U185" i="4"/>
  <c r="V185" i="4" s="1"/>
  <c r="W185" i="4" s="1"/>
  <c r="Q186" i="4"/>
  <c r="U184" i="11"/>
  <c r="V184" i="11" s="1"/>
  <c r="W184" i="11" s="1"/>
  <c r="Q185" i="11"/>
  <c r="U183" i="5"/>
  <c r="V183" i="5" s="1"/>
  <c r="W183" i="5" s="1"/>
  <c r="Q184" i="5"/>
  <c r="U183" i="6"/>
  <c r="V183" i="6" s="1"/>
  <c r="W183" i="6" s="1"/>
  <c r="Q184" i="6"/>
  <c r="Q185" i="8" l="1"/>
  <c r="U184" i="8"/>
  <c r="V184" i="8" s="1"/>
  <c r="W184" i="8" s="1"/>
  <c r="Q187" i="14"/>
  <c r="U186" i="14"/>
  <c r="V186" i="14" s="1"/>
  <c r="W186" i="14" s="1"/>
  <c r="U186" i="4"/>
  <c r="V186" i="4" s="1"/>
  <c r="W186" i="4" s="1"/>
  <c r="Q187" i="4"/>
  <c r="U189" i="21"/>
  <c r="V189" i="21" s="1"/>
  <c r="W189" i="21" s="1"/>
  <c r="Q190" i="21"/>
  <c r="U185" i="9"/>
  <c r="V185" i="9" s="1"/>
  <c r="W185" i="9" s="1"/>
  <c r="Q186" i="9"/>
  <c r="U185" i="13"/>
  <c r="V185" i="13" s="1"/>
  <c r="W185" i="13" s="1"/>
  <c r="Q186" i="13"/>
  <c r="U185" i="20"/>
  <c r="V185" i="20" s="1"/>
  <c r="W185" i="20" s="1"/>
  <c r="Q186" i="20"/>
  <c r="U185" i="11"/>
  <c r="V185" i="11" s="1"/>
  <c r="W185" i="11" s="1"/>
  <c r="Q186" i="11"/>
  <c r="U184" i="6"/>
  <c r="V184" i="6" s="1"/>
  <c r="W184" i="6" s="1"/>
  <c r="Q185" i="6"/>
  <c r="U184" i="5"/>
  <c r="V184" i="5" s="1"/>
  <c r="W184" i="5" s="1"/>
  <c r="Q185" i="5"/>
  <c r="U184" i="16"/>
  <c r="V184" i="16" s="1"/>
  <c r="W184" i="16" s="1"/>
  <c r="Q185" i="16"/>
  <c r="U185" i="12"/>
  <c r="V185" i="12" s="1"/>
  <c r="W185" i="12" s="1"/>
  <c r="Q186" i="12"/>
  <c r="U185" i="7"/>
  <c r="V185" i="7" s="1"/>
  <c r="W185" i="7" s="1"/>
  <c r="Q186" i="7"/>
  <c r="U184" i="10"/>
  <c r="V184" i="10" s="1"/>
  <c r="W184" i="10" s="1"/>
  <c r="Q185" i="10"/>
  <c r="U185" i="8" l="1"/>
  <c r="V185" i="8" s="1"/>
  <c r="W185" i="8" s="1"/>
  <c r="Q186" i="8"/>
  <c r="Q188" i="14"/>
  <c r="U187" i="14"/>
  <c r="V187" i="14" s="1"/>
  <c r="W187" i="14" s="1"/>
  <c r="U186" i="7"/>
  <c r="V186" i="7" s="1"/>
  <c r="W186" i="7" s="1"/>
  <c r="Q187" i="7"/>
  <c r="U185" i="16"/>
  <c r="V185" i="16" s="1"/>
  <c r="W185" i="16" s="1"/>
  <c r="Q186" i="16"/>
  <c r="U186" i="11"/>
  <c r="V186" i="11" s="1"/>
  <c r="W186" i="11" s="1"/>
  <c r="Q187" i="11"/>
  <c r="U186" i="13"/>
  <c r="V186" i="13" s="1"/>
  <c r="W186" i="13" s="1"/>
  <c r="Q187" i="13"/>
  <c r="U190" i="21"/>
  <c r="V190" i="21" s="1"/>
  <c r="W190" i="21" s="1"/>
  <c r="Q191" i="21"/>
  <c r="U185" i="6"/>
  <c r="V185" i="6" s="1"/>
  <c r="W185" i="6" s="1"/>
  <c r="Q186" i="6"/>
  <c r="U186" i="12"/>
  <c r="V186" i="12" s="1"/>
  <c r="W186" i="12" s="1"/>
  <c r="Q187" i="12"/>
  <c r="U186" i="20"/>
  <c r="V186" i="20" s="1"/>
  <c r="W186" i="20" s="1"/>
  <c r="Q187" i="20"/>
  <c r="U186" i="9"/>
  <c r="V186" i="9" s="1"/>
  <c r="W186" i="9" s="1"/>
  <c r="Q187" i="9"/>
  <c r="U187" i="4"/>
  <c r="V187" i="4" s="1"/>
  <c r="W187" i="4" s="1"/>
  <c r="Q188" i="4"/>
  <c r="U185" i="10"/>
  <c r="V185" i="10" s="1"/>
  <c r="W185" i="10" s="1"/>
  <c r="Q186" i="10"/>
  <c r="U185" i="5"/>
  <c r="V185" i="5" s="1"/>
  <c r="W185" i="5" s="1"/>
  <c r="Q186" i="5"/>
  <c r="Q187" i="8" l="1"/>
  <c r="U186" i="8"/>
  <c r="V186" i="8" s="1"/>
  <c r="W186" i="8" s="1"/>
  <c r="U188" i="14"/>
  <c r="V188" i="14" s="1"/>
  <c r="W188" i="14" s="1"/>
  <c r="Q189" i="14"/>
  <c r="U188" i="4"/>
  <c r="V188" i="4" s="1"/>
  <c r="W188" i="4" s="1"/>
  <c r="Q189" i="4"/>
  <c r="U186" i="6"/>
  <c r="V186" i="6" s="1"/>
  <c r="W186" i="6" s="1"/>
  <c r="Q187" i="6"/>
  <c r="U186" i="10"/>
  <c r="V186" i="10" s="1"/>
  <c r="W186" i="10" s="1"/>
  <c r="Q187" i="10"/>
  <c r="U191" i="21"/>
  <c r="V191" i="21" s="1"/>
  <c r="W191" i="21" s="1"/>
  <c r="Q192" i="21"/>
  <c r="U187" i="7"/>
  <c r="V187" i="7" s="1"/>
  <c r="W187" i="7" s="1"/>
  <c r="Q188" i="7"/>
  <c r="U186" i="5"/>
  <c r="V186" i="5" s="1"/>
  <c r="W186" i="5" s="1"/>
  <c r="Q187" i="5"/>
  <c r="U187" i="20"/>
  <c r="V187" i="20" s="1"/>
  <c r="W187" i="20" s="1"/>
  <c r="Q188" i="20"/>
  <c r="U187" i="12"/>
  <c r="V187" i="12" s="1"/>
  <c r="W187" i="12" s="1"/>
  <c r="Q188" i="12"/>
  <c r="U187" i="13"/>
  <c r="V187" i="13" s="1"/>
  <c r="W187" i="13" s="1"/>
  <c r="Q188" i="13"/>
  <c r="U186" i="16"/>
  <c r="V186" i="16" s="1"/>
  <c r="W186" i="16" s="1"/>
  <c r="Q187" i="16"/>
  <c r="U187" i="9"/>
  <c r="V187" i="9" s="1"/>
  <c r="W187" i="9" s="1"/>
  <c r="Q188" i="9"/>
  <c r="U187" i="11"/>
  <c r="V187" i="11" s="1"/>
  <c r="W187" i="11" s="1"/>
  <c r="Q188" i="11"/>
  <c r="U187" i="8" l="1"/>
  <c r="V187" i="8" s="1"/>
  <c r="W187" i="8" s="1"/>
  <c r="Q188" i="8"/>
  <c r="U189" i="14"/>
  <c r="V189" i="14" s="1"/>
  <c r="W189" i="14" s="1"/>
  <c r="Q190" i="14"/>
  <c r="U188" i="9"/>
  <c r="V188" i="9" s="1"/>
  <c r="W188" i="9" s="1"/>
  <c r="Q189" i="9"/>
  <c r="U188" i="20"/>
  <c r="V188" i="20" s="1"/>
  <c r="W188" i="20" s="1"/>
  <c r="Q189" i="20"/>
  <c r="U188" i="13"/>
  <c r="V188" i="13" s="1"/>
  <c r="W188" i="13" s="1"/>
  <c r="Q189" i="13"/>
  <c r="U188" i="7"/>
  <c r="V188" i="7" s="1"/>
  <c r="W188" i="7" s="1"/>
  <c r="Q189" i="7"/>
  <c r="U187" i="6"/>
  <c r="V187" i="6" s="1"/>
  <c r="W187" i="6" s="1"/>
  <c r="Q188" i="6"/>
  <c r="U187" i="16"/>
  <c r="V187" i="16" s="1"/>
  <c r="W187" i="16" s="1"/>
  <c r="Q188" i="16"/>
  <c r="U188" i="12"/>
  <c r="V188" i="12" s="1"/>
  <c r="W188" i="12" s="1"/>
  <c r="Q189" i="12"/>
  <c r="U187" i="5"/>
  <c r="V187" i="5" s="1"/>
  <c r="W187" i="5" s="1"/>
  <c r="Q188" i="5"/>
  <c r="U192" i="21"/>
  <c r="V192" i="21" s="1"/>
  <c r="W192" i="21" s="1"/>
  <c r="Q193" i="21"/>
  <c r="U187" i="10"/>
  <c r="V187" i="10" s="1"/>
  <c r="W187" i="10" s="1"/>
  <c r="Q188" i="10"/>
  <c r="U189" i="4"/>
  <c r="V189" i="4" s="1"/>
  <c r="W189" i="4" s="1"/>
  <c r="Q190" i="4"/>
  <c r="U188" i="11"/>
  <c r="V188" i="11" s="1"/>
  <c r="W188" i="11" s="1"/>
  <c r="Q189" i="11"/>
  <c r="Q189" i="8" l="1"/>
  <c r="U188" i="8"/>
  <c r="V188" i="8" s="1"/>
  <c r="W188" i="8" s="1"/>
  <c r="U190" i="14"/>
  <c r="V190" i="14" s="1"/>
  <c r="W190" i="14" s="1"/>
  <c r="Q191" i="14"/>
  <c r="U189" i="11"/>
  <c r="V189" i="11" s="1"/>
  <c r="W189" i="11" s="1"/>
  <c r="Q190" i="11"/>
  <c r="U188" i="5"/>
  <c r="V188" i="5" s="1"/>
  <c r="W188" i="5" s="1"/>
  <c r="Q189" i="5"/>
  <c r="U188" i="6"/>
  <c r="V188" i="6" s="1"/>
  <c r="W188" i="6" s="1"/>
  <c r="Q189" i="6"/>
  <c r="U188" i="10"/>
  <c r="V188" i="10" s="1"/>
  <c r="W188" i="10" s="1"/>
  <c r="Q189" i="10"/>
  <c r="U188" i="16"/>
  <c r="V188" i="16" s="1"/>
  <c r="W188" i="16" s="1"/>
  <c r="Q189" i="16"/>
  <c r="U189" i="13"/>
  <c r="V189" i="13" s="1"/>
  <c r="W189" i="13" s="1"/>
  <c r="Q190" i="13"/>
  <c r="U190" i="4"/>
  <c r="V190" i="4" s="1"/>
  <c r="W190" i="4" s="1"/>
  <c r="Q191" i="4"/>
  <c r="U193" i="21"/>
  <c r="V193" i="21" s="1"/>
  <c r="W193" i="21" s="1"/>
  <c r="Q194" i="21"/>
  <c r="U189" i="12"/>
  <c r="V189" i="12" s="1"/>
  <c r="W189" i="12" s="1"/>
  <c r="Q190" i="12"/>
  <c r="U189" i="7"/>
  <c r="V189" i="7" s="1"/>
  <c r="W189" i="7" s="1"/>
  <c r="Q190" i="7"/>
  <c r="U189" i="9"/>
  <c r="V189" i="9" s="1"/>
  <c r="W189" i="9" s="1"/>
  <c r="Q190" i="9"/>
  <c r="U189" i="20"/>
  <c r="V189" i="20" s="1"/>
  <c r="W189" i="20" s="1"/>
  <c r="Q190" i="20"/>
  <c r="Q190" i="8" l="1"/>
  <c r="U189" i="8"/>
  <c r="V189" i="8" s="1"/>
  <c r="W189" i="8" s="1"/>
  <c r="Q192" i="14"/>
  <c r="U191" i="14"/>
  <c r="V191" i="14" s="1"/>
  <c r="W191" i="14" s="1"/>
  <c r="U190" i="20"/>
  <c r="V190" i="20" s="1"/>
  <c r="W190" i="20" s="1"/>
  <c r="Q191" i="20"/>
  <c r="U194" i="21"/>
  <c r="V194" i="21" s="1"/>
  <c r="W194" i="21" s="1"/>
  <c r="Q195" i="21"/>
  <c r="U189" i="10"/>
  <c r="V189" i="10" s="1"/>
  <c r="W189" i="10" s="1"/>
  <c r="Q190" i="10"/>
  <c r="U190" i="9"/>
  <c r="V190" i="9" s="1"/>
  <c r="W190" i="9" s="1"/>
  <c r="Q191" i="9"/>
  <c r="U190" i="7"/>
  <c r="V190" i="7" s="1"/>
  <c r="W190" i="7" s="1"/>
  <c r="Q191" i="7"/>
  <c r="U190" i="12"/>
  <c r="V190" i="12" s="1"/>
  <c r="W190" i="12" s="1"/>
  <c r="Q191" i="12"/>
  <c r="U191" i="4"/>
  <c r="V191" i="4" s="1"/>
  <c r="W191" i="4" s="1"/>
  <c r="Q192" i="4"/>
  <c r="U189" i="16"/>
  <c r="V189" i="16" s="1"/>
  <c r="W189" i="16" s="1"/>
  <c r="Q190" i="16"/>
  <c r="U189" i="6"/>
  <c r="V189" i="6" s="1"/>
  <c r="W189" i="6" s="1"/>
  <c r="Q190" i="6"/>
  <c r="U190" i="11"/>
  <c r="V190" i="11" s="1"/>
  <c r="W190" i="11" s="1"/>
  <c r="Q191" i="11"/>
  <c r="U190" i="13"/>
  <c r="V190" i="13" s="1"/>
  <c r="W190" i="13" s="1"/>
  <c r="Q191" i="13"/>
  <c r="U189" i="5"/>
  <c r="V189" i="5" s="1"/>
  <c r="W189" i="5" s="1"/>
  <c r="Q190" i="5"/>
  <c r="Q191" i="8" l="1"/>
  <c r="U190" i="8"/>
  <c r="V190" i="8" s="1"/>
  <c r="W190" i="8" s="1"/>
  <c r="Q193" i="14"/>
  <c r="U192" i="14"/>
  <c r="V192" i="14" s="1"/>
  <c r="W192" i="14" s="1"/>
  <c r="U192" i="4"/>
  <c r="V192" i="4" s="1"/>
  <c r="W192" i="4" s="1"/>
  <c r="Q193" i="4"/>
  <c r="U190" i="10"/>
  <c r="V190" i="10" s="1"/>
  <c r="W190" i="10" s="1"/>
  <c r="Q191" i="10"/>
  <c r="U190" i="16"/>
  <c r="V190" i="16" s="1"/>
  <c r="W190" i="16" s="1"/>
  <c r="Q191" i="16"/>
  <c r="U190" i="5"/>
  <c r="V190" i="5" s="1"/>
  <c r="W190" i="5" s="1"/>
  <c r="Q191" i="5"/>
  <c r="U190" i="6"/>
  <c r="V190" i="6" s="1"/>
  <c r="W190" i="6" s="1"/>
  <c r="Q191" i="6"/>
  <c r="U191" i="7"/>
  <c r="V191" i="7" s="1"/>
  <c r="W191" i="7" s="1"/>
  <c r="Q192" i="7"/>
  <c r="U191" i="13"/>
  <c r="V191" i="13" s="1"/>
  <c r="W191" i="13" s="1"/>
  <c r="Q192" i="13"/>
  <c r="U191" i="11"/>
  <c r="V191" i="11" s="1"/>
  <c r="W191" i="11" s="1"/>
  <c r="Q192" i="11"/>
  <c r="U191" i="12"/>
  <c r="V191" i="12" s="1"/>
  <c r="W191" i="12" s="1"/>
  <c r="Q192" i="12"/>
  <c r="U191" i="9"/>
  <c r="V191" i="9" s="1"/>
  <c r="W191" i="9" s="1"/>
  <c r="Q192" i="9"/>
  <c r="U195" i="21"/>
  <c r="V195" i="21" s="1"/>
  <c r="W195" i="21" s="1"/>
  <c r="Q196" i="21"/>
  <c r="U191" i="20"/>
  <c r="V191" i="20" s="1"/>
  <c r="W191" i="20" s="1"/>
  <c r="Q192" i="20"/>
  <c r="Q192" i="8" l="1"/>
  <c r="U191" i="8"/>
  <c r="V191" i="8" s="1"/>
  <c r="W191" i="8" s="1"/>
  <c r="Q194" i="14"/>
  <c r="U193" i="14"/>
  <c r="V193" i="14" s="1"/>
  <c r="W193" i="14" s="1"/>
  <c r="U192" i="20"/>
  <c r="V192" i="20" s="1"/>
  <c r="W192" i="20" s="1"/>
  <c r="Q193" i="20"/>
  <c r="U192" i="11"/>
  <c r="V192" i="11" s="1"/>
  <c r="W192" i="11" s="1"/>
  <c r="Q193" i="11"/>
  <c r="U192" i="12"/>
  <c r="V192" i="12" s="1"/>
  <c r="W192" i="12" s="1"/>
  <c r="Q193" i="12"/>
  <c r="U192" i="13"/>
  <c r="V192" i="13" s="1"/>
  <c r="W192" i="13" s="1"/>
  <c r="Q193" i="13"/>
  <c r="U191" i="16"/>
  <c r="V191" i="16" s="1"/>
  <c r="W191" i="16" s="1"/>
  <c r="Q192" i="16"/>
  <c r="U192" i="9"/>
  <c r="V192" i="9" s="1"/>
  <c r="W192" i="9" s="1"/>
  <c r="Q193" i="9"/>
  <c r="U192" i="7"/>
  <c r="V192" i="7" s="1"/>
  <c r="W192" i="7" s="1"/>
  <c r="Q193" i="7"/>
  <c r="U191" i="5"/>
  <c r="V191" i="5" s="1"/>
  <c r="W191" i="5" s="1"/>
  <c r="Q192" i="5"/>
  <c r="U193" i="4"/>
  <c r="V193" i="4" s="1"/>
  <c r="W193" i="4" s="1"/>
  <c r="Q194" i="4"/>
  <c r="U196" i="21"/>
  <c r="V196" i="21" s="1"/>
  <c r="W196" i="21" s="1"/>
  <c r="Q197" i="21"/>
  <c r="U191" i="6"/>
  <c r="V191" i="6" s="1"/>
  <c r="W191" i="6" s="1"/>
  <c r="Q192" i="6"/>
  <c r="U191" i="10"/>
  <c r="V191" i="10" s="1"/>
  <c r="W191" i="10" s="1"/>
  <c r="Q192" i="10"/>
  <c r="U192" i="8" l="1"/>
  <c r="V192" i="8" s="1"/>
  <c r="W192" i="8" s="1"/>
  <c r="Q193" i="8"/>
  <c r="U194" i="14"/>
  <c r="V194" i="14" s="1"/>
  <c r="W194" i="14" s="1"/>
  <c r="Q195" i="14"/>
  <c r="U192" i="10"/>
  <c r="V192" i="10" s="1"/>
  <c r="W192" i="10" s="1"/>
  <c r="Q193" i="10"/>
  <c r="U192" i="16"/>
  <c r="V192" i="16" s="1"/>
  <c r="W192" i="16" s="1"/>
  <c r="Q193" i="16"/>
  <c r="U197" i="21"/>
  <c r="V197" i="21" s="1"/>
  <c r="W197" i="21" s="1"/>
  <c r="Q198" i="21"/>
  <c r="U193" i="9"/>
  <c r="V193" i="9" s="1"/>
  <c r="W193" i="9" s="1"/>
  <c r="Q194" i="9"/>
  <c r="U193" i="11"/>
  <c r="V193" i="11" s="1"/>
  <c r="W193" i="11" s="1"/>
  <c r="Q194" i="11"/>
  <c r="U192" i="5"/>
  <c r="V192" i="5" s="1"/>
  <c r="W192" i="5" s="1"/>
  <c r="Q193" i="5"/>
  <c r="U193" i="12"/>
  <c r="V193" i="12" s="1"/>
  <c r="W193" i="12" s="1"/>
  <c r="Q194" i="12"/>
  <c r="U192" i="6"/>
  <c r="V192" i="6" s="1"/>
  <c r="W192" i="6" s="1"/>
  <c r="Q193" i="6"/>
  <c r="U194" i="4"/>
  <c r="V194" i="4" s="1"/>
  <c r="W194" i="4" s="1"/>
  <c r="Q195" i="4"/>
  <c r="U193" i="7"/>
  <c r="V193" i="7" s="1"/>
  <c r="W193" i="7" s="1"/>
  <c r="Q194" i="7"/>
  <c r="U193" i="13"/>
  <c r="V193" i="13" s="1"/>
  <c r="W193" i="13" s="1"/>
  <c r="Q194" i="13"/>
  <c r="U193" i="20"/>
  <c r="V193" i="20" s="1"/>
  <c r="W193" i="20" s="1"/>
  <c r="Q194" i="20"/>
  <c r="U193" i="8" l="1"/>
  <c r="V193" i="8" s="1"/>
  <c r="W193" i="8" s="1"/>
  <c r="Q194" i="8"/>
  <c r="Q196" i="14"/>
  <c r="U195" i="14"/>
  <c r="V195" i="14" s="1"/>
  <c r="W195" i="14" s="1"/>
  <c r="U194" i="20"/>
  <c r="V194" i="20" s="1"/>
  <c r="W194" i="20" s="1"/>
  <c r="Q195" i="20"/>
  <c r="U195" i="4"/>
  <c r="V195" i="4" s="1"/>
  <c r="W195" i="4" s="1"/>
  <c r="Q196" i="4"/>
  <c r="U194" i="12"/>
  <c r="V194" i="12" s="1"/>
  <c r="W194" i="12" s="1"/>
  <c r="Q195" i="12"/>
  <c r="U194" i="9"/>
  <c r="V194" i="9" s="1"/>
  <c r="W194" i="9" s="1"/>
  <c r="Q195" i="9"/>
  <c r="U193" i="16"/>
  <c r="V193" i="16" s="1"/>
  <c r="W193" i="16" s="1"/>
  <c r="Q194" i="16"/>
  <c r="U194" i="7"/>
  <c r="V194" i="7" s="1"/>
  <c r="W194" i="7" s="1"/>
  <c r="Q195" i="7"/>
  <c r="U193" i="6"/>
  <c r="V193" i="6" s="1"/>
  <c r="W193" i="6" s="1"/>
  <c r="Q194" i="6"/>
  <c r="U193" i="5"/>
  <c r="V193" i="5" s="1"/>
  <c r="W193" i="5" s="1"/>
  <c r="Q194" i="5"/>
  <c r="U194" i="11"/>
  <c r="V194" i="11" s="1"/>
  <c r="W194" i="11" s="1"/>
  <c r="Q195" i="11"/>
  <c r="U198" i="21"/>
  <c r="V198" i="21" s="1"/>
  <c r="W198" i="21" s="1"/>
  <c r="Q199" i="21"/>
  <c r="U193" i="10"/>
  <c r="V193" i="10" s="1"/>
  <c r="W193" i="10" s="1"/>
  <c r="Q194" i="10"/>
  <c r="U194" i="13"/>
  <c r="V194" i="13" s="1"/>
  <c r="W194" i="13" s="1"/>
  <c r="Q195" i="13"/>
  <c r="U194" i="8" l="1"/>
  <c r="V194" i="8" s="1"/>
  <c r="W194" i="8" s="1"/>
  <c r="Q195" i="8"/>
  <c r="U196" i="14"/>
  <c r="V196" i="14" s="1"/>
  <c r="W196" i="14" s="1"/>
  <c r="Q197" i="14"/>
  <c r="U194" i="5"/>
  <c r="V194" i="5" s="1"/>
  <c r="W194" i="5" s="1"/>
  <c r="Q195" i="5"/>
  <c r="U194" i="16"/>
  <c r="V194" i="16" s="1"/>
  <c r="W194" i="16" s="1"/>
  <c r="Q195" i="16"/>
  <c r="U196" i="4"/>
  <c r="V196" i="4" s="1"/>
  <c r="W196" i="4" s="1"/>
  <c r="Q197" i="4"/>
  <c r="U195" i="13"/>
  <c r="V195" i="13" s="1"/>
  <c r="W195" i="13" s="1"/>
  <c r="Q196" i="13"/>
  <c r="U199" i="21"/>
  <c r="V199" i="21" s="1"/>
  <c r="W199" i="21" s="1"/>
  <c r="Q200" i="21"/>
  <c r="U194" i="10"/>
  <c r="V194" i="10" s="1"/>
  <c r="W194" i="10" s="1"/>
  <c r="Q195" i="10"/>
  <c r="U195" i="11"/>
  <c r="V195" i="11" s="1"/>
  <c r="W195" i="11" s="1"/>
  <c r="Q196" i="11"/>
  <c r="U194" i="6"/>
  <c r="V194" i="6" s="1"/>
  <c r="W194" i="6" s="1"/>
  <c r="Q195" i="6"/>
  <c r="U195" i="9"/>
  <c r="V195" i="9" s="1"/>
  <c r="W195" i="9" s="1"/>
  <c r="Q196" i="9"/>
  <c r="U195" i="12"/>
  <c r="V195" i="12" s="1"/>
  <c r="W195" i="12" s="1"/>
  <c r="Q196" i="12"/>
  <c r="U195" i="20"/>
  <c r="V195" i="20" s="1"/>
  <c r="W195" i="20" s="1"/>
  <c r="Q196" i="20"/>
  <c r="U195" i="7"/>
  <c r="V195" i="7" s="1"/>
  <c r="W195" i="7" s="1"/>
  <c r="Q196" i="7"/>
  <c r="U195" i="8" l="1"/>
  <c r="V195" i="8" s="1"/>
  <c r="W195" i="8" s="1"/>
  <c r="Q196" i="8"/>
  <c r="Q198" i="14"/>
  <c r="U197" i="14"/>
  <c r="V197" i="14" s="1"/>
  <c r="W197" i="14" s="1"/>
  <c r="U196" i="7"/>
  <c r="V196" i="7" s="1"/>
  <c r="W196" i="7" s="1"/>
  <c r="Q197" i="7"/>
  <c r="U196" i="11"/>
  <c r="V196" i="11" s="1"/>
  <c r="W196" i="11" s="1"/>
  <c r="Q197" i="11"/>
  <c r="U195" i="16"/>
  <c r="V195" i="16" s="1"/>
  <c r="W195" i="16" s="1"/>
  <c r="Q196" i="16"/>
  <c r="U196" i="12"/>
  <c r="V196" i="12" s="1"/>
  <c r="W196" i="12" s="1"/>
  <c r="Q197" i="12"/>
  <c r="U200" i="21"/>
  <c r="V200" i="21" s="1"/>
  <c r="W200" i="21" s="1"/>
  <c r="Q201" i="21"/>
  <c r="U196" i="9"/>
  <c r="V196" i="9" s="1"/>
  <c r="W196" i="9" s="1"/>
  <c r="Q197" i="9"/>
  <c r="U196" i="13"/>
  <c r="V196" i="13" s="1"/>
  <c r="W196" i="13" s="1"/>
  <c r="Q197" i="13"/>
  <c r="U195" i="5"/>
  <c r="V195" i="5" s="1"/>
  <c r="W195" i="5" s="1"/>
  <c r="Q196" i="5"/>
  <c r="U197" i="4"/>
  <c r="V197" i="4" s="1"/>
  <c r="W197" i="4" s="1"/>
  <c r="Q198" i="4"/>
  <c r="U196" i="20"/>
  <c r="V196" i="20" s="1"/>
  <c r="W196" i="20" s="1"/>
  <c r="Q197" i="20"/>
  <c r="U195" i="6"/>
  <c r="V195" i="6" s="1"/>
  <c r="W195" i="6" s="1"/>
  <c r="Q196" i="6"/>
  <c r="U195" i="10"/>
  <c r="V195" i="10" s="1"/>
  <c r="W195" i="10" s="1"/>
  <c r="Q196" i="10"/>
  <c r="U196" i="8" l="1"/>
  <c r="V196" i="8" s="1"/>
  <c r="W196" i="8" s="1"/>
  <c r="Q197" i="8"/>
  <c r="U198" i="14"/>
  <c r="V198" i="14" s="1"/>
  <c r="W198" i="14" s="1"/>
  <c r="Q199" i="14"/>
  <c r="U196" i="6"/>
  <c r="V196" i="6" s="1"/>
  <c r="W196" i="6" s="1"/>
  <c r="Q197" i="6"/>
  <c r="U198" i="4"/>
  <c r="V198" i="4" s="1"/>
  <c r="W198" i="4" s="1"/>
  <c r="Q199" i="4"/>
  <c r="U197" i="9"/>
  <c r="V197" i="9" s="1"/>
  <c r="W197" i="9" s="1"/>
  <c r="Q198" i="9"/>
  <c r="U196" i="10"/>
  <c r="V196" i="10" s="1"/>
  <c r="W196" i="10" s="1"/>
  <c r="Q197" i="10"/>
  <c r="U201" i="21"/>
  <c r="V201" i="21" s="1"/>
  <c r="W201" i="21" s="1"/>
  <c r="Q202" i="21"/>
  <c r="U196" i="16"/>
  <c r="V196" i="16" s="1"/>
  <c r="W196" i="16" s="1"/>
  <c r="Q197" i="16"/>
  <c r="U197" i="7"/>
  <c r="V197" i="7" s="1"/>
  <c r="W197" i="7" s="1"/>
  <c r="Q198" i="7"/>
  <c r="U196" i="5"/>
  <c r="V196" i="5" s="1"/>
  <c r="W196" i="5" s="1"/>
  <c r="Q197" i="5"/>
  <c r="U197" i="12"/>
  <c r="V197" i="12" s="1"/>
  <c r="W197" i="12" s="1"/>
  <c r="Q198" i="12"/>
  <c r="U197" i="11"/>
  <c r="V197" i="11" s="1"/>
  <c r="W197" i="11" s="1"/>
  <c r="Q198" i="11"/>
  <c r="U197" i="20"/>
  <c r="V197" i="20" s="1"/>
  <c r="W197" i="20" s="1"/>
  <c r="Q198" i="20"/>
  <c r="U197" i="13"/>
  <c r="V197" i="13" s="1"/>
  <c r="W197" i="13" s="1"/>
  <c r="Q198" i="13"/>
  <c r="U197" i="8" l="1"/>
  <c r="V197" i="8" s="1"/>
  <c r="W197" i="8" s="1"/>
  <c r="Q198" i="8"/>
  <c r="Q200" i="14"/>
  <c r="U199" i="14"/>
  <c r="V199" i="14" s="1"/>
  <c r="W199" i="14" s="1"/>
  <c r="U198" i="13"/>
  <c r="V198" i="13" s="1"/>
  <c r="W198" i="13" s="1"/>
  <c r="Q199" i="13"/>
  <c r="U197" i="5"/>
  <c r="V197" i="5" s="1"/>
  <c r="W197" i="5" s="1"/>
  <c r="Q198" i="5"/>
  <c r="U198" i="7"/>
  <c r="V198" i="7" s="1"/>
  <c r="W198" i="7" s="1"/>
  <c r="Q199" i="7"/>
  <c r="U202" i="21"/>
  <c r="V202" i="21" s="1"/>
  <c r="W202" i="21" s="1"/>
  <c r="Q203" i="21"/>
  <c r="U197" i="10"/>
  <c r="V197" i="10" s="1"/>
  <c r="W197" i="10" s="1"/>
  <c r="Q198" i="10"/>
  <c r="U199" i="4"/>
  <c r="V199" i="4" s="1"/>
  <c r="W199" i="4" s="1"/>
  <c r="Q200" i="4"/>
  <c r="U198" i="20"/>
  <c r="V198" i="20" s="1"/>
  <c r="W198" i="20" s="1"/>
  <c r="Q199" i="20"/>
  <c r="U198" i="12"/>
  <c r="V198" i="12" s="1"/>
  <c r="W198" i="12" s="1"/>
  <c r="Q199" i="12"/>
  <c r="U197" i="16"/>
  <c r="V197" i="16" s="1"/>
  <c r="W197" i="16" s="1"/>
  <c r="Q198" i="16"/>
  <c r="U198" i="9"/>
  <c r="V198" i="9" s="1"/>
  <c r="W198" i="9" s="1"/>
  <c r="Q199" i="9"/>
  <c r="U197" i="6"/>
  <c r="V197" i="6" s="1"/>
  <c r="W197" i="6" s="1"/>
  <c r="Q198" i="6"/>
  <c r="U198" i="11"/>
  <c r="V198" i="11" s="1"/>
  <c r="W198" i="11" s="1"/>
  <c r="Q199" i="11"/>
  <c r="U198" i="8" l="1"/>
  <c r="V198" i="8" s="1"/>
  <c r="W198" i="8" s="1"/>
  <c r="Q199" i="8"/>
  <c r="U200" i="14"/>
  <c r="V200" i="14" s="1"/>
  <c r="W200" i="14" s="1"/>
  <c r="Q201" i="14"/>
  <c r="U199" i="11"/>
  <c r="V199" i="11" s="1"/>
  <c r="W199" i="11" s="1"/>
  <c r="Q200" i="11"/>
  <c r="U199" i="12"/>
  <c r="V199" i="12" s="1"/>
  <c r="W199" i="12" s="1"/>
  <c r="Q200" i="12"/>
  <c r="U203" i="21"/>
  <c r="V203" i="21" s="1"/>
  <c r="W203" i="21" s="1"/>
  <c r="Q204" i="21"/>
  <c r="U198" i="5"/>
  <c r="V198" i="5" s="1"/>
  <c r="W198" i="5" s="1"/>
  <c r="Q199" i="5"/>
  <c r="U198" i="16"/>
  <c r="V198" i="16" s="1"/>
  <c r="W198" i="16" s="1"/>
  <c r="Q199" i="16"/>
  <c r="U199" i="9"/>
  <c r="V199" i="9" s="1"/>
  <c r="W199" i="9" s="1"/>
  <c r="Q200" i="9"/>
  <c r="U198" i="6"/>
  <c r="V198" i="6" s="1"/>
  <c r="W198" i="6" s="1"/>
  <c r="Q199" i="6"/>
  <c r="U199" i="20"/>
  <c r="V199" i="20" s="1"/>
  <c r="W199" i="20" s="1"/>
  <c r="Q200" i="20"/>
  <c r="U198" i="10"/>
  <c r="V198" i="10" s="1"/>
  <c r="W198" i="10" s="1"/>
  <c r="Q199" i="10"/>
  <c r="U199" i="7"/>
  <c r="V199" i="7" s="1"/>
  <c r="W199" i="7" s="1"/>
  <c r="Q200" i="7"/>
  <c r="U199" i="13"/>
  <c r="V199" i="13" s="1"/>
  <c r="W199" i="13" s="1"/>
  <c r="Q200" i="13"/>
  <c r="U200" i="4"/>
  <c r="V200" i="4" s="1"/>
  <c r="W200" i="4" s="1"/>
  <c r="Q201" i="4"/>
  <c r="U199" i="8" l="1"/>
  <c r="V199" i="8" s="1"/>
  <c r="W199" i="8" s="1"/>
  <c r="Q200" i="8"/>
  <c r="Q202" i="14"/>
  <c r="U201" i="14"/>
  <c r="V201" i="14" s="1"/>
  <c r="W201" i="14" s="1"/>
  <c r="U201" i="4"/>
  <c r="V201" i="4" s="1"/>
  <c r="W201" i="4" s="1"/>
  <c r="Q202" i="4"/>
  <c r="U200" i="20"/>
  <c r="V200" i="20" s="1"/>
  <c r="W200" i="20" s="1"/>
  <c r="Q201" i="20"/>
  <c r="U200" i="9"/>
  <c r="V200" i="9" s="1"/>
  <c r="W200" i="9" s="1"/>
  <c r="Q201" i="9"/>
  <c r="U200" i="12"/>
  <c r="V200" i="12" s="1"/>
  <c r="W200" i="12" s="1"/>
  <c r="Q201" i="12"/>
  <c r="U200" i="13"/>
  <c r="V200" i="13" s="1"/>
  <c r="W200" i="13" s="1"/>
  <c r="Q201" i="13"/>
  <c r="U199" i="10"/>
  <c r="V199" i="10" s="1"/>
  <c r="W199" i="10" s="1"/>
  <c r="Q200" i="10"/>
  <c r="U199" i="6"/>
  <c r="V199" i="6" s="1"/>
  <c r="W199" i="6" s="1"/>
  <c r="Q200" i="6"/>
  <c r="U199" i="16"/>
  <c r="V199" i="16" s="1"/>
  <c r="W199" i="16" s="1"/>
  <c r="Q200" i="16"/>
  <c r="U204" i="21"/>
  <c r="V204" i="21" s="1"/>
  <c r="W204" i="21" s="1"/>
  <c r="Q205" i="21"/>
  <c r="U200" i="11"/>
  <c r="V200" i="11" s="1"/>
  <c r="W200" i="11" s="1"/>
  <c r="Q201" i="11"/>
  <c r="U200" i="7"/>
  <c r="V200" i="7" s="1"/>
  <c r="W200" i="7" s="1"/>
  <c r="Q201" i="7"/>
  <c r="U199" i="5"/>
  <c r="V199" i="5" s="1"/>
  <c r="W199" i="5" s="1"/>
  <c r="Q200" i="5"/>
  <c r="U200" i="8" l="1"/>
  <c r="V200" i="8" s="1"/>
  <c r="W200" i="8" s="1"/>
  <c r="Q201" i="8"/>
  <c r="U202" i="14"/>
  <c r="V202" i="14" s="1"/>
  <c r="W202" i="14" s="1"/>
  <c r="Q203" i="14"/>
  <c r="U200" i="6"/>
  <c r="V200" i="6" s="1"/>
  <c r="W200" i="6" s="1"/>
  <c r="Q201" i="6"/>
  <c r="U201" i="7"/>
  <c r="V201" i="7" s="1"/>
  <c r="W201" i="7" s="1"/>
  <c r="Q202" i="7"/>
  <c r="U200" i="10"/>
  <c r="V200" i="10" s="1"/>
  <c r="W200" i="10" s="1"/>
  <c r="Q201" i="10"/>
  <c r="U201" i="20"/>
  <c r="V201" i="20" s="1"/>
  <c r="W201" i="20" s="1"/>
  <c r="Q202" i="20"/>
  <c r="U200" i="16"/>
  <c r="V200" i="16" s="1"/>
  <c r="W200" i="16" s="1"/>
  <c r="Q201" i="16"/>
  <c r="U201" i="13"/>
  <c r="V201" i="13" s="1"/>
  <c r="W201" i="13" s="1"/>
  <c r="Q202" i="13"/>
  <c r="U201" i="9"/>
  <c r="V201" i="9" s="1"/>
  <c r="W201" i="9" s="1"/>
  <c r="Q202" i="9"/>
  <c r="U202" i="4"/>
  <c r="V202" i="4" s="1"/>
  <c r="W202" i="4" s="1"/>
  <c r="Q203" i="4"/>
  <c r="U200" i="5"/>
  <c r="V200" i="5" s="1"/>
  <c r="W200" i="5" s="1"/>
  <c r="Q201" i="5"/>
  <c r="U205" i="21"/>
  <c r="V205" i="21" s="1"/>
  <c r="W205" i="21" s="1"/>
  <c r="Q206" i="21"/>
  <c r="U201" i="12"/>
  <c r="V201" i="12" s="1"/>
  <c r="W201" i="12" s="1"/>
  <c r="Q202" i="12"/>
  <c r="U201" i="11"/>
  <c r="V201" i="11" s="1"/>
  <c r="W201" i="11" s="1"/>
  <c r="Q202" i="11"/>
  <c r="U201" i="8" l="1"/>
  <c r="V201" i="8" s="1"/>
  <c r="W201" i="8" s="1"/>
  <c r="Q202" i="8"/>
  <c r="Q204" i="14"/>
  <c r="U203" i="14"/>
  <c r="V203" i="14" s="1"/>
  <c r="W203" i="14" s="1"/>
  <c r="U201" i="5"/>
  <c r="V201" i="5" s="1"/>
  <c r="W201" i="5" s="1"/>
  <c r="Q202" i="5"/>
  <c r="U202" i="12"/>
  <c r="V202" i="12" s="1"/>
  <c r="W202" i="12" s="1"/>
  <c r="Q203" i="12"/>
  <c r="U201" i="16"/>
  <c r="V201" i="16" s="1"/>
  <c r="W201" i="16" s="1"/>
  <c r="Q202" i="16"/>
  <c r="U202" i="7"/>
  <c r="V202" i="7" s="1"/>
  <c r="W202" i="7" s="1"/>
  <c r="Q203" i="7"/>
  <c r="U202" i="11"/>
  <c r="V202" i="11" s="1"/>
  <c r="W202" i="11" s="1"/>
  <c r="Q203" i="11"/>
  <c r="U206" i="21"/>
  <c r="V206" i="21" s="1"/>
  <c r="W206" i="21" s="1"/>
  <c r="Q207" i="21"/>
  <c r="U203" i="4"/>
  <c r="V203" i="4" s="1"/>
  <c r="W203" i="4" s="1"/>
  <c r="Q204" i="4"/>
  <c r="U202" i="13"/>
  <c r="V202" i="13" s="1"/>
  <c r="W202" i="13" s="1"/>
  <c r="Q203" i="13"/>
  <c r="U201" i="10"/>
  <c r="V201" i="10" s="1"/>
  <c r="W201" i="10" s="1"/>
  <c r="Q202" i="10"/>
  <c r="U201" i="6"/>
  <c r="V201" i="6" s="1"/>
  <c r="W201" i="6" s="1"/>
  <c r="Q202" i="6"/>
  <c r="U202" i="9"/>
  <c r="V202" i="9" s="1"/>
  <c r="W202" i="9" s="1"/>
  <c r="Q203" i="9"/>
  <c r="U202" i="20"/>
  <c r="V202" i="20" s="1"/>
  <c r="W202" i="20" s="1"/>
  <c r="Q203" i="20"/>
  <c r="U202" i="8" l="1"/>
  <c r="V202" i="8" s="1"/>
  <c r="W202" i="8" s="1"/>
  <c r="Q203" i="8"/>
  <c r="U204" i="14"/>
  <c r="V204" i="14" s="1"/>
  <c r="W204" i="14" s="1"/>
  <c r="Q205" i="14"/>
  <c r="U202" i="10"/>
  <c r="V202" i="10" s="1"/>
  <c r="W202" i="10" s="1"/>
  <c r="Q203" i="10"/>
  <c r="U203" i="7"/>
  <c r="V203" i="7" s="1"/>
  <c r="W203" i="7" s="1"/>
  <c r="Q204" i="7"/>
  <c r="U203" i="12"/>
  <c r="V203" i="12" s="1"/>
  <c r="W203" i="12" s="1"/>
  <c r="Q204" i="12"/>
  <c r="U207" i="21"/>
  <c r="V207" i="21" s="1"/>
  <c r="W207" i="21" s="1"/>
  <c r="Q208" i="21"/>
  <c r="U202" i="6"/>
  <c r="V202" i="6" s="1"/>
  <c r="W202" i="6" s="1"/>
  <c r="Q203" i="6"/>
  <c r="U203" i="20"/>
  <c r="V203" i="20" s="1"/>
  <c r="W203" i="20" s="1"/>
  <c r="Q204" i="20"/>
  <c r="U203" i="13"/>
  <c r="V203" i="13" s="1"/>
  <c r="W203" i="13" s="1"/>
  <c r="Q204" i="13"/>
  <c r="U203" i="9"/>
  <c r="V203" i="9" s="1"/>
  <c r="W203" i="9" s="1"/>
  <c r="Q204" i="9"/>
  <c r="U204" i="4"/>
  <c r="V204" i="4" s="1"/>
  <c r="W204" i="4" s="1"/>
  <c r="Q205" i="4"/>
  <c r="U203" i="11"/>
  <c r="V203" i="11" s="1"/>
  <c r="W203" i="11" s="1"/>
  <c r="Q204" i="11"/>
  <c r="U202" i="16"/>
  <c r="V202" i="16" s="1"/>
  <c r="W202" i="16" s="1"/>
  <c r="Q203" i="16"/>
  <c r="U202" i="5"/>
  <c r="V202" i="5" s="1"/>
  <c r="W202" i="5" s="1"/>
  <c r="Q203" i="5"/>
  <c r="U203" i="8" l="1"/>
  <c r="V203" i="8" s="1"/>
  <c r="W203" i="8" s="1"/>
  <c r="Q204" i="8"/>
  <c r="Q206" i="14"/>
  <c r="U205" i="14"/>
  <c r="V205" i="14" s="1"/>
  <c r="W205" i="14" s="1"/>
  <c r="U204" i="11"/>
  <c r="V204" i="11" s="1"/>
  <c r="W204" i="11" s="1"/>
  <c r="Q205" i="11"/>
  <c r="U204" i="13"/>
  <c r="V204" i="13" s="1"/>
  <c r="W204" i="13" s="1"/>
  <c r="Q205" i="13"/>
  <c r="U203" i="6"/>
  <c r="V203" i="6" s="1"/>
  <c r="W203" i="6" s="1"/>
  <c r="Q204" i="6"/>
  <c r="U204" i="7"/>
  <c r="V204" i="7" s="1"/>
  <c r="W204" i="7" s="1"/>
  <c r="Q205" i="7"/>
  <c r="U203" i="5"/>
  <c r="V203" i="5" s="1"/>
  <c r="W203" i="5" s="1"/>
  <c r="Q204" i="5"/>
  <c r="U203" i="16"/>
  <c r="V203" i="16" s="1"/>
  <c r="W203" i="16" s="1"/>
  <c r="Q204" i="16"/>
  <c r="U205" i="4"/>
  <c r="V205" i="4" s="1"/>
  <c r="W205" i="4" s="1"/>
  <c r="Q206" i="4"/>
  <c r="U204" i="9"/>
  <c r="V204" i="9" s="1"/>
  <c r="W204" i="9" s="1"/>
  <c r="Q205" i="9"/>
  <c r="U204" i="20"/>
  <c r="V204" i="20" s="1"/>
  <c r="W204" i="20" s="1"/>
  <c r="Q205" i="20"/>
  <c r="U208" i="21"/>
  <c r="V208" i="21" s="1"/>
  <c r="W208" i="21" s="1"/>
  <c r="Q209" i="21"/>
  <c r="U204" i="12"/>
  <c r="V204" i="12" s="1"/>
  <c r="W204" i="12" s="1"/>
  <c r="Q205" i="12"/>
  <c r="U203" i="10"/>
  <c r="V203" i="10" s="1"/>
  <c r="W203" i="10" s="1"/>
  <c r="Q204" i="10"/>
  <c r="U204" i="8" l="1"/>
  <c r="V204" i="8" s="1"/>
  <c r="W204" i="8" s="1"/>
  <c r="Q205" i="8"/>
  <c r="U206" i="14"/>
  <c r="V206" i="14" s="1"/>
  <c r="W206" i="14" s="1"/>
  <c r="Q207" i="14"/>
  <c r="U205" i="12"/>
  <c r="V205" i="12" s="1"/>
  <c r="W205" i="12" s="1"/>
  <c r="Q206" i="12"/>
  <c r="U206" i="4"/>
  <c r="V206" i="4" s="1"/>
  <c r="W206" i="4" s="1"/>
  <c r="Q207" i="4"/>
  <c r="U205" i="13"/>
  <c r="V205" i="13" s="1"/>
  <c r="W205" i="13" s="1"/>
  <c r="Q206" i="13"/>
  <c r="U204" i="10"/>
  <c r="V204" i="10" s="1"/>
  <c r="W204" i="10" s="1"/>
  <c r="Q205" i="10"/>
  <c r="U209" i="21"/>
  <c r="V209" i="21" s="1"/>
  <c r="W209" i="21" s="1"/>
  <c r="Q210" i="21"/>
  <c r="U205" i="9"/>
  <c r="V205" i="9" s="1"/>
  <c r="W205" i="9" s="1"/>
  <c r="Q206" i="9"/>
  <c r="U204" i="16"/>
  <c r="V204" i="16" s="1"/>
  <c r="W204" i="16" s="1"/>
  <c r="Q205" i="16"/>
  <c r="U205" i="7"/>
  <c r="V205" i="7" s="1"/>
  <c r="W205" i="7" s="1"/>
  <c r="Q206" i="7"/>
  <c r="U204" i="6"/>
  <c r="V204" i="6" s="1"/>
  <c r="W204" i="6" s="1"/>
  <c r="Q205" i="6"/>
  <c r="U205" i="11"/>
  <c r="V205" i="11" s="1"/>
  <c r="W205" i="11" s="1"/>
  <c r="Q206" i="11"/>
  <c r="U205" i="20"/>
  <c r="V205" i="20" s="1"/>
  <c r="W205" i="20" s="1"/>
  <c r="Q206" i="20"/>
  <c r="U204" i="5"/>
  <c r="V204" i="5" s="1"/>
  <c r="W204" i="5" s="1"/>
  <c r="Q205" i="5"/>
  <c r="U205" i="8" l="1"/>
  <c r="V205" i="8" s="1"/>
  <c r="W205" i="8" s="1"/>
  <c r="Q206" i="8"/>
  <c r="U207" i="14"/>
  <c r="V207" i="14" s="1"/>
  <c r="W207" i="14" s="1"/>
  <c r="Q208" i="14"/>
  <c r="U205" i="5"/>
  <c r="V205" i="5" s="1"/>
  <c r="W205" i="5" s="1"/>
  <c r="Q206" i="5"/>
  <c r="U205" i="16"/>
  <c r="V205" i="16" s="1"/>
  <c r="W205" i="16" s="1"/>
  <c r="Q206" i="16"/>
  <c r="U207" i="4"/>
  <c r="V207" i="4" s="1"/>
  <c r="W207" i="4" s="1"/>
  <c r="Q208" i="4"/>
  <c r="U205" i="6"/>
  <c r="V205" i="6" s="1"/>
  <c r="W205" i="6" s="1"/>
  <c r="Q206" i="6"/>
  <c r="U210" i="21"/>
  <c r="V210" i="21" s="1"/>
  <c r="W210" i="21" s="1"/>
  <c r="Q211" i="21"/>
  <c r="U206" i="13"/>
  <c r="V206" i="13" s="1"/>
  <c r="W206" i="13" s="1"/>
  <c r="Q207" i="13"/>
  <c r="U206" i="20"/>
  <c r="V206" i="20" s="1"/>
  <c r="W206" i="20" s="1"/>
  <c r="Q207" i="20"/>
  <c r="U206" i="11"/>
  <c r="V206" i="11" s="1"/>
  <c r="W206" i="11" s="1"/>
  <c r="Q207" i="11"/>
  <c r="U206" i="7"/>
  <c r="V206" i="7" s="1"/>
  <c r="W206" i="7" s="1"/>
  <c r="Q207" i="7"/>
  <c r="U206" i="9"/>
  <c r="V206" i="9" s="1"/>
  <c r="W206" i="9" s="1"/>
  <c r="Q207" i="9"/>
  <c r="U205" i="10"/>
  <c r="V205" i="10" s="1"/>
  <c r="W205" i="10" s="1"/>
  <c r="Q206" i="10"/>
  <c r="U206" i="12"/>
  <c r="V206" i="12" s="1"/>
  <c r="W206" i="12" s="1"/>
  <c r="Q207" i="12"/>
  <c r="U206" i="8" l="1"/>
  <c r="V206" i="8" s="1"/>
  <c r="W206" i="8" s="1"/>
  <c r="Q207" i="8"/>
  <c r="U208" i="14"/>
  <c r="V208" i="14" s="1"/>
  <c r="W208" i="14" s="1"/>
  <c r="Q209" i="14"/>
  <c r="U206" i="10"/>
  <c r="V206" i="10" s="1"/>
  <c r="W206" i="10" s="1"/>
  <c r="Q207" i="10"/>
  <c r="U207" i="20"/>
  <c r="V207" i="20" s="1"/>
  <c r="W207" i="20" s="1"/>
  <c r="Q208" i="20"/>
  <c r="U207" i="9"/>
  <c r="V207" i="9" s="1"/>
  <c r="W207" i="9" s="1"/>
  <c r="Q208" i="9"/>
  <c r="U207" i="11"/>
  <c r="V207" i="11" s="1"/>
  <c r="W207" i="11" s="1"/>
  <c r="Q208" i="11"/>
  <c r="U206" i="6"/>
  <c r="V206" i="6" s="1"/>
  <c r="W206" i="6" s="1"/>
  <c r="Q207" i="6"/>
  <c r="U208" i="4"/>
  <c r="V208" i="4" s="1"/>
  <c r="W208" i="4" s="1"/>
  <c r="Q209" i="4"/>
  <c r="U206" i="5"/>
  <c r="V206" i="5" s="1"/>
  <c r="W206" i="5" s="1"/>
  <c r="Q207" i="5"/>
  <c r="U207" i="12"/>
  <c r="V207" i="12" s="1"/>
  <c r="W207" i="12" s="1"/>
  <c r="Q208" i="12"/>
  <c r="U207" i="7"/>
  <c r="V207" i="7" s="1"/>
  <c r="W207" i="7" s="1"/>
  <c r="Q208" i="7"/>
  <c r="U211" i="21"/>
  <c r="V211" i="21" s="1"/>
  <c r="W211" i="21" s="1"/>
  <c r="Q212" i="21"/>
  <c r="U206" i="16"/>
  <c r="V206" i="16" s="1"/>
  <c r="W206" i="16" s="1"/>
  <c r="Q207" i="16"/>
  <c r="U207" i="13"/>
  <c r="V207" i="13" s="1"/>
  <c r="W207" i="13" s="1"/>
  <c r="Q208" i="13"/>
  <c r="U207" i="8" l="1"/>
  <c r="V207" i="8" s="1"/>
  <c r="W207" i="8" s="1"/>
  <c r="Q208" i="8"/>
  <c r="U209" i="14"/>
  <c r="V209" i="14" s="1"/>
  <c r="W209" i="14" s="1"/>
  <c r="Q210" i="14"/>
  <c r="U207" i="16"/>
  <c r="V207" i="16" s="1"/>
  <c r="W207" i="16" s="1"/>
  <c r="Q208" i="16"/>
  <c r="U208" i="7"/>
  <c r="V208" i="7" s="1"/>
  <c r="W208" i="7" s="1"/>
  <c r="Q209" i="7"/>
  <c r="U207" i="5"/>
  <c r="V207" i="5" s="1"/>
  <c r="W207" i="5" s="1"/>
  <c r="Q208" i="5"/>
  <c r="U207" i="6"/>
  <c r="V207" i="6" s="1"/>
  <c r="W207" i="6" s="1"/>
  <c r="Q208" i="6"/>
  <c r="U208" i="9"/>
  <c r="V208" i="9" s="1"/>
  <c r="W208" i="9" s="1"/>
  <c r="Q209" i="9"/>
  <c r="U208" i="20"/>
  <c r="V208" i="20" s="1"/>
  <c r="W208" i="20" s="1"/>
  <c r="Q209" i="20"/>
  <c r="U208" i="13"/>
  <c r="V208" i="13" s="1"/>
  <c r="W208" i="13" s="1"/>
  <c r="Q209" i="13"/>
  <c r="U212" i="21"/>
  <c r="V212" i="21" s="1"/>
  <c r="W212" i="21" s="1"/>
  <c r="Q213" i="21"/>
  <c r="U209" i="4"/>
  <c r="V209" i="4" s="1"/>
  <c r="W209" i="4" s="1"/>
  <c r="Q210" i="4"/>
  <c r="U207" i="10"/>
  <c r="V207" i="10" s="1"/>
  <c r="W207" i="10" s="1"/>
  <c r="Q208" i="10"/>
  <c r="U208" i="12"/>
  <c r="V208" i="12" s="1"/>
  <c r="W208" i="12" s="1"/>
  <c r="Q209" i="12"/>
  <c r="U208" i="11"/>
  <c r="V208" i="11" s="1"/>
  <c r="W208" i="11" s="1"/>
  <c r="Q209" i="11"/>
  <c r="U208" i="8" l="1"/>
  <c r="V208" i="8" s="1"/>
  <c r="W208" i="8" s="1"/>
  <c r="Q209" i="8"/>
  <c r="U210" i="14"/>
  <c r="V210" i="14" s="1"/>
  <c r="W210" i="14" s="1"/>
  <c r="Q211" i="14"/>
  <c r="U209" i="20"/>
  <c r="V209" i="20" s="1"/>
  <c r="W209" i="20" s="1"/>
  <c r="Q210" i="20"/>
  <c r="U208" i="6"/>
  <c r="V208" i="6" s="1"/>
  <c r="W208" i="6" s="1"/>
  <c r="Q209" i="6"/>
  <c r="U209" i="7"/>
  <c r="V209" i="7" s="1"/>
  <c r="W209" i="7" s="1"/>
  <c r="Q210" i="7"/>
  <c r="U209" i="11"/>
  <c r="V209" i="11" s="1"/>
  <c r="W209" i="11" s="1"/>
  <c r="Q210" i="11"/>
  <c r="U213" i="21"/>
  <c r="V213" i="21" s="1"/>
  <c r="W213" i="21" s="1"/>
  <c r="Q214" i="21"/>
  <c r="U209" i="12"/>
  <c r="V209" i="12" s="1"/>
  <c r="W209" i="12" s="1"/>
  <c r="Q210" i="12"/>
  <c r="U208" i="10"/>
  <c r="V208" i="10" s="1"/>
  <c r="W208" i="10" s="1"/>
  <c r="Q209" i="10"/>
  <c r="U210" i="4"/>
  <c r="V210" i="4" s="1"/>
  <c r="W210" i="4" s="1"/>
  <c r="Q211" i="4"/>
  <c r="U209" i="13"/>
  <c r="V209" i="13" s="1"/>
  <c r="W209" i="13" s="1"/>
  <c r="Q210" i="13"/>
  <c r="U209" i="9"/>
  <c r="V209" i="9" s="1"/>
  <c r="W209" i="9" s="1"/>
  <c r="Q210" i="9"/>
  <c r="U208" i="5"/>
  <c r="V208" i="5" s="1"/>
  <c r="W208" i="5" s="1"/>
  <c r="Q209" i="5"/>
  <c r="U208" i="16"/>
  <c r="V208" i="16" s="1"/>
  <c r="W208" i="16" s="1"/>
  <c r="Q209" i="16"/>
  <c r="U209" i="8" l="1"/>
  <c r="V209" i="8" s="1"/>
  <c r="W209" i="8" s="1"/>
  <c r="Q210" i="8"/>
  <c r="Q212" i="14"/>
  <c r="U211" i="14"/>
  <c r="V211" i="14" s="1"/>
  <c r="W211" i="14" s="1"/>
  <c r="U209" i="5"/>
  <c r="V209" i="5" s="1"/>
  <c r="W209" i="5" s="1"/>
  <c r="Q210" i="5"/>
  <c r="U209" i="10"/>
  <c r="V209" i="10" s="1"/>
  <c r="W209" i="10" s="1"/>
  <c r="Q210" i="10"/>
  <c r="U214" i="21"/>
  <c r="V214" i="21" s="1"/>
  <c r="W214" i="21" s="1"/>
  <c r="Q215" i="21"/>
  <c r="U210" i="7"/>
  <c r="V210" i="7" s="1"/>
  <c r="W210" i="7" s="1"/>
  <c r="Q211" i="7"/>
  <c r="U210" i="20"/>
  <c r="V210" i="20" s="1"/>
  <c r="W210" i="20" s="1"/>
  <c r="Q211" i="20"/>
  <c r="U210" i="13"/>
  <c r="V210" i="13" s="1"/>
  <c r="W210" i="13" s="1"/>
  <c r="Q211" i="13"/>
  <c r="U209" i="16"/>
  <c r="V209" i="16" s="1"/>
  <c r="W209" i="16" s="1"/>
  <c r="Q210" i="16"/>
  <c r="U211" i="4"/>
  <c r="V211" i="4" s="1"/>
  <c r="W211" i="4" s="1"/>
  <c r="Q212" i="4"/>
  <c r="U210" i="12"/>
  <c r="V210" i="12" s="1"/>
  <c r="W210" i="12" s="1"/>
  <c r="Q211" i="12"/>
  <c r="U210" i="11"/>
  <c r="V210" i="11" s="1"/>
  <c r="W210" i="11" s="1"/>
  <c r="Q211" i="11"/>
  <c r="U209" i="6"/>
  <c r="V209" i="6" s="1"/>
  <c r="W209" i="6" s="1"/>
  <c r="Q210" i="6"/>
  <c r="U210" i="9"/>
  <c r="V210" i="9" s="1"/>
  <c r="W210" i="9" s="1"/>
  <c r="Q211" i="9"/>
  <c r="U210" i="8" l="1"/>
  <c r="V210" i="8" s="1"/>
  <c r="W210" i="8" s="1"/>
  <c r="Q211" i="8"/>
  <c r="Q213" i="14"/>
  <c r="U212" i="14"/>
  <c r="V212" i="14" s="1"/>
  <c r="W212" i="14" s="1"/>
  <c r="U211" i="12"/>
  <c r="V211" i="12" s="1"/>
  <c r="W211" i="12" s="1"/>
  <c r="Q212" i="12"/>
  <c r="U211" i="9"/>
  <c r="V211" i="9" s="1"/>
  <c r="W211" i="9" s="1"/>
  <c r="Q212" i="9"/>
  <c r="U210" i="10"/>
  <c r="V210" i="10" s="1"/>
  <c r="W210" i="10" s="1"/>
  <c r="Q211" i="10"/>
  <c r="U210" i="6"/>
  <c r="V210" i="6" s="1"/>
  <c r="W210" i="6" s="1"/>
  <c r="Q211" i="6"/>
  <c r="U211" i="11"/>
  <c r="V211" i="11" s="1"/>
  <c r="W211" i="11" s="1"/>
  <c r="Q212" i="11"/>
  <c r="U212" i="4"/>
  <c r="V212" i="4" s="1"/>
  <c r="W212" i="4" s="1"/>
  <c r="Q213" i="4"/>
  <c r="U211" i="13"/>
  <c r="V211" i="13" s="1"/>
  <c r="W211" i="13" s="1"/>
  <c r="Q212" i="13"/>
  <c r="U211" i="20"/>
  <c r="V211" i="20" s="1"/>
  <c r="W211" i="20" s="1"/>
  <c r="Q212" i="20"/>
  <c r="U215" i="21"/>
  <c r="V215" i="21" s="1"/>
  <c r="W215" i="21" s="1"/>
  <c r="Q216" i="21"/>
  <c r="U210" i="5"/>
  <c r="V210" i="5" s="1"/>
  <c r="W210" i="5" s="1"/>
  <c r="Q211" i="5"/>
  <c r="U210" i="16"/>
  <c r="V210" i="16" s="1"/>
  <c r="W210" i="16" s="1"/>
  <c r="Q211" i="16"/>
  <c r="U211" i="7"/>
  <c r="V211" i="7" s="1"/>
  <c r="W211" i="7" s="1"/>
  <c r="Q212" i="7"/>
  <c r="Q212" i="8" l="1"/>
  <c r="U211" i="8"/>
  <c r="V211" i="8" s="1"/>
  <c r="W211" i="8" s="1"/>
  <c r="Q214" i="14"/>
  <c r="U213" i="14"/>
  <c r="V213" i="14" s="1"/>
  <c r="W213" i="14" s="1"/>
  <c r="U212" i="7"/>
  <c r="V212" i="7" s="1"/>
  <c r="W212" i="7" s="1"/>
  <c r="Q213" i="7"/>
  <c r="U212" i="20"/>
  <c r="V212" i="20" s="1"/>
  <c r="W212" i="20" s="1"/>
  <c r="Q213" i="20"/>
  <c r="U211" i="5"/>
  <c r="V211" i="5" s="1"/>
  <c r="W211" i="5" s="1"/>
  <c r="Q212" i="5"/>
  <c r="U213" i="4"/>
  <c r="V213" i="4" s="1"/>
  <c r="W213" i="4" s="1"/>
  <c r="Q214" i="4"/>
  <c r="U211" i="10"/>
  <c r="V211" i="10" s="1"/>
  <c r="W211" i="10" s="1"/>
  <c r="Q212" i="10"/>
  <c r="U212" i="9"/>
  <c r="V212" i="9" s="1"/>
  <c r="W212" i="9" s="1"/>
  <c r="Q213" i="9"/>
  <c r="U211" i="16"/>
  <c r="V211" i="16" s="1"/>
  <c r="W211" i="16" s="1"/>
  <c r="Q212" i="16"/>
  <c r="U216" i="21"/>
  <c r="V216" i="21" s="1"/>
  <c r="W216" i="21" s="1"/>
  <c r="Q217" i="21"/>
  <c r="U212" i="13"/>
  <c r="V212" i="13" s="1"/>
  <c r="W212" i="13" s="1"/>
  <c r="Q213" i="13"/>
  <c r="U212" i="11"/>
  <c r="V212" i="11" s="1"/>
  <c r="W212" i="11" s="1"/>
  <c r="Q213" i="11"/>
  <c r="U211" i="6"/>
  <c r="V211" i="6" s="1"/>
  <c r="W211" i="6" s="1"/>
  <c r="Q212" i="6"/>
  <c r="U212" i="12"/>
  <c r="V212" i="12" s="1"/>
  <c r="W212" i="12" s="1"/>
  <c r="Q213" i="12"/>
  <c r="U212" i="8" l="1"/>
  <c r="V212" i="8" s="1"/>
  <c r="W212" i="8" s="1"/>
  <c r="Q213" i="8"/>
  <c r="U214" i="14"/>
  <c r="V214" i="14" s="1"/>
  <c r="W214" i="14" s="1"/>
  <c r="Q215" i="14"/>
  <c r="U213" i="13"/>
  <c r="V213" i="13" s="1"/>
  <c r="W213" i="13" s="1"/>
  <c r="Q214" i="13"/>
  <c r="U212" i="10"/>
  <c r="V212" i="10" s="1"/>
  <c r="W212" i="10" s="1"/>
  <c r="Q213" i="10"/>
  <c r="U213" i="20"/>
  <c r="V213" i="20" s="1"/>
  <c r="W213" i="20" s="1"/>
  <c r="Q214" i="20"/>
  <c r="U213" i="12"/>
  <c r="V213" i="12" s="1"/>
  <c r="W213" i="12" s="1"/>
  <c r="Q214" i="12"/>
  <c r="U213" i="9"/>
  <c r="V213" i="9" s="1"/>
  <c r="W213" i="9" s="1"/>
  <c r="Q214" i="9"/>
  <c r="U213" i="7"/>
  <c r="V213" i="7" s="1"/>
  <c r="W213" i="7" s="1"/>
  <c r="Q214" i="7"/>
  <c r="U212" i="6"/>
  <c r="V212" i="6" s="1"/>
  <c r="W212" i="6" s="1"/>
  <c r="Q213" i="6"/>
  <c r="U212" i="16"/>
  <c r="V212" i="16" s="1"/>
  <c r="W212" i="16" s="1"/>
  <c r="Q213" i="16"/>
  <c r="U212" i="5"/>
  <c r="V212" i="5" s="1"/>
  <c r="W212" i="5" s="1"/>
  <c r="Q213" i="5"/>
  <c r="U213" i="11"/>
  <c r="V213" i="11" s="1"/>
  <c r="W213" i="11" s="1"/>
  <c r="Q214" i="11"/>
  <c r="U217" i="21"/>
  <c r="V217" i="21" s="1"/>
  <c r="W217" i="21" s="1"/>
  <c r="Q218" i="21"/>
  <c r="U214" i="4"/>
  <c r="V214" i="4" s="1"/>
  <c r="W214" i="4" s="1"/>
  <c r="Q215" i="4"/>
  <c r="U213" i="8" l="1"/>
  <c r="V213" i="8" s="1"/>
  <c r="W213" i="8" s="1"/>
  <c r="Q214" i="8"/>
  <c r="Q216" i="14"/>
  <c r="U215" i="14"/>
  <c r="V215" i="14" s="1"/>
  <c r="W215" i="14" s="1"/>
  <c r="U213" i="5"/>
  <c r="V213" i="5" s="1"/>
  <c r="W213" i="5" s="1"/>
  <c r="Q214" i="5"/>
  <c r="U213" i="10"/>
  <c r="V213" i="10" s="1"/>
  <c r="W213" i="10" s="1"/>
  <c r="Q214" i="10"/>
  <c r="U213" i="6"/>
  <c r="V213" i="6" s="1"/>
  <c r="W213" i="6" s="1"/>
  <c r="Q214" i="6"/>
  <c r="U214" i="9"/>
  <c r="V214" i="9" s="1"/>
  <c r="W214" i="9" s="1"/>
  <c r="Q215" i="9"/>
  <c r="U214" i="11"/>
  <c r="V214" i="11" s="1"/>
  <c r="W214" i="11" s="1"/>
  <c r="Q215" i="11"/>
  <c r="U213" i="16"/>
  <c r="V213" i="16" s="1"/>
  <c r="W213" i="16" s="1"/>
  <c r="Q214" i="16"/>
  <c r="U214" i="7"/>
  <c r="V214" i="7" s="1"/>
  <c r="W214" i="7" s="1"/>
  <c r="Q215" i="7"/>
  <c r="U214" i="20"/>
  <c r="V214" i="20" s="1"/>
  <c r="W214" i="20" s="1"/>
  <c r="Q215" i="20"/>
  <c r="U214" i="13"/>
  <c r="V214" i="13" s="1"/>
  <c r="W214" i="13" s="1"/>
  <c r="Q215" i="13"/>
  <c r="U218" i="21"/>
  <c r="V218" i="21" s="1"/>
  <c r="W218" i="21" s="1"/>
  <c r="Q219" i="21"/>
  <c r="U214" i="12"/>
  <c r="V214" i="12" s="1"/>
  <c r="W214" i="12" s="1"/>
  <c r="Q215" i="12"/>
  <c r="U215" i="4"/>
  <c r="V215" i="4" s="1"/>
  <c r="W215" i="4" s="1"/>
  <c r="Q216" i="4"/>
  <c r="U214" i="8" l="1"/>
  <c r="V214" i="8" s="1"/>
  <c r="W214" i="8" s="1"/>
  <c r="Q215" i="8"/>
  <c r="Q217" i="14"/>
  <c r="U216" i="14"/>
  <c r="V216" i="14" s="1"/>
  <c r="W216" i="14" s="1"/>
  <c r="U219" i="21"/>
  <c r="V219" i="21" s="1"/>
  <c r="W219" i="21" s="1"/>
  <c r="Q220" i="21"/>
  <c r="U215" i="7"/>
  <c r="V215" i="7" s="1"/>
  <c r="W215" i="7" s="1"/>
  <c r="Q216" i="7"/>
  <c r="U214" i="6"/>
  <c r="V214" i="6" s="1"/>
  <c r="W214" i="6" s="1"/>
  <c r="Q215" i="6"/>
  <c r="U215" i="12"/>
  <c r="V215" i="12" s="1"/>
  <c r="W215" i="12" s="1"/>
  <c r="Q216" i="12"/>
  <c r="U215" i="13"/>
  <c r="V215" i="13" s="1"/>
  <c r="W215" i="13" s="1"/>
  <c r="Q216" i="13"/>
  <c r="U214" i="16"/>
  <c r="V214" i="16" s="1"/>
  <c r="W214" i="16" s="1"/>
  <c r="Q215" i="16"/>
  <c r="U215" i="9"/>
  <c r="V215" i="9" s="1"/>
  <c r="W215" i="9" s="1"/>
  <c r="Q216" i="9"/>
  <c r="U214" i="5"/>
  <c r="V214" i="5" s="1"/>
  <c r="W214" i="5" s="1"/>
  <c r="Q215" i="5"/>
  <c r="U216" i="4"/>
  <c r="V216" i="4" s="1"/>
  <c r="W216" i="4" s="1"/>
  <c r="Q217" i="4"/>
  <c r="U215" i="20"/>
  <c r="V215" i="20" s="1"/>
  <c r="W215" i="20" s="1"/>
  <c r="Q216" i="20"/>
  <c r="U215" i="11"/>
  <c r="V215" i="11" s="1"/>
  <c r="W215" i="11" s="1"/>
  <c r="Q216" i="11"/>
  <c r="U214" i="10"/>
  <c r="V214" i="10" s="1"/>
  <c r="W214" i="10" s="1"/>
  <c r="Q215" i="10"/>
  <c r="U215" i="8" l="1"/>
  <c r="V215" i="8" s="1"/>
  <c r="W215" i="8" s="1"/>
  <c r="Q216" i="8"/>
  <c r="Q218" i="14"/>
  <c r="U217" i="14"/>
  <c r="V217" i="14" s="1"/>
  <c r="W217" i="14" s="1"/>
  <c r="U215" i="10"/>
  <c r="V215" i="10" s="1"/>
  <c r="W215" i="10" s="1"/>
  <c r="Q216" i="10"/>
  <c r="U215" i="5"/>
  <c r="V215" i="5" s="1"/>
  <c r="W215" i="5" s="1"/>
  <c r="Q216" i="5"/>
  <c r="U217" i="4"/>
  <c r="V217" i="4" s="1"/>
  <c r="W217" i="4" s="1"/>
  <c r="Q218" i="4"/>
  <c r="U215" i="16"/>
  <c r="V215" i="16" s="1"/>
  <c r="W215" i="16" s="1"/>
  <c r="Q216" i="16"/>
  <c r="U216" i="13"/>
  <c r="V216" i="13" s="1"/>
  <c r="W216" i="13" s="1"/>
  <c r="Q217" i="13"/>
  <c r="U215" i="6"/>
  <c r="V215" i="6" s="1"/>
  <c r="W215" i="6" s="1"/>
  <c r="Q216" i="6"/>
  <c r="U220" i="21"/>
  <c r="V220" i="21" s="1"/>
  <c r="W220" i="21" s="1"/>
  <c r="Q221" i="21"/>
  <c r="U216" i="20"/>
  <c r="V216" i="20" s="1"/>
  <c r="W216" i="20" s="1"/>
  <c r="Q217" i="20"/>
  <c r="U216" i="9"/>
  <c r="V216" i="9" s="1"/>
  <c r="W216" i="9" s="1"/>
  <c r="Q217" i="9"/>
  <c r="U216" i="12"/>
  <c r="V216" i="12" s="1"/>
  <c r="W216" i="12" s="1"/>
  <c r="Q217" i="12"/>
  <c r="U216" i="7"/>
  <c r="V216" i="7" s="1"/>
  <c r="W216" i="7" s="1"/>
  <c r="Q217" i="7"/>
  <c r="U216" i="11"/>
  <c r="V216" i="11" s="1"/>
  <c r="W216" i="11" s="1"/>
  <c r="Q217" i="11"/>
  <c r="Q217" i="8" l="1"/>
  <c r="U216" i="8"/>
  <c r="V216" i="8" s="1"/>
  <c r="W216" i="8" s="1"/>
  <c r="U218" i="14"/>
  <c r="V218" i="14" s="1"/>
  <c r="W218" i="14" s="1"/>
  <c r="Q219" i="14"/>
  <c r="U217" i="13"/>
  <c r="V217" i="13" s="1"/>
  <c r="W217" i="13" s="1"/>
  <c r="Q218" i="13"/>
  <c r="U217" i="7"/>
  <c r="V217" i="7" s="1"/>
  <c r="W217" i="7" s="1"/>
  <c r="Q218" i="7"/>
  <c r="U217" i="9"/>
  <c r="V217" i="9" s="1"/>
  <c r="W217" i="9" s="1"/>
  <c r="Q218" i="9"/>
  <c r="U218" i="4"/>
  <c r="V218" i="4" s="1"/>
  <c r="W218" i="4" s="1"/>
  <c r="Q219" i="4"/>
  <c r="U217" i="11"/>
  <c r="V217" i="11" s="1"/>
  <c r="W217" i="11" s="1"/>
  <c r="Q218" i="11"/>
  <c r="U217" i="12"/>
  <c r="V217" i="12" s="1"/>
  <c r="W217" i="12" s="1"/>
  <c r="Q218" i="12"/>
  <c r="U217" i="20"/>
  <c r="V217" i="20" s="1"/>
  <c r="W217" i="20" s="1"/>
  <c r="Q218" i="20"/>
  <c r="U216" i="6"/>
  <c r="V216" i="6" s="1"/>
  <c r="W216" i="6" s="1"/>
  <c r="Q217" i="6"/>
  <c r="U216" i="16"/>
  <c r="V216" i="16" s="1"/>
  <c r="W216" i="16" s="1"/>
  <c r="Q217" i="16"/>
  <c r="U216" i="10"/>
  <c r="V216" i="10" s="1"/>
  <c r="W216" i="10" s="1"/>
  <c r="Q217" i="10"/>
  <c r="U221" i="21"/>
  <c r="V221" i="21" s="1"/>
  <c r="W221" i="21" s="1"/>
  <c r="Q222" i="21"/>
  <c r="U216" i="5"/>
  <c r="V216" i="5" s="1"/>
  <c r="W216" i="5" s="1"/>
  <c r="Q217" i="5"/>
  <c r="U217" i="8" l="1"/>
  <c r="V217" i="8" s="1"/>
  <c r="W217" i="8" s="1"/>
  <c r="Q218" i="8"/>
  <c r="Q220" i="14"/>
  <c r="U219" i="14"/>
  <c r="V219" i="14" s="1"/>
  <c r="W219" i="14" s="1"/>
  <c r="U218" i="12"/>
  <c r="V218" i="12" s="1"/>
  <c r="W218" i="12" s="1"/>
  <c r="Q219" i="12"/>
  <c r="U217" i="5"/>
  <c r="V217" i="5" s="1"/>
  <c r="W217" i="5" s="1"/>
  <c r="Q218" i="5"/>
  <c r="U217" i="6"/>
  <c r="V217" i="6" s="1"/>
  <c r="W217" i="6" s="1"/>
  <c r="Q218" i="6"/>
  <c r="U218" i="7"/>
  <c r="V218" i="7" s="1"/>
  <c r="W218" i="7" s="1"/>
  <c r="Q219" i="7"/>
  <c r="U222" i="21"/>
  <c r="V222" i="21" s="1"/>
  <c r="W222" i="21" s="1"/>
  <c r="Q223" i="21"/>
  <c r="U217" i="10"/>
  <c r="V217" i="10" s="1"/>
  <c r="W217" i="10" s="1"/>
  <c r="Q218" i="10"/>
  <c r="U217" i="16"/>
  <c r="V217" i="16" s="1"/>
  <c r="W217" i="16" s="1"/>
  <c r="Q218" i="16"/>
  <c r="U218" i="20"/>
  <c r="V218" i="20" s="1"/>
  <c r="W218" i="20" s="1"/>
  <c r="Q219" i="20"/>
  <c r="U218" i="11"/>
  <c r="V218" i="11" s="1"/>
  <c r="W218" i="11" s="1"/>
  <c r="Q219" i="11"/>
  <c r="U218" i="9"/>
  <c r="V218" i="9" s="1"/>
  <c r="W218" i="9" s="1"/>
  <c r="Q219" i="9"/>
  <c r="U218" i="13"/>
  <c r="V218" i="13" s="1"/>
  <c r="W218" i="13" s="1"/>
  <c r="Q219" i="13"/>
  <c r="U219" i="4"/>
  <c r="V219" i="4" s="1"/>
  <c r="W219" i="4" s="1"/>
  <c r="Q220" i="4"/>
  <c r="U218" i="8" l="1"/>
  <c r="V218" i="8" s="1"/>
  <c r="W218" i="8" s="1"/>
  <c r="Q219" i="8"/>
  <c r="U220" i="14"/>
  <c r="V220" i="14" s="1"/>
  <c r="W220" i="14" s="1"/>
  <c r="Q221" i="14"/>
  <c r="U219" i="9"/>
  <c r="V219" i="9" s="1"/>
  <c r="W219" i="9" s="1"/>
  <c r="Q220" i="9"/>
  <c r="U220" i="4"/>
  <c r="V220" i="4" s="1"/>
  <c r="W220" i="4" s="1"/>
  <c r="Q221" i="4"/>
  <c r="U219" i="7"/>
  <c r="V219" i="7" s="1"/>
  <c r="W219" i="7" s="1"/>
  <c r="Q220" i="7"/>
  <c r="U219" i="20"/>
  <c r="V219" i="20" s="1"/>
  <c r="W219" i="20" s="1"/>
  <c r="Q220" i="20"/>
  <c r="U218" i="10"/>
  <c r="V218" i="10" s="1"/>
  <c r="W218" i="10" s="1"/>
  <c r="Q219" i="10"/>
  <c r="U218" i="5"/>
  <c r="V218" i="5" s="1"/>
  <c r="W218" i="5" s="1"/>
  <c r="Q219" i="5"/>
  <c r="U219" i="13"/>
  <c r="V219" i="13" s="1"/>
  <c r="W219" i="13" s="1"/>
  <c r="Q220" i="13"/>
  <c r="U219" i="11"/>
  <c r="V219" i="11" s="1"/>
  <c r="W219" i="11" s="1"/>
  <c r="Q220" i="11"/>
  <c r="U218" i="16"/>
  <c r="V218" i="16" s="1"/>
  <c r="W218" i="16" s="1"/>
  <c r="Q219" i="16"/>
  <c r="U223" i="21"/>
  <c r="V223" i="21" s="1"/>
  <c r="W223" i="21" s="1"/>
  <c r="Q224" i="21"/>
  <c r="U218" i="6"/>
  <c r="V218" i="6" s="1"/>
  <c r="W218" i="6" s="1"/>
  <c r="Q219" i="6"/>
  <c r="U219" i="12"/>
  <c r="V219" i="12" s="1"/>
  <c r="W219" i="12" s="1"/>
  <c r="Q220" i="12"/>
  <c r="U219" i="8" l="1"/>
  <c r="V219" i="8" s="1"/>
  <c r="W219" i="8" s="1"/>
  <c r="Q220" i="8"/>
  <c r="Q222" i="14"/>
  <c r="U221" i="14"/>
  <c r="V221" i="14" s="1"/>
  <c r="W221" i="14" s="1"/>
  <c r="U219" i="16"/>
  <c r="V219" i="16" s="1"/>
  <c r="W219" i="16" s="1"/>
  <c r="Q220" i="16"/>
  <c r="U219" i="5"/>
  <c r="V219" i="5" s="1"/>
  <c r="W219" i="5" s="1"/>
  <c r="Q220" i="5"/>
  <c r="U220" i="20"/>
  <c r="V220" i="20" s="1"/>
  <c r="W220" i="20" s="1"/>
  <c r="Q221" i="20"/>
  <c r="U221" i="4"/>
  <c r="V221" i="4" s="1"/>
  <c r="W221" i="4" s="1"/>
  <c r="Q222" i="4"/>
  <c r="U219" i="6"/>
  <c r="V219" i="6" s="1"/>
  <c r="W219" i="6" s="1"/>
  <c r="Q220" i="6"/>
  <c r="U220" i="13"/>
  <c r="V220" i="13" s="1"/>
  <c r="W220" i="13" s="1"/>
  <c r="Q221" i="13"/>
  <c r="U224" i="21"/>
  <c r="V224" i="21" s="1"/>
  <c r="W224" i="21" s="1"/>
  <c r="Q225" i="21"/>
  <c r="U220" i="11"/>
  <c r="V220" i="11" s="1"/>
  <c r="W220" i="11" s="1"/>
  <c r="Q221" i="11"/>
  <c r="U219" i="10"/>
  <c r="V219" i="10" s="1"/>
  <c r="W219" i="10" s="1"/>
  <c r="Q220" i="10"/>
  <c r="U220" i="7"/>
  <c r="V220" i="7" s="1"/>
  <c r="W220" i="7" s="1"/>
  <c r="Q221" i="7"/>
  <c r="U220" i="9"/>
  <c r="V220" i="9" s="1"/>
  <c r="W220" i="9" s="1"/>
  <c r="Q221" i="9"/>
  <c r="U220" i="12"/>
  <c r="V220" i="12" s="1"/>
  <c r="W220" i="12" s="1"/>
  <c r="Q221" i="12"/>
  <c r="U220" i="8" l="1"/>
  <c r="V220" i="8" s="1"/>
  <c r="W220" i="8" s="1"/>
  <c r="Q221" i="8"/>
  <c r="U222" i="14"/>
  <c r="V222" i="14" s="1"/>
  <c r="W222" i="14" s="1"/>
  <c r="Q223" i="14"/>
  <c r="U221" i="12"/>
  <c r="V221" i="12" s="1"/>
  <c r="W221" i="12" s="1"/>
  <c r="Q222" i="12"/>
  <c r="U220" i="10"/>
  <c r="V220" i="10" s="1"/>
  <c r="W220" i="10" s="1"/>
  <c r="Q221" i="10"/>
  <c r="U222" i="4"/>
  <c r="V222" i="4" s="1"/>
  <c r="W222" i="4" s="1"/>
  <c r="Q223" i="4"/>
  <c r="U221" i="7"/>
  <c r="V221" i="7" s="1"/>
  <c r="W221" i="7" s="1"/>
  <c r="Q222" i="7"/>
  <c r="U225" i="21"/>
  <c r="V225" i="21" s="1"/>
  <c r="W225" i="21" s="1"/>
  <c r="Q226" i="21"/>
  <c r="U220" i="6"/>
  <c r="V220" i="6" s="1"/>
  <c r="W220" i="6" s="1"/>
  <c r="Q221" i="6"/>
  <c r="U221" i="20"/>
  <c r="V221" i="20" s="1"/>
  <c r="W221" i="20" s="1"/>
  <c r="Q222" i="20"/>
  <c r="U220" i="16"/>
  <c r="V220" i="16" s="1"/>
  <c r="W220" i="16" s="1"/>
  <c r="Q221" i="16"/>
  <c r="U221" i="9"/>
  <c r="V221" i="9" s="1"/>
  <c r="W221" i="9" s="1"/>
  <c r="Q222" i="9"/>
  <c r="U221" i="11"/>
  <c r="V221" i="11" s="1"/>
  <c r="W221" i="11" s="1"/>
  <c r="Q222" i="11"/>
  <c r="U221" i="13"/>
  <c r="V221" i="13" s="1"/>
  <c r="W221" i="13" s="1"/>
  <c r="Q222" i="13"/>
  <c r="U220" i="5"/>
  <c r="V220" i="5" s="1"/>
  <c r="W220" i="5" s="1"/>
  <c r="Q221" i="5"/>
  <c r="U221" i="8" l="1"/>
  <c r="V221" i="8" s="1"/>
  <c r="W221" i="8" s="1"/>
  <c r="Q222" i="8"/>
  <c r="Q224" i="14"/>
  <c r="U223" i="14"/>
  <c r="V223" i="14" s="1"/>
  <c r="W223" i="14" s="1"/>
  <c r="U221" i="5"/>
  <c r="V221" i="5" s="1"/>
  <c r="W221" i="5" s="1"/>
  <c r="Q222" i="5"/>
  <c r="U222" i="11"/>
  <c r="V222" i="11" s="1"/>
  <c r="W222" i="11" s="1"/>
  <c r="Q223" i="11"/>
  <c r="U222" i="13"/>
  <c r="V222" i="13" s="1"/>
  <c r="W222" i="13" s="1"/>
  <c r="Q223" i="13"/>
  <c r="U222" i="20"/>
  <c r="V222" i="20" s="1"/>
  <c r="W222" i="20" s="1"/>
  <c r="Q223" i="20"/>
  <c r="U222" i="7"/>
  <c r="V222" i="7" s="1"/>
  <c r="W222" i="7" s="1"/>
  <c r="Q223" i="7"/>
  <c r="U223" i="4"/>
  <c r="V223" i="4" s="1"/>
  <c r="W223" i="4" s="1"/>
  <c r="Q224" i="4"/>
  <c r="U222" i="12"/>
  <c r="V222" i="12" s="1"/>
  <c r="W222" i="12" s="1"/>
  <c r="Q223" i="12"/>
  <c r="U221" i="16"/>
  <c r="V221" i="16" s="1"/>
  <c r="W221" i="16" s="1"/>
  <c r="Q222" i="16"/>
  <c r="U221" i="6"/>
  <c r="V221" i="6" s="1"/>
  <c r="W221" i="6" s="1"/>
  <c r="Q222" i="6"/>
  <c r="U221" i="10"/>
  <c r="V221" i="10" s="1"/>
  <c r="W221" i="10" s="1"/>
  <c r="Q222" i="10"/>
  <c r="U222" i="9"/>
  <c r="V222" i="9" s="1"/>
  <c r="W222" i="9" s="1"/>
  <c r="Q223" i="9"/>
  <c r="U226" i="21"/>
  <c r="V226" i="21" s="1"/>
  <c r="W226" i="21" s="1"/>
  <c r="Q227" i="21"/>
  <c r="U222" i="8" l="1"/>
  <c r="V222" i="8" s="1"/>
  <c r="W222" i="8" s="1"/>
  <c r="Q223" i="8"/>
  <c r="U224" i="14"/>
  <c r="V224" i="14" s="1"/>
  <c r="W224" i="14" s="1"/>
  <c r="Q225" i="14"/>
  <c r="U224" i="4"/>
  <c r="V224" i="4" s="1"/>
  <c r="W224" i="4" s="1"/>
  <c r="Q225" i="4"/>
  <c r="U227" i="21"/>
  <c r="V227" i="21" s="1"/>
  <c r="W227" i="21" s="1"/>
  <c r="Q228" i="21"/>
  <c r="U222" i="16"/>
  <c r="V222" i="16" s="1"/>
  <c r="W222" i="16" s="1"/>
  <c r="Q223" i="16"/>
  <c r="U223" i="9"/>
  <c r="V223" i="9" s="1"/>
  <c r="W223" i="9" s="1"/>
  <c r="Q224" i="9"/>
  <c r="U222" i="6"/>
  <c r="V222" i="6" s="1"/>
  <c r="W222" i="6" s="1"/>
  <c r="Q223" i="6"/>
  <c r="U223" i="12"/>
  <c r="V223" i="12" s="1"/>
  <c r="W223" i="12" s="1"/>
  <c r="Q224" i="12"/>
  <c r="U223" i="7"/>
  <c r="V223" i="7" s="1"/>
  <c r="W223" i="7" s="1"/>
  <c r="Q224" i="7"/>
  <c r="U223" i="13"/>
  <c r="V223" i="13" s="1"/>
  <c r="W223" i="13" s="1"/>
  <c r="Q224" i="13"/>
  <c r="U223" i="11"/>
  <c r="V223" i="11" s="1"/>
  <c r="W223" i="11" s="1"/>
  <c r="Q224" i="11"/>
  <c r="U222" i="5"/>
  <c r="V222" i="5" s="1"/>
  <c r="W222" i="5" s="1"/>
  <c r="Q223" i="5"/>
  <c r="U222" i="10"/>
  <c r="V222" i="10" s="1"/>
  <c r="W222" i="10" s="1"/>
  <c r="Q223" i="10"/>
  <c r="U223" i="20"/>
  <c r="V223" i="20" s="1"/>
  <c r="W223" i="20" s="1"/>
  <c r="Q224" i="20"/>
  <c r="U223" i="8" l="1"/>
  <c r="V223" i="8" s="1"/>
  <c r="W223" i="8" s="1"/>
  <c r="Q224" i="8"/>
  <c r="U225" i="14"/>
  <c r="V225" i="14" s="1"/>
  <c r="W225" i="14" s="1"/>
  <c r="Q226" i="14"/>
  <c r="U223" i="10"/>
  <c r="V223" i="10" s="1"/>
  <c r="W223" i="10" s="1"/>
  <c r="Q224" i="10"/>
  <c r="U224" i="7"/>
  <c r="V224" i="7" s="1"/>
  <c r="W224" i="7" s="1"/>
  <c r="Q225" i="7"/>
  <c r="U224" i="11"/>
  <c r="V224" i="11" s="1"/>
  <c r="W224" i="11" s="1"/>
  <c r="Q225" i="11"/>
  <c r="U223" i="6"/>
  <c r="V223" i="6" s="1"/>
  <c r="W223" i="6" s="1"/>
  <c r="Q224" i="6"/>
  <c r="U228" i="21"/>
  <c r="V228" i="21" s="1"/>
  <c r="W228" i="21" s="1"/>
  <c r="Q229" i="21"/>
  <c r="U224" i="20"/>
  <c r="V224" i="20" s="1"/>
  <c r="W224" i="20" s="1"/>
  <c r="Q225" i="20"/>
  <c r="U223" i="5"/>
  <c r="V223" i="5" s="1"/>
  <c r="W223" i="5" s="1"/>
  <c r="Q224" i="5"/>
  <c r="U224" i="13"/>
  <c r="V224" i="13" s="1"/>
  <c r="W224" i="13" s="1"/>
  <c r="Q225" i="13"/>
  <c r="U224" i="12"/>
  <c r="V224" i="12" s="1"/>
  <c r="W224" i="12" s="1"/>
  <c r="Q225" i="12"/>
  <c r="U224" i="9"/>
  <c r="V224" i="9" s="1"/>
  <c r="W224" i="9" s="1"/>
  <c r="Q225" i="9"/>
  <c r="U223" i="16"/>
  <c r="V223" i="16" s="1"/>
  <c r="W223" i="16" s="1"/>
  <c r="Q224" i="16"/>
  <c r="U225" i="4"/>
  <c r="V225" i="4" s="1"/>
  <c r="W225" i="4" s="1"/>
  <c r="Q226" i="4"/>
  <c r="Q225" i="8" l="1"/>
  <c r="U224" i="8"/>
  <c r="V224" i="8" s="1"/>
  <c r="W224" i="8" s="1"/>
  <c r="U226" i="14"/>
  <c r="V226" i="14" s="1"/>
  <c r="W226" i="14" s="1"/>
  <c r="Q227" i="14"/>
  <c r="U226" i="4"/>
  <c r="V226" i="4" s="1"/>
  <c r="W226" i="4" s="1"/>
  <c r="Q227" i="4"/>
  <c r="U225" i="11"/>
  <c r="V225" i="11" s="1"/>
  <c r="W225" i="11" s="1"/>
  <c r="Q226" i="11"/>
  <c r="U225" i="7"/>
  <c r="V225" i="7" s="1"/>
  <c r="W225" i="7" s="1"/>
  <c r="Q226" i="7"/>
  <c r="U225" i="20"/>
  <c r="V225" i="20" s="1"/>
  <c r="W225" i="20" s="1"/>
  <c r="Q226" i="20"/>
  <c r="U225" i="9"/>
  <c r="V225" i="9" s="1"/>
  <c r="W225" i="9" s="1"/>
  <c r="Q226" i="9"/>
  <c r="U224" i="16"/>
  <c r="V224" i="16" s="1"/>
  <c r="W224" i="16" s="1"/>
  <c r="Q225" i="16"/>
  <c r="U225" i="12"/>
  <c r="V225" i="12" s="1"/>
  <c r="W225" i="12" s="1"/>
  <c r="Q226" i="12"/>
  <c r="U224" i="5"/>
  <c r="V224" i="5" s="1"/>
  <c r="W224" i="5" s="1"/>
  <c r="Q225" i="5"/>
  <c r="U229" i="21"/>
  <c r="V229" i="21" s="1"/>
  <c r="W229" i="21" s="1"/>
  <c r="Q230" i="21"/>
  <c r="U224" i="6"/>
  <c r="V224" i="6" s="1"/>
  <c r="W224" i="6" s="1"/>
  <c r="Q225" i="6"/>
  <c r="U224" i="10"/>
  <c r="V224" i="10" s="1"/>
  <c r="W224" i="10" s="1"/>
  <c r="Q225" i="10"/>
  <c r="U225" i="13"/>
  <c r="V225" i="13" s="1"/>
  <c r="W225" i="13" s="1"/>
  <c r="Q226" i="13"/>
  <c r="U225" i="8" l="1"/>
  <c r="V225" i="8" s="1"/>
  <c r="W225" i="8" s="1"/>
  <c r="Q226" i="8"/>
  <c r="Q228" i="14"/>
  <c r="U227" i="14"/>
  <c r="V227" i="14" s="1"/>
  <c r="W227" i="14" s="1"/>
  <c r="U226" i="12"/>
  <c r="V226" i="12" s="1"/>
  <c r="W226" i="12" s="1"/>
  <c r="Q227" i="12"/>
  <c r="U226" i="7"/>
  <c r="V226" i="7" s="1"/>
  <c r="W226" i="7" s="1"/>
  <c r="Q227" i="7"/>
  <c r="U226" i="13"/>
  <c r="V226" i="13" s="1"/>
  <c r="W226" i="13" s="1"/>
  <c r="Q227" i="13"/>
  <c r="U230" i="21"/>
  <c r="V230" i="21" s="1"/>
  <c r="W230" i="21" s="1"/>
  <c r="Q231" i="21"/>
  <c r="U226" i="9"/>
  <c r="V226" i="9" s="1"/>
  <c r="W226" i="9" s="1"/>
  <c r="Q227" i="9"/>
  <c r="U225" i="10"/>
  <c r="V225" i="10" s="1"/>
  <c r="W225" i="10" s="1"/>
  <c r="Q226" i="10"/>
  <c r="U225" i="6"/>
  <c r="V225" i="6" s="1"/>
  <c r="W225" i="6" s="1"/>
  <c r="Q226" i="6"/>
  <c r="U225" i="5"/>
  <c r="V225" i="5" s="1"/>
  <c r="W225" i="5" s="1"/>
  <c r="Q226" i="5"/>
  <c r="U225" i="16"/>
  <c r="V225" i="16" s="1"/>
  <c r="W225" i="16" s="1"/>
  <c r="Q226" i="16"/>
  <c r="U226" i="20"/>
  <c r="V226" i="20" s="1"/>
  <c r="W226" i="20" s="1"/>
  <c r="Q227" i="20"/>
  <c r="U226" i="11"/>
  <c r="V226" i="11" s="1"/>
  <c r="W226" i="11" s="1"/>
  <c r="Q227" i="11"/>
  <c r="U227" i="4"/>
  <c r="V227" i="4" s="1"/>
  <c r="W227" i="4" s="1"/>
  <c r="Q228" i="4"/>
  <c r="U226" i="8" l="1"/>
  <c r="V226" i="8" s="1"/>
  <c r="W226" i="8" s="1"/>
  <c r="Q227" i="8"/>
  <c r="U228" i="14"/>
  <c r="V228" i="14" s="1"/>
  <c r="W228" i="14" s="1"/>
  <c r="Q229" i="14"/>
  <c r="U227" i="20"/>
  <c r="V227" i="20" s="1"/>
  <c r="W227" i="20" s="1"/>
  <c r="Q228" i="20"/>
  <c r="U231" i="21"/>
  <c r="V231" i="21" s="1"/>
  <c r="W231" i="21" s="1"/>
  <c r="Q232" i="21"/>
  <c r="U227" i="12"/>
  <c r="V227" i="12" s="1"/>
  <c r="W227" i="12" s="1"/>
  <c r="Q228" i="12"/>
  <c r="U228" i="4"/>
  <c r="V228" i="4" s="1"/>
  <c r="W228" i="4" s="1"/>
  <c r="Q229" i="4"/>
  <c r="U226" i="5"/>
  <c r="V226" i="5" s="1"/>
  <c r="W226" i="5" s="1"/>
  <c r="Q227" i="5"/>
  <c r="U227" i="11"/>
  <c r="V227" i="11" s="1"/>
  <c r="W227" i="11" s="1"/>
  <c r="Q228" i="11"/>
  <c r="U226" i="16"/>
  <c r="V226" i="16" s="1"/>
  <c r="W226" i="16" s="1"/>
  <c r="Q227" i="16"/>
  <c r="U226" i="6"/>
  <c r="V226" i="6" s="1"/>
  <c r="W226" i="6" s="1"/>
  <c r="Q227" i="6"/>
  <c r="U227" i="9"/>
  <c r="V227" i="9" s="1"/>
  <c r="W227" i="9" s="1"/>
  <c r="Q228" i="9"/>
  <c r="U227" i="13"/>
  <c r="V227" i="13" s="1"/>
  <c r="W227" i="13" s="1"/>
  <c r="Q228" i="13"/>
  <c r="U227" i="7"/>
  <c r="V227" i="7" s="1"/>
  <c r="W227" i="7" s="1"/>
  <c r="Q228" i="7"/>
  <c r="U226" i="10"/>
  <c r="V226" i="10" s="1"/>
  <c r="W226" i="10" s="1"/>
  <c r="Q227" i="10"/>
  <c r="U227" i="8" l="1"/>
  <c r="V227" i="8" s="1"/>
  <c r="W227" i="8" s="1"/>
  <c r="Q228" i="8"/>
  <c r="Q230" i="14"/>
  <c r="U229" i="14"/>
  <c r="V229" i="14" s="1"/>
  <c r="W229" i="14" s="1"/>
  <c r="U228" i="7"/>
  <c r="V228" i="7" s="1"/>
  <c r="W228" i="7" s="1"/>
  <c r="Q229" i="7"/>
  <c r="U232" i="21"/>
  <c r="V232" i="21" s="1"/>
  <c r="W232" i="21" s="1"/>
  <c r="Q233" i="21"/>
  <c r="U227" i="10"/>
  <c r="V227" i="10" s="1"/>
  <c r="W227" i="10" s="1"/>
  <c r="Q228" i="10"/>
  <c r="U228" i="9"/>
  <c r="V228" i="9" s="1"/>
  <c r="W228" i="9" s="1"/>
  <c r="Q229" i="9"/>
  <c r="U228" i="13"/>
  <c r="V228" i="13" s="1"/>
  <c r="W228" i="13" s="1"/>
  <c r="Q229" i="13"/>
  <c r="U227" i="6"/>
  <c r="V227" i="6" s="1"/>
  <c r="W227" i="6" s="1"/>
  <c r="Q228" i="6"/>
  <c r="U228" i="11"/>
  <c r="V228" i="11" s="1"/>
  <c r="W228" i="11" s="1"/>
  <c r="Q229" i="11"/>
  <c r="U227" i="5"/>
  <c r="V227" i="5" s="1"/>
  <c r="W227" i="5" s="1"/>
  <c r="Q228" i="5"/>
  <c r="U228" i="12"/>
  <c r="V228" i="12" s="1"/>
  <c r="W228" i="12" s="1"/>
  <c r="Q229" i="12"/>
  <c r="U228" i="20"/>
  <c r="V228" i="20" s="1"/>
  <c r="W228" i="20" s="1"/>
  <c r="Q229" i="20"/>
  <c r="U227" i="16"/>
  <c r="V227" i="16" s="1"/>
  <c r="W227" i="16" s="1"/>
  <c r="Q228" i="16"/>
  <c r="U229" i="4"/>
  <c r="V229" i="4" s="1"/>
  <c r="W229" i="4" s="1"/>
  <c r="Q230" i="4"/>
  <c r="U228" i="8" l="1"/>
  <c r="V228" i="8" s="1"/>
  <c r="W228" i="8" s="1"/>
  <c r="Q229" i="8"/>
  <c r="U230" i="14"/>
  <c r="V230" i="14" s="1"/>
  <c r="W230" i="14" s="1"/>
  <c r="Q231" i="14"/>
  <c r="U230" i="4"/>
  <c r="V230" i="4" s="1"/>
  <c r="W230" i="4" s="1"/>
  <c r="Q231" i="4"/>
  <c r="U229" i="20"/>
  <c r="V229" i="20" s="1"/>
  <c r="W229" i="20" s="1"/>
  <c r="Q230" i="20"/>
  <c r="U228" i="5"/>
  <c r="V228" i="5" s="1"/>
  <c r="W228" i="5" s="1"/>
  <c r="Q229" i="5"/>
  <c r="U229" i="9"/>
  <c r="V229" i="9" s="1"/>
  <c r="W229" i="9" s="1"/>
  <c r="Q230" i="9"/>
  <c r="U228" i="16"/>
  <c r="V228" i="16" s="1"/>
  <c r="W228" i="16" s="1"/>
  <c r="Q229" i="16"/>
  <c r="U229" i="12"/>
  <c r="V229" i="12" s="1"/>
  <c r="W229" i="12" s="1"/>
  <c r="Q230" i="12"/>
  <c r="U229" i="11"/>
  <c r="V229" i="11" s="1"/>
  <c r="W229" i="11" s="1"/>
  <c r="Q230" i="11"/>
  <c r="U229" i="13"/>
  <c r="V229" i="13" s="1"/>
  <c r="W229" i="13" s="1"/>
  <c r="Q230" i="13"/>
  <c r="U228" i="10"/>
  <c r="V228" i="10" s="1"/>
  <c r="W228" i="10" s="1"/>
  <c r="Q229" i="10"/>
  <c r="U229" i="7"/>
  <c r="V229" i="7" s="1"/>
  <c r="W229" i="7" s="1"/>
  <c r="Q230" i="7"/>
  <c r="U228" i="6"/>
  <c r="V228" i="6" s="1"/>
  <c r="W228" i="6" s="1"/>
  <c r="Q229" i="6"/>
  <c r="U233" i="21"/>
  <c r="V233" i="21" s="1"/>
  <c r="W233" i="21" s="1"/>
  <c r="Q234" i="21"/>
  <c r="U229" i="8" l="1"/>
  <c r="V229" i="8" s="1"/>
  <c r="W229" i="8" s="1"/>
  <c r="Q230" i="8"/>
  <c r="Q232" i="14"/>
  <c r="U231" i="14"/>
  <c r="V231" i="14" s="1"/>
  <c r="W231" i="14" s="1"/>
  <c r="U230" i="11"/>
  <c r="V230" i="11" s="1"/>
  <c r="W230" i="11" s="1"/>
  <c r="Q231" i="11"/>
  <c r="U229" i="16"/>
  <c r="V229" i="16" s="1"/>
  <c r="W229" i="16" s="1"/>
  <c r="Q230" i="16"/>
  <c r="U230" i="20"/>
  <c r="V230" i="20" s="1"/>
  <c r="W230" i="20" s="1"/>
  <c r="Q231" i="20"/>
  <c r="U230" i="7"/>
  <c r="V230" i="7" s="1"/>
  <c r="W230" i="7" s="1"/>
  <c r="Q231" i="7"/>
  <c r="U229" i="6"/>
  <c r="V229" i="6" s="1"/>
  <c r="W229" i="6" s="1"/>
  <c r="Q230" i="6"/>
  <c r="U230" i="13"/>
  <c r="V230" i="13" s="1"/>
  <c r="W230" i="13" s="1"/>
  <c r="Q231" i="13"/>
  <c r="U230" i="12"/>
  <c r="V230" i="12" s="1"/>
  <c r="W230" i="12" s="1"/>
  <c r="Q231" i="12"/>
  <c r="U230" i="9"/>
  <c r="V230" i="9" s="1"/>
  <c r="W230" i="9" s="1"/>
  <c r="Q231" i="9"/>
  <c r="U229" i="5"/>
  <c r="V229" i="5" s="1"/>
  <c r="W229" i="5" s="1"/>
  <c r="Q230" i="5"/>
  <c r="U231" i="4"/>
  <c r="V231" i="4" s="1"/>
  <c r="W231" i="4" s="1"/>
  <c r="Q232" i="4"/>
  <c r="U234" i="21"/>
  <c r="V234" i="21" s="1"/>
  <c r="W234" i="21" s="1"/>
  <c r="Q235" i="21"/>
  <c r="U229" i="10"/>
  <c r="V229" i="10" s="1"/>
  <c r="W229" i="10" s="1"/>
  <c r="Q230" i="10"/>
  <c r="U230" i="8" l="1"/>
  <c r="V230" i="8" s="1"/>
  <c r="W230" i="8" s="1"/>
  <c r="Q231" i="8"/>
  <c r="U232" i="14"/>
  <c r="V232" i="14" s="1"/>
  <c r="W232" i="14" s="1"/>
  <c r="Q233" i="14"/>
  <c r="U231" i="9"/>
  <c r="V231" i="9" s="1"/>
  <c r="W231" i="9" s="1"/>
  <c r="Q232" i="9"/>
  <c r="U231" i="7"/>
  <c r="V231" i="7" s="1"/>
  <c r="W231" i="7" s="1"/>
  <c r="Q232" i="7"/>
  <c r="U231" i="11"/>
  <c r="V231" i="11" s="1"/>
  <c r="W231" i="11" s="1"/>
  <c r="Q232" i="11"/>
  <c r="U231" i="13"/>
  <c r="V231" i="13" s="1"/>
  <c r="W231" i="13" s="1"/>
  <c r="Q232" i="13"/>
  <c r="U230" i="10"/>
  <c r="V230" i="10" s="1"/>
  <c r="W230" i="10" s="1"/>
  <c r="Q231" i="10"/>
  <c r="U230" i="5"/>
  <c r="V230" i="5" s="1"/>
  <c r="W230" i="5" s="1"/>
  <c r="Q231" i="5"/>
  <c r="U231" i="12"/>
  <c r="V231" i="12" s="1"/>
  <c r="W231" i="12" s="1"/>
  <c r="Q232" i="12"/>
  <c r="U230" i="6"/>
  <c r="V230" i="6" s="1"/>
  <c r="W230" i="6" s="1"/>
  <c r="Q231" i="6"/>
  <c r="U231" i="20"/>
  <c r="V231" i="20" s="1"/>
  <c r="W231" i="20" s="1"/>
  <c r="Q232" i="20"/>
  <c r="U230" i="16"/>
  <c r="V230" i="16" s="1"/>
  <c r="W230" i="16" s="1"/>
  <c r="Q231" i="16"/>
  <c r="U232" i="4"/>
  <c r="V232" i="4" s="1"/>
  <c r="W232" i="4" s="1"/>
  <c r="Q233" i="4"/>
  <c r="U235" i="21"/>
  <c r="V235" i="21" s="1"/>
  <c r="W235" i="21" s="1"/>
  <c r="Q236" i="21"/>
  <c r="U231" i="8" l="1"/>
  <c r="V231" i="8" s="1"/>
  <c r="W231" i="8" s="1"/>
  <c r="Q232" i="8"/>
  <c r="U233" i="14"/>
  <c r="V233" i="14" s="1"/>
  <c r="W233" i="14" s="1"/>
  <c r="Q234" i="14"/>
  <c r="U232" i="20"/>
  <c r="V232" i="20" s="1"/>
  <c r="W232" i="20" s="1"/>
  <c r="Q233" i="20"/>
  <c r="U231" i="10"/>
  <c r="V231" i="10" s="1"/>
  <c r="W231" i="10" s="1"/>
  <c r="Q232" i="10"/>
  <c r="U232" i="7"/>
  <c r="V232" i="7" s="1"/>
  <c r="W232" i="7" s="1"/>
  <c r="Q233" i="7"/>
  <c r="U231" i="16"/>
  <c r="V231" i="16" s="1"/>
  <c r="W231" i="16" s="1"/>
  <c r="Q232" i="16"/>
  <c r="U231" i="5"/>
  <c r="V231" i="5" s="1"/>
  <c r="W231" i="5" s="1"/>
  <c r="Q232" i="5"/>
  <c r="U232" i="13"/>
  <c r="V232" i="13" s="1"/>
  <c r="W232" i="13" s="1"/>
  <c r="Q233" i="13"/>
  <c r="U232" i="9"/>
  <c r="V232" i="9" s="1"/>
  <c r="W232" i="9" s="1"/>
  <c r="Q233" i="9"/>
  <c r="U236" i="21"/>
  <c r="V236" i="21" s="1"/>
  <c r="W236" i="21" s="1"/>
  <c r="Q237" i="21"/>
  <c r="U232" i="12"/>
  <c r="V232" i="12" s="1"/>
  <c r="W232" i="12" s="1"/>
  <c r="Q233" i="12"/>
  <c r="U232" i="11"/>
  <c r="V232" i="11" s="1"/>
  <c r="W232" i="11" s="1"/>
  <c r="Q233" i="11"/>
  <c r="U233" i="4"/>
  <c r="V233" i="4" s="1"/>
  <c r="W233" i="4" s="1"/>
  <c r="Q234" i="4"/>
  <c r="U231" i="6"/>
  <c r="V231" i="6" s="1"/>
  <c r="W231" i="6" s="1"/>
  <c r="Q232" i="6"/>
  <c r="U232" i="8" l="1"/>
  <c r="V232" i="8" s="1"/>
  <c r="W232" i="8" s="1"/>
  <c r="Q233" i="8"/>
  <c r="U234" i="14"/>
  <c r="V234" i="14" s="1"/>
  <c r="W234" i="14" s="1"/>
  <c r="Q235" i="14"/>
  <c r="U232" i="16"/>
  <c r="V232" i="16" s="1"/>
  <c r="W232" i="16" s="1"/>
  <c r="Q233" i="16"/>
  <c r="U232" i="6"/>
  <c r="V232" i="6" s="1"/>
  <c r="W232" i="6" s="1"/>
  <c r="Q233" i="6"/>
  <c r="U233" i="13"/>
  <c r="V233" i="13" s="1"/>
  <c r="W233" i="13" s="1"/>
  <c r="Q234" i="13"/>
  <c r="U234" i="4"/>
  <c r="V234" i="4" s="1"/>
  <c r="W234" i="4" s="1"/>
  <c r="Q235" i="4"/>
  <c r="U233" i="12"/>
  <c r="V233" i="12" s="1"/>
  <c r="W233" i="12" s="1"/>
  <c r="Q234" i="12"/>
  <c r="U237" i="21"/>
  <c r="V237" i="21" s="1"/>
  <c r="W237" i="21" s="1"/>
  <c r="Q238" i="21"/>
  <c r="U232" i="5"/>
  <c r="V232" i="5" s="1"/>
  <c r="W232" i="5" s="1"/>
  <c r="Q233" i="5"/>
  <c r="U233" i="7"/>
  <c r="V233" i="7" s="1"/>
  <c r="W233" i="7" s="1"/>
  <c r="Q234" i="7"/>
  <c r="U233" i="20"/>
  <c r="V233" i="20" s="1"/>
  <c r="W233" i="20" s="1"/>
  <c r="Q234" i="20"/>
  <c r="U233" i="11"/>
  <c r="V233" i="11" s="1"/>
  <c r="W233" i="11" s="1"/>
  <c r="Q234" i="11"/>
  <c r="U233" i="9"/>
  <c r="V233" i="9" s="1"/>
  <c r="W233" i="9" s="1"/>
  <c r="Q234" i="9"/>
  <c r="U232" i="10"/>
  <c r="V232" i="10" s="1"/>
  <c r="W232" i="10" s="1"/>
  <c r="Q233" i="10"/>
  <c r="U233" i="8" l="1"/>
  <c r="V233" i="8" s="1"/>
  <c r="W233" i="8" s="1"/>
  <c r="Q234" i="8"/>
  <c r="Q236" i="14"/>
  <c r="U235" i="14"/>
  <c r="V235" i="14" s="1"/>
  <c r="W235" i="14" s="1"/>
  <c r="U234" i="11"/>
  <c r="V234" i="11" s="1"/>
  <c r="W234" i="11" s="1"/>
  <c r="Q235" i="11"/>
  <c r="U234" i="7"/>
  <c r="V234" i="7" s="1"/>
  <c r="W234" i="7" s="1"/>
  <c r="Q235" i="7"/>
  <c r="U234" i="13"/>
  <c r="V234" i="13" s="1"/>
  <c r="W234" i="13" s="1"/>
  <c r="Q235" i="13"/>
  <c r="U233" i="10"/>
  <c r="V233" i="10" s="1"/>
  <c r="W233" i="10" s="1"/>
  <c r="Q234" i="10"/>
  <c r="U233" i="6"/>
  <c r="V233" i="6" s="1"/>
  <c r="W233" i="6" s="1"/>
  <c r="Q234" i="6"/>
  <c r="U234" i="9"/>
  <c r="V234" i="9" s="1"/>
  <c r="W234" i="9" s="1"/>
  <c r="Q235" i="9"/>
  <c r="U234" i="20"/>
  <c r="V234" i="20" s="1"/>
  <c r="W234" i="20" s="1"/>
  <c r="Q235" i="20"/>
  <c r="U233" i="5"/>
  <c r="V233" i="5" s="1"/>
  <c r="W233" i="5" s="1"/>
  <c r="Q234" i="5"/>
  <c r="U238" i="21"/>
  <c r="V238" i="21" s="1"/>
  <c r="W238" i="21" s="1"/>
  <c r="Q239" i="21"/>
  <c r="U235" i="4"/>
  <c r="V235" i="4" s="1"/>
  <c r="W235" i="4" s="1"/>
  <c r="Q236" i="4"/>
  <c r="U233" i="16"/>
  <c r="V233" i="16" s="1"/>
  <c r="W233" i="16" s="1"/>
  <c r="Q234" i="16"/>
  <c r="U234" i="12"/>
  <c r="V234" i="12" s="1"/>
  <c r="W234" i="12" s="1"/>
  <c r="Q235" i="12"/>
  <c r="U234" i="8" l="1"/>
  <c r="V234" i="8" s="1"/>
  <c r="W234" i="8" s="1"/>
  <c r="Q235" i="8"/>
  <c r="U236" i="14"/>
  <c r="V236" i="14" s="1"/>
  <c r="W236" i="14" s="1"/>
  <c r="Q237" i="14"/>
  <c r="U235" i="20"/>
  <c r="V235" i="20" s="1"/>
  <c r="W235" i="20" s="1"/>
  <c r="Q236" i="20"/>
  <c r="U234" i="10"/>
  <c r="V234" i="10" s="1"/>
  <c r="W234" i="10" s="1"/>
  <c r="Q235" i="10"/>
  <c r="U234" i="16"/>
  <c r="V234" i="16" s="1"/>
  <c r="W234" i="16" s="1"/>
  <c r="Q235" i="16"/>
  <c r="U236" i="4"/>
  <c r="V236" i="4" s="1"/>
  <c r="W236" i="4" s="1"/>
  <c r="Q237" i="4"/>
  <c r="U234" i="5"/>
  <c r="V234" i="5" s="1"/>
  <c r="W234" i="5" s="1"/>
  <c r="Q235" i="5"/>
  <c r="U235" i="9"/>
  <c r="V235" i="9" s="1"/>
  <c r="W235" i="9" s="1"/>
  <c r="Q236" i="9"/>
  <c r="U235" i="13"/>
  <c r="V235" i="13" s="1"/>
  <c r="W235" i="13" s="1"/>
  <c r="Q236" i="13"/>
  <c r="U235" i="11"/>
  <c r="V235" i="11" s="1"/>
  <c r="W235" i="11" s="1"/>
  <c r="Q236" i="11"/>
  <c r="U235" i="12"/>
  <c r="V235" i="12" s="1"/>
  <c r="W235" i="12" s="1"/>
  <c r="Q236" i="12"/>
  <c r="U239" i="21"/>
  <c r="V239" i="21" s="1"/>
  <c r="W239" i="21" s="1"/>
  <c r="Q240" i="21"/>
  <c r="U234" i="6"/>
  <c r="V234" i="6" s="1"/>
  <c r="W234" i="6" s="1"/>
  <c r="Q235" i="6"/>
  <c r="U235" i="7"/>
  <c r="V235" i="7" s="1"/>
  <c r="W235" i="7" s="1"/>
  <c r="Q236" i="7"/>
  <c r="U235" i="8" l="1"/>
  <c r="V235" i="8" s="1"/>
  <c r="W235" i="8" s="1"/>
  <c r="Q236" i="8"/>
  <c r="Q238" i="14"/>
  <c r="U237" i="14"/>
  <c r="V237" i="14" s="1"/>
  <c r="W237" i="14" s="1"/>
  <c r="U236" i="11"/>
  <c r="V236" i="11" s="1"/>
  <c r="W236" i="11" s="1"/>
  <c r="Q237" i="11"/>
  <c r="U235" i="5"/>
  <c r="V235" i="5" s="1"/>
  <c r="W235" i="5" s="1"/>
  <c r="Q236" i="5"/>
  <c r="U235" i="16"/>
  <c r="V235" i="16" s="1"/>
  <c r="W235" i="16" s="1"/>
  <c r="Q236" i="16"/>
  <c r="U236" i="20"/>
  <c r="V236" i="20" s="1"/>
  <c r="W236" i="20" s="1"/>
  <c r="Q237" i="20"/>
  <c r="U240" i="21"/>
  <c r="V240" i="21" s="1"/>
  <c r="W240" i="21" s="1"/>
  <c r="Q241" i="21"/>
  <c r="U236" i="7"/>
  <c r="V236" i="7" s="1"/>
  <c r="W236" i="7" s="1"/>
  <c r="Q237" i="7"/>
  <c r="U235" i="6"/>
  <c r="V235" i="6" s="1"/>
  <c r="W235" i="6" s="1"/>
  <c r="Q236" i="6"/>
  <c r="U236" i="12"/>
  <c r="V236" i="12" s="1"/>
  <c r="W236" i="12" s="1"/>
  <c r="Q237" i="12"/>
  <c r="U236" i="13"/>
  <c r="V236" i="13" s="1"/>
  <c r="W236" i="13" s="1"/>
  <c r="Q237" i="13"/>
  <c r="U236" i="9"/>
  <c r="V236" i="9" s="1"/>
  <c r="W236" i="9" s="1"/>
  <c r="Q237" i="9"/>
  <c r="U237" i="4"/>
  <c r="V237" i="4" s="1"/>
  <c r="W237" i="4" s="1"/>
  <c r="Q238" i="4"/>
  <c r="U235" i="10"/>
  <c r="V235" i="10" s="1"/>
  <c r="W235" i="10" s="1"/>
  <c r="Q236" i="10"/>
  <c r="U236" i="8" l="1"/>
  <c r="V236" i="8" s="1"/>
  <c r="W236" i="8" s="1"/>
  <c r="Q237" i="8"/>
  <c r="U238" i="14"/>
  <c r="V238" i="14" s="1"/>
  <c r="W238" i="14" s="1"/>
  <c r="Q239" i="14"/>
  <c r="U236" i="10"/>
  <c r="V236" i="10" s="1"/>
  <c r="W236" i="10" s="1"/>
  <c r="Q237" i="10"/>
  <c r="U237" i="7"/>
  <c r="V237" i="7" s="1"/>
  <c r="W237" i="7" s="1"/>
  <c r="Q238" i="7"/>
  <c r="U237" i="20"/>
  <c r="V237" i="20" s="1"/>
  <c r="W237" i="20" s="1"/>
  <c r="Q238" i="20"/>
  <c r="U236" i="5"/>
  <c r="V236" i="5" s="1"/>
  <c r="W236" i="5" s="1"/>
  <c r="Q237" i="5"/>
  <c r="U237" i="9"/>
  <c r="V237" i="9" s="1"/>
  <c r="W237" i="9" s="1"/>
  <c r="Q238" i="9"/>
  <c r="U237" i="12"/>
  <c r="V237" i="12" s="1"/>
  <c r="W237" i="12" s="1"/>
  <c r="Q238" i="12"/>
  <c r="U238" i="4"/>
  <c r="V238" i="4" s="1"/>
  <c r="W238" i="4" s="1"/>
  <c r="Q239" i="4"/>
  <c r="U237" i="13"/>
  <c r="V237" i="13" s="1"/>
  <c r="W237" i="13" s="1"/>
  <c r="Q238" i="13"/>
  <c r="U236" i="6"/>
  <c r="V236" i="6" s="1"/>
  <c r="W236" i="6" s="1"/>
  <c r="Q237" i="6"/>
  <c r="U241" i="21"/>
  <c r="V241" i="21" s="1"/>
  <c r="W241" i="21" s="1"/>
  <c r="Q242" i="21"/>
  <c r="U236" i="16"/>
  <c r="V236" i="16" s="1"/>
  <c r="W236" i="16" s="1"/>
  <c r="Q237" i="16"/>
  <c r="U237" i="11"/>
  <c r="V237" i="11" s="1"/>
  <c r="W237" i="11" s="1"/>
  <c r="Q238" i="11"/>
  <c r="U237" i="8" l="1"/>
  <c r="V237" i="8" s="1"/>
  <c r="W237" i="8" s="1"/>
  <c r="Q238" i="8"/>
  <c r="U239" i="14"/>
  <c r="V239" i="14" s="1"/>
  <c r="W239" i="14" s="1"/>
  <c r="Q240" i="14"/>
  <c r="U237" i="6"/>
  <c r="V237" i="6" s="1"/>
  <c r="W237" i="6" s="1"/>
  <c r="Q238" i="6"/>
  <c r="U238" i="12"/>
  <c r="V238" i="12" s="1"/>
  <c r="W238" i="12" s="1"/>
  <c r="Q239" i="12"/>
  <c r="U237" i="5"/>
  <c r="V237" i="5" s="1"/>
  <c r="W237" i="5" s="1"/>
  <c r="Q238" i="5"/>
  <c r="U238" i="7"/>
  <c r="V238" i="7" s="1"/>
  <c r="W238" i="7" s="1"/>
  <c r="Q239" i="7"/>
  <c r="U237" i="16"/>
  <c r="V237" i="16" s="1"/>
  <c r="W237" i="16" s="1"/>
  <c r="Q238" i="16"/>
  <c r="U239" i="4"/>
  <c r="V239" i="4" s="1"/>
  <c r="W239" i="4" s="1"/>
  <c r="Q240" i="4"/>
  <c r="U238" i="11"/>
  <c r="V238" i="11" s="1"/>
  <c r="W238" i="11" s="1"/>
  <c r="Q239" i="11"/>
  <c r="U242" i="21"/>
  <c r="V242" i="21" s="1"/>
  <c r="W242" i="21" s="1"/>
  <c r="Q243" i="21"/>
  <c r="U238" i="13"/>
  <c r="V238" i="13" s="1"/>
  <c r="W238" i="13" s="1"/>
  <c r="Q239" i="13"/>
  <c r="U238" i="9"/>
  <c r="V238" i="9" s="1"/>
  <c r="W238" i="9" s="1"/>
  <c r="Q239" i="9"/>
  <c r="U238" i="20"/>
  <c r="V238" i="20" s="1"/>
  <c r="W238" i="20" s="1"/>
  <c r="Q239" i="20"/>
  <c r="U237" i="10"/>
  <c r="V237" i="10" s="1"/>
  <c r="W237" i="10" s="1"/>
  <c r="Q238" i="10"/>
  <c r="U238" i="8" l="1"/>
  <c r="V238" i="8" s="1"/>
  <c r="W238" i="8" s="1"/>
  <c r="Q239" i="8"/>
  <c r="U240" i="14"/>
  <c r="V240" i="14" s="1"/>
  <c r="W240" i="14" s="1"/>
  <c r="Q241" i="14"/>
  <c r="U243" i="21"/>
  <c r="V243" i="21" s="1"/>
  <c r="W243" i="21" s="1"/>
  <c r="Q244" i="21"/>
  <c r="U240" i="4"/>
  <c r="V240" i="4" s="1"/>
  <c r="W240" i="4" s="1"/>
  <c r="Q241" i="4"/>
  <c r="U239" i="7"/>
  <c r="V239" i="7" s="1"/>
  <c r="W239" i="7" s="1"/>
  <c r="Q240" i="7"/>
  <c r="U239" i="12"/>
  <c r="V239" i="12" s="1"/>
  <c r="W239" i="12" s="1"/>
  <c r="Q240" i="12"/>
  <c r="U238" i="10"/>
  <c r="V238" i="10" s="1"/>
  <c r="W238" i="10" s="1"/>
  <c r="Q239" i="10"/>
  <c r="U239" i="13"/>
  <c r="V239" i="13" s="1"/>
  <c r="W239" i="13" s="1"/>
  <c r="Q240" i="13"/>
  <c r="U239" i="11"/>
  <c r="V239" i="11" s="1"/>
  <c r="W239" i="11" s="1"/>
  <c r="Q240" i="11"/>
  <c r="U238" i="16"/>
  <c r="V238" i="16" s="1"/>
  <c r="W238" i="16" s="1"/>
  <c r="Q239" i="16"/>
  <c r="U238" i="5"/>
  <c r="V238" i="5" s="1"/>
  <c r="W238" i="5" s="1"/>
  <c r="Q239" i="5"/>
  <c r="U238" i="6"/>
  <c r="V238" i="6" s="1"/>
  <c r="W238" i="6" s="1"/>
  <c r="Q239" i="6"/>
  <c r="U239" i="20"/>
  <c r="V239" i="20" s="1"/>
  <c r="W239" i="20" s="1"/>
  <c r="Q240" i="20"/>
  <c r="U239" i="9"/>
  <c r="V239" i="9" s="1"/>
  <c r="W239" i="9" s="1"/>
  <c r="Q240" i="9"/>
  <c r="U239" i="8" l="1"/>
  <c r="V239" i="8" s="1"/>
  <c r="W239" i="8" s="1"/>
  <c r="Q240" i="8"/>
  <c r="Q242" i="14"/>
  <c r="U241" i="14"/>
  <c r="V241" i="14" s="1"/>
  <c r="W241" i="14" s="1"/>
  <c r="U240" i="9"/>
  <c r="V240" i="9" s="1"/>
  <c r="W240" i="9" s="1"/>
  <c r="Q241" i="9"/>
  <c r="U239" i="6"/>
  <c r="V239" i="6" s="1"/>
  <c r="W239" i="6" s="1"/>
  <c r="Q240" i="6"/>
  <c r="U240" i="13"/>
  <c r="V240" i="13" s="1"/>
  <c r="W240" i="13" s="1"/>
  <c r="Q241" i="13"/>
  <c r="U241" i="4"/>
  <c r="V241" i="4" s="1"/>
  <c r="W241" i="4" s="1"/>
  <c r="Q242" i="4"/>
  <c r="U240" i="20"/>
  <c r="V240" i="20" s="1"/>
  <c r="W240" i="20" s="1"/>
  <c r="Q241" i="20"/>
  <c r="U239" i="5"/>
  <c r="V239" i="5" s="1"/>
  <c r="W239" i="5" s="1"/>
  <c r="Q240" i="5"/>
  <c r="U240" i="11"/>
  <c r="V240" i="11" s="1"/>
  <c r="W240" i="11" s="1"/>
  <c r="Q241" i="11"/>
  <c r="U239" i="10"/>
  <c r="V239" i="10" s="1"/>
  <c r="W239" i="10" s="1"/>
  <c r="Q240" i="10"/>
  <c r="U240" i="7"/>
  <c r="V240" i="7" s="1"/>
  <c r="W240" i="7" s="1"/>
  <c r="Q241" i="7"/>
  <c r="U244" i="21"/>
  <c r="V244" i="21" s="1"/>
  <c r="W244" i="21" s="1"/>
  <c r="Q245" i="21"/>
  <c r="U239" i="16"/>
  <c r="V239" i="16" s="1"/>
  <c r="W239" i="16" s="1"/>
  <c r="Q240" i="16"/>
  <c r="U240" i="12"/>
  <c r="V240" i="12" s="1"/>
  <c r="W240" i="12" s="1"/>
  <c r="Q241" i="12"/>
  <c r="U240" i="8" l="1"/>
  <c r="V240" i="8" s="1"/>
  <c r="W240" i="8" s="1"/>
  <c r="Q241" i="8"/>
  <c r="U242" i="14"/>
  <c r="V242" i="14" s="1"/>
  <c r="W242" i="14" s="1"/>
  <c r="Q243" i="14"/>
  <c r="U242" i="4"/>
  <c r="V242" i="4" s="1"/>
  <c r="W242" i="4" s="1"/>
  <c r="Q243" i="4"/>
  <c r="U240" i="16"/>
  <c r="V240" i="16" s="1"/>
  <c r="W240" i="16" s="1"/>
  <c r="Q241" i="16"/>
  <c r="U240" i="10"/>
  <c r="V240" i="10" s="1"/>
  <c r="W240" i="10" s="1"/>
  <c r="Q241" i="10"/>
  <c r="U240" i="6"/>
  <c r="V240" i="6" s="1"/>
  <c r="W240" i="6" s="1"/>
  <c r="Q241" i="6"/>
  <c r="U241" i="12"/>
  <c r="V241" i="12" s="1"/>
  <c r="W241" i="12" s="1"/>
  <c r="Q242" i="12"/>
  <c r="U241" i="7"/>
  <c r="V241" i="7" s="1"/>
  <c r="W241" i="7" s="1"/>
  <c r="Q242" i="7"/>
  <c r="U241" i="11"/>
  <c r="V241" i="11" s="1"/>
  <c r="W241" i="11" s="1"/>
  <c r="Q242" i="11"/>
  <c r="U241" i="20"/>
  <c r="V241" i="20" s="1"/>
  <c r="W241" i="20" s="1"/>
  <c r="Q242" i="20"/>
  <c r="U241" i="13"/>
  <c r="V241" i="13" s="1"/>
  <c r="W241" i="13" s="1"/>
  <c r="Q242" i="13"/>
  <c r="U241" i="9"/>
  <c r="V241" i="9" s="1"/>
  <c r="W241" i="9" s="1"/>
  <c r="Q242" i="9"/>
  <c r="U245" i="21"/>
  <c r="V245" i="21" s="1"/>
  <c r="W245" i="21" s="1"/>
  <c r="Q246" i="21"/>
  <c r="U240" i="5"/>
  <c r="V240" i="5" s="1"/>
  <c r="W240" i="5" s="1"/>
  <c r="Q241" i="5"/>
  <c r="U241" i="8" l="1"/>
  <c r="V241" i="8" s="1"/>
  <c r="W241" i="8" s="1"/>
  <c r="Q242" i="8"/>
  <c r="Q244" i="14"/>
  <c r="U243" i="14"/>
  <c r="V243" i="14" s="1"/>
  <c r="W243" i="14" s="1"/>
  <c r="U241" i="5"/>
  <c r="V241" i="5" s="1"/>
  <c r="W241" i="5" s="1"/>
  <c r="Q242" i="5"/>
  <c r="U242" i="7"/>
  <c r="V242" i="7" s="1"/>
  <c r="W242" i="7" s="1"/>
  <c r="Q243" i="7"/>
  <c r="U241" i="10"/>
  <c r="V241" i="10" s="1"/>
  <c r="W241" i="10" s="1"/>
  <c r="Q242" i="10"/>
  <c r="U242" i="20"/>
  <c r="V242" i="20" s="1"/>
  <c r="W242" i="20" s="1"/>
  <c r="Q243" i="20"/>
  <c r="U242" i="12"/>
  <c r="V242" i="12" s="1"/>
  <c r="W242" i="12" s="1"/>
  <c r="Q243" i="12"/>
  <c r="U243" i="4"/>
  <c r="V243" i="4" s="1"/>
  <c r="W243" i="4" s="1"/>
  <c r="Q244" i="4"/>
  <c r="U246" i="21"/>
  <c r="V246" i="21" s="1"/>
  <c r="W246" i="21" s="1"/>
  <c r="Q247" i="21"/>
  <c r="U242" i="13"/>
  <c r="V242" i="13" s="1"/>
  <c r="W242" i="13" s="1"/>
  <c r="Q243" i="13"/>
  <c r="U242" i="11"/>
  <c r="V242" i="11" s="1"/>
  <c r="W242" i="11" s="1"/>
  <c r="Q243" i="11"/>
  <c r="U241" i="6"/>
  <c r="V241" i="6" s="1"/>
  <c r="W241" i="6" s="1"/>
  <c r="Q242" i="6"/>
  <c r="U241" i="16"/>
  <c r="V241" i="16" s="1"/>
  <c r="W241" i="16" s="1"/>
  <c r="Q242" i="16"/>
  <c r="U242" i="9"/>
  <c r="V242" i="9" s="1"/>
  <c r="W242" i="9" s="1"/>
  <c r="Q243" i="9"/>
  <c r="U242" i="8" l="1"/>
  <c r="V242" i="8" s="1"/>
  <c r="W242" i="8" s="1"/>
  <c r="Q243" i="8"/>
  <c r="U244" i="14"/>
  <c r="V244" i="14" s="1"/>
  <c r="W244" i="14" s="1"/>
  <c r="Q245" i="14"/>
  <c r="U243" i="20"/>
  <c r="V243" i="20" s="1"/>
  <c r="W243" i="20" s="1"/>
  <c r="Q244" i="20"/>
  <c r="U243" i="7"/>
  <c r="V243" i="7" s="1"/>
  <c r="W243" i="7" s="1"/>
  <c r="Q244" i="7"/>
  <c r="U242" i="16"/>
  <c r="V242" i="16" s="1"/>
  <c r="W242" i="16" s="1"/>
  <c r="Q243" i="16"/>
  <c r="U243" i="9"/>
  <c r="V243" i="9" s="1"/>
  <c r="W243" i="9" s="1"/>
  <c r="Q244" i="9"/>
  <c r="U244" i="4"/>
  <c r="V244" i="4" s="1"/>
  <c r="W244" i="4" s="1"/>
  <c r="Q245" i="4"/>
  <c r="U243" i="11"/>
  <c r="V243" i="11" s="1"/>
  <c r="W243" i="11" s="1"/>
  <c r="Q244" i="11"/>
  <c r="U243" i="13"/>
  <c r="V243" i="13" s="1"/>
  <c r="W243" i="13" s="1"/>
  <c r="Q244" i="13"/>
  <c r="U242" i="6"/>
  <c r="V242" i="6" s="1"/>
  <c r="W242" i="6" s="1"/>
  <c r="Q243" i="6"/>
  <c r="U247" i="21"/>
  <c r="V247" i="21" s="1"/>
  <c r="W247" i="21" s="1"/>
  <c r="Q248" i="21"/>
  <c r="U243" i="12"/>
  <c r="V243" i="12" s="1"/>
  <c r="W243" i="12" s="1"/>
  <c r="Q244" i="12"/>
  <c r="U242" i="10"/>
  <c r="V242" i="10" s="1"/>
  <c r="W242" i="10" s="1"/>
  <c r="Q243" i="10"/>
  <c r="U242" i="5"/>
  <c r="V242" i="5" s="1"/>
  <c r="W242" i="5" s="1"/>
  <c r="Q243" i="5"/>
  <c r="Q244" i="8" l="1"/>
  <c r="U243" i="8"/>
  <c r="V243" i="8" s="1"/>
  <c r="W243" i="8" s="1"/>
  <c r="U245" i="14"/>
  <c r="V245" i="14" s="1"/>
  <c r="W245" i="14" s="1"/>
  <c r="Q246" i="14"/>
  <c r="U244" i="12"/>
  <c r="V244" i="12" s="1"/>
  <c r="W244" i="12" s="1"/>
  <c r="Q245" i="12"/>
  <c r="U244" i="13"/>
  <c r="V244" i="13" s="1"/>
  <c r="W244" i="13" s="1"/>
  <c r="Q245" i="13"/>
  <c r="U245" i="4"/>
  <c r="V245" i="4" s="1"/>
  <c r="W245" i="4" s="1"/>
  <c r="Q246" i="4"/>
  <c r="U243" i="16"/>
  <c r="V243" i="16" s="1"/>
  <c r="W243" i="16" s="1"/>
  <c r="Q244" i="16"/>
  <c r="U244" i="20"/>
  <c r="V244" i="20" s="1"/>
  <c r="W244" i="20" s="1"/>
  <c r="Q245" i="20"/>
  <c r="U243" i="6"/>
  <c r="V243" i="6" s="1"/>
  <c r="W243" i="6" s="1"/>
  <c r="Q244" i="6"/>
  <c r="U243" i="10"/>
  <c r="V243" i="10" s="1"/>
  <c r="W243" i="10" s="1"/>
  <c r="Q244" i="10"/>
  <c r="U248" i="21"/>
  <c r="V248" i="21" s="1"/>
  <c r="W248" i="21" s="1"/>
  <c r="Q249" i="21"/>
  <c r="U244" i="11"/>
  <c r="V244" i="11" s="1"/>
  <c r="W244" i="11" s="1"/>
  <c r="Q245" i="11"/>
  <c r="U244" i="9"/>
  <c r="V244" i="9" s="1"/>
  <c r="W244" i="9" s="1"/>
  <c r="Q245" i="9"/>
  <c r="U244" i="7"/>
  <c r="V244" i="7" s="1"/>
  <c r="W244" i="7" s="1"/>
  <c r="Q245" i="7"/>
  <c r="U243" i="5"/>
  <c r="V243" i="5" s="1"/>
  <c r="W243" i="5" s="1"/>
  <c r="Q244" i="5"/>
  <c r="U244" i="8" l="1"/>
  <c r="V244" i="8" s="1"/>
  <c r="W244" i="8" s="1"/>
  <c r="Q245" i="8"/>
  <c r="U246" i="14"/>
  <c r="V246" i="14" s="1"/>
  <c r="W246" i="14" s="1"/>
  <c r="Q247" i="14"/>
  <c r="U244" i="5"/>
  <c r="V244" i="5" s="1"/>
  <c r="W244" i="5" s="1"/>
  <c r="Q245" i="5"/>
  <c r="U249" i="21"/>
  <c r="V249" i="21" s="1"/>
  <c r="W249" i="21" s="1"/>
  <c r="Q250" i="21"/>
  <c r="U244" i="6"/>
  <c r="V244" i="6" s="1"/>
  <c r="W244" i="6" s="1"/>
  <c r="Q245" i="6"/>
  <c r="U244" i="16"/>
  <c r="V244" i="16" s="1"/>
  <c r="W244" i="16" s="1"/>
  <c r="Q245" i="16"/>
  <c r="U245" i="13"/>
  <c r="V245" i="13" s="1"/>
  <c r="W245" i="13" s="1"/>
  <c r="Q246" i="13"/>
  <c r="U245" i="7"/>
  <c r="V245" i="7" s="1"/>
  <c r="W245" i="7" s="1"/>
  <c r="Q246" i="7"/>
  <c r="U245" i="11"/>
  <c r="V245" i="11" s="1"/>
  <c r="W245" i="11" s="1"/>
  <c r="Q246" i="11"/>
  <c r="U245" i="9"/>
  <c r="V245" i="9" s="1"/>
  <c r="W245" i="9" s="1"/>
  <c r="Q246" i="9"/>
  <c r="U244" i="10"/>
  <c r="V244" i="10" s="1"/>
  <c r="W244" i="10" s="1"/>
  <c r="Q245" i="10"/>
  <c r="U245" i="20"/>
  <c r="V245" i="20" s="1"/>
  <c r="W245" i="20" s="1"/>
  <c r="Q246" i="20"/>
  <c r="U246" i="4"/>
  <c r="V246" i="4" s="1"/>
  <c r="W246" i="4" s="1"/>
  <c r="Q247" i="4"/>
  <c r="U245" i="12"/>
  <c r="V245" i="12" s="1"/>
  <c r="W245" i="12" s="1"/>
  <c r="Q246" i="12"/>
  <c r="U245" i="8" l="1"/>
  <c r="V245" i="8" s="1"/>
  <c r="W245" i="8" s="1"/>
  <c r="Q246" i="8"/>
  <c r="Q248" i="14"/>
  <c r="U247" i="14"/>
  <c r="V247" i="14" s="1"/>
  <c r="W247" i="14" s="1"/>
  <c r="U246" i="20"/>
  <c r="V246" i="20" s="1"/>
  <c r="W246" i="20" s="1"/>
  <c r="Q247" i="20"/>
  <c r="U245" i="16"/>
  <c r="V245" i="16" s="1"/>
  <c r="W245" i="16" s="1"/>
  <c r="Q246" i="16"/>
  <c r="U246" i="12"/>
  <c r="V246" i="12" s="1"/>
  <c r="W246" i="12" s="1"/>
  <c r="Q247" i="12"/>
  <c r="U246" i="7"/>
  <c r="V246" i="7" s="1"/>
  <c r="W246" i="7" s="1"/>
  <c r="Q247" i="7"/>
  <c r="U250" i="21"/>
  <c r="V250" i="21" s="1"/>
  <c r="W250" i="21" s="1"/>
  <c r="Q251" i="21"/>
  <c r="U247" i="4"/>
  <c r="V247" i="4" s="1"/>
  <c r="W247" i="4" s="1"/>
  <c r="Q248" i="4"/>
  <c r="U245" i="10"/>
  <c r="V245" i="10" s="1"/>
  <c r="W245" i="10" s="1"/>
  <c r="Q246" i="10"/>
  <c r="U246" i="9"/>
  <c r="V246" i="9" s="1"/>
  <c r="W246" i="9" s="1"/>
  <c r="Q247" i="9"/>
  <c r="U246" i="11"/>
  <c r="V246" i="11" s="1"/>
  <c r="W246" i="11" s="1"/>
  <c r="Q247" i="11"/>
  <c r="U246" i="13"/>
  <c r="V246" i="13" s="1"/>
  <c r="W246" i="13" s="1"/>
  <c r="Q247" i="13"/>
  <c r="U245" i="6"/>
  <c r="V245" i="6" s="1"/>
  <c r="W245" i="6" s="1"/>
  <c r="Q246" i="6"/>
  <c r="U245" i="5"/>
  <c r="V245" i="5" s="1"/>
  <c r="W245" i="5" s="1"/>
  <c r="Q246" i="5"/>
  <c r="U246" i="8" l="1"/>
  <c r="V246" i="8" s="1"/>
  <c r="W246" i="8" s="1"/>
  <c r="Q247" i="8"/>
  <c r="U248" i="14"/>
  <c r="V248" i="14" s="1"/>
  <c r="W248" i="14" s="1"/>
  <c r="Q249" i="14"/>
  <c r="U247" i="9"/>
  <c r="V247" i="9" s="1"/>
  <c r="W247" i="9" s="1"/>
  <c r="Q248" i="9"/>
  <c r="U248" i="4"/>
  <c r="V248" i="4" s="1"/>
  <c r="W248" i="4" s="1"/>
  <c r="Q249" i="4"/>
  <c r="U247" i="12"/>
  <c r="V247" i="12" s="1"/>
  <c r="W247" i="12" s="1"/>
  <c r="Q248" i="12"/>
  <c r="U247" i="13"/>
  <c r="V247" i="13" s="1"/>
  <c r="W247" i="13" s="1"/>
  <c r="Q248" i="13"/>
  <c r="U247" i="7"/>
  <c r="V247" i="7" s="1"/>
  <c r="W247" i="7" s="1"/>
  <c r="Q248" i="7"/>
  <c r="U247" i="11"/>
  <c r="V247" i="11" s="1"/>
  <c r="W247" i="11" s="1"/>
  <c r="Q248" i="11"/>
  <c r="U246" i="10"/>
  <c r="V246" i="10" s="1"/>
  <c r="W246" i="10" s="1"/>
  <c r="Q247" i="10"/>
  <c r="U251" i="21"/>
  <c r="V251" i="21" s="1"/>
  <c r="W251" i="21" s="1"/>
  <c r="Q252" i="21"/>
  <c r="U246" i="16"/>
  <c r="V246" i="16" s="1"/>
  <c r="W246" i="16" s="1"/>
  <c r="Q247" i="16"/>
  <c r="U247" i="20"/>
  <c r="V247" i="20" s="1"/>
  <c r="W247" i="20" s="1"/>
  <c r="Q248" i="20"/>
  <c r="U246" i="5"/>
  <c r="V246" i="5" s="1"/>
  <c r="W246" i="5" s="1"/>
  <c r="Q247" i="5"/>
  <c r="U246" i="6"/>
  <c r="V246" i="6" s="1"/>
  <c r="W246" i="6" s="1"/>
  <c r="Q247" i="6"/>
  <c r="U247" i="8" l="1"/>
  <c r="V247" i="8" s="1"/>
  <c r="W247" i="8" s="1"/>
  <c r="Q248" i="8"/>
  <c r="Q250" i="14"/>
  <c r="U249" i="14"/>
  <c r="V249" i="14" s="1"/>
  <c r="W249" i="14" s="1"/>
  <c r="U247" i="5"/>
  <c r="V247" i="5" s="1"/>
  <c r="W247" i="5" s="1"/>
  <c r="Q248" i="5"/>
  <c r="U247" i="6"/>
  <c r="V247" i="6" s="1"/>
  <c r="W247" i="6" s="1"/>
  <c r="Q248" i="6"/>
  <c r="U247" i="16"/>
  <c r="V247" i="16" s="1"/>
  <c r="W247" i="16" s="1"/>
  <c r="Q248" i="16"/>
  <c r="U248" i="11"/>
  <c r="V248" i="11" s="1"/>
  <c r="W248" i="11" s="1"/>
  <c r="Q249" i="11"/>
  <c r="U249" i="4"/>
  <c r="V249" i="4" s="1"/>
  <c r="W249" i="4" s="1"/>
  <c r="Q250" i="4"/>
  <c r="U248" i="20"/>
  <c r="V248" i="20" s="1"/>
  <c r="W248" i="20" s="1"/>
  <c r="Q249" i="20"/>
  <c r="U247" i="10"/>
  <c r="V247" i="10" s="1"/>
  <c r="W247" i="10" s="1"/>
  <c r="Q248" i="10"/>
  <c r="U248" i="7"/>
  <c r="V248" i="7" s="1"/>
  <c r="W248" i="7" s="1"/>
  <c r="Q249" i="7"/>
  <c r="U248" i="12"/>
  <c r="V248" i="12" s="1"/>
  <c r="W248" i="12" s="1"/>
  <c r="Q249" i="12"/>
  <c r="U248" i="9"/>
  <c r="V248" i="9" s="1"/>
  <c r="W248" i="9" s="1"/>
  <c r="Q249" i="9"/>
  <c r="U252" i="21"/>
  <c r="V252" i="21" s="1"/>
  <c r="W252" i="21" s="1"/>
  <c r="Q253" i="21"/>
  <c r="U248" i="13"/>
  <c r="V248" i="13" s="1"/>
  <c r="W248" i="13" s="1"/>
  <c r="Q249" i="13"/>
  <c r="U248" i="8" l="1"/>
  <c r="V248" i="8" s="1"/>
  <c r="W248" i="8" s="1"/>
  <c r="Q249" i="8"/>
  <c r="U250" i="14"/>
  <c r="V250" i="14" s="1"/>
  <c r="W250" i="14" s="1"/>
  <c r="Q251" i="14"/>
  <c r="U249" i="13"/>
  <c r="V249" i="13" s="1"/>
  <c r="W249" i="13" s="1"/>
  <c r="Q250" i="13"/>
  <c r="U249" i="7"/>
  <c r="V249" i="7" s="1"/>
  <c r="W249" i="7" s="1"/>
  <c r="Q250" i="7"/>
  <c r="U249" i="11"/>
  <c r="V249" i="11" s="1"/>
  <c r="W249" i="11" s="1"/>
  <c r="Q250" i="11"/>
  <c r="U249" i="9"/>
  <c r="V249" i="9" s="1"/>
  <c r="W249" i="9" s="1"/>
  <c r="Q250" i="9"/>
  <c r="U248" i="6"/>
  <c r="V248" i="6" s="1"/>
  <c r="W248" i="6" s="1"/>
  <c r="Q249" i="6"/>
  <c r="U253" i="21"/>
  <c r="V253" i="21" s="1"/>
  <c r="W253" i="21" s="1"/>
  <c r="Q254" i="21"/>
  <c r="U249" i="12"/>
  <c r="V249" i="12" s="1"/>
  <c r="W249" i="12" s="1"/>
  <c r="Q250" i="12"/>
  <c r="U248" i="10"/>
  <c r="V248" i="10" s="1"/>
  <c r="W248" i="10" s="1"/>
  <c r="Q249" i="10"/>
  <c r="U249" i="20"/>
  <c r="V249" i="20" s="1"/>
  <c r="W249" i="20" s="1"/>
  <c r="Q250" i="20"/>
  <c r="U250" i="4"/>
  <c r="V250" i="4" s="1"/>
  <c r="W250" i="4" s="1"/>
  <c r="Q251" i="4"/>
  <c r="U248" i="16"/>
  <c r="V248" i="16" s="1"/>
  <c r="W248" i="16" s="1"/>
  <c r="Q249" i="16"/>
  <c r="U248" i="5"/>
  <c r="V248" i="5" s="1"/>
  <c r="W248" i="5" s="1"/>
  <c r="Q249" i="5"/>
  <c r="U249" i="8" l="1"/>
  <c r="V249" i="8" s="1"/>
  <c r="W249" i="8" s="1"/>
  <c r="Q250" i="8"/>
  <c r="Q252" i="14"/>
  <c r="U251" i="14"/>
  <c r="V251" i="14" s="1"/>
  <c r="W251" i="14" s="1"/>
  <c r="U250" i="9"/>
  <c r="V250" i="9" s="1"/>
  <c r="W250" i="9" s="1"/>
  <c r="Q251" i="9"/>
  <c r="U250" i="7"/>
  <c r="V250" i="7" s="1"/>
  <c r="W250" i="7" s="1"/>
  <c r="Q251" i="7"/>
  <c r="U250" i="20"/>
  <c r="V250" i="20" s="1"/>
  <c r="W250" i="20" s="1"/>
  <c r="Q251" i="20"/>
  <c r="U249" i="16"/>
  <c r="V249" i="16" s="1"/>
  <c r="W249" i="16" s="1"/>
  <c r="Q250" i="16"/>
  <c r="U250" i="12"/>
  <c r="V250" i="12" s="1"/>
  <c r="W250" i="12" s="1"/>
  <c r="Q251" i="12"/>
  <c r="U249" i="5"/>
  <c r="V249" i="5" s="1"/>
  <c r="W249" i="5" s="1"/>
  <c r="Q250" i="5"/>
  <c r="U251" i="4"/>
  <c r="V251" i="4" s="1"/>
  <c r="W251" i="4" s="1"/>
  <c r="Q252" i="4"/>
  <c r="U250" i="11"/>
  <c r="V250" i="11" s="1"/>
  <c r="W250" i="11" s="1"/>
  <c r="Q251" i="11"/>
  <c r="U249" i="6"/>
  <c r="V249" i="6" s="1"/>
  <c r="W249" i="6" s="1"/>
  <c r="Q250" i="6"/>
  <c r="U249" i="10"/>
  <c r="V249" i="10" s="1"/>
  <c r="W249" i="10" s="1"/>
  <c r="Q250" i="10"/>
  <c r="U254" i="21"/>
  <c r="V254" i="21" s="1"/>
  <c r="W254" i="21" s="1"/>
  <c r="Q255" i="21"/>
  <c r="U250" i="13"/>
  <c r="V250" i="13" s="1"/>
  <c r="W250" i="13" s="1"/>
  <c r="Q251" i="13"/>
  <c r="U250" i="8" l="1"/>
  <c r="V250" i="8" s="1"/>
  <c r="W250" i="8" s="1"/>
  <c r="Q251" i="8"/>
  <c r="Q253" i="14"/>
  <c r="U252" i="14"/>
  <c r="V252" i="14" s="1"/>
  <c r="W252" i="14" s="1"/>
  <c r="U255" i="21"/>
  <c r="V255" i="21" s="1"/>
  <c r="W255" i="21" s="1"/>
  <c r="Q256" i="21"/>
  <c r="U250" i="5"/>
  <c r="V250" i="5" s="1"/>
  <c r="W250" i="5" s="1"/>
  <c r="Q251" i="5"/>
  <c r="U250" i="16"/>
  <c r="V250" i="16" s="1"/>
  <c r="W250" i="16" s="1"/>
  <c r="Q251" i="16"/>
  <c r="U251" i="7"/>
  <c r="V251" i="7" s="1"/>
  <c r="W251" i="7" s="1"/>
  <c r="Q252" i="7"/>
  <c r="U250" i="6"/>
  <c r="V250" i="6" s="1"/>
  <c r="W250" i="6" s="1"/>
  <c r="Q251" i="6"/>
  <c r="U250" i="10"/>
  <c r="V250" i="10" s="1"/>
  <c r="W250" i="10" s="1"/>
  <c r="Q251" i="10"/>
  <c r="U252" i="4"/>
  <c r="V252" i="4" s="1"/>
  <c r="W252" i="4" s="1"/>
  <c r="Q253" i="4"/>
  <c r="U251" i="20"/>
  <c r="V251" i="20" s="1"/>
  <c r="W251" i="20" s="1"/>
  <c r="Q252" i="20"/>
  <c r="U251" i="9"/>
  <c r="V251" i="9" s="1"/>
  <c r="W251" i="9" s="1"/>
  <c r="Q252" i="9"/>
  <c r="U251" i="13"/>
  <c r="V251" i="13" s="1"/>
  <c r="W251" i="13" s="1"/>
  <c r="Q252" i="13"/>
  <c r="U251" i="11"/>
  <c r="V251" i="11" s="1"/>
  <c r="W251" i="11" s="1"/>
  <c r="Q252" i="11"/>
  <c r="U251" i="12"/>
  <c r="V251" i="12" s="1"/>
  <c r="W251" i="12" s="1"/>
  <c r="Q252" i="12"/>
  <c r="U251" i="8" l="1"/>
  <c r="V251" i="8" s="1"/>
  <c r="W251" i="8" s="1"/>
  <c r="Q252" i="8"/>
  <c r="Q254" i="14"/>
  <c r="U253" i="14"/>
  <c r="V253" i="14" s="1"/>
  <c r="W253" i="14" s="1"/>
  <c r="U252" i="12"/>
  <c r="V252" i="12" s="1"/>
  <c r="W252" i="12" s="1"/>
  <c r="Q253" i="12"/>
  <c r="U252" i="13"/>
  <c r="V252" i="13" s="1"/>
  <c r="W252" i="13" s="1"/>
  <c r="Q253" i="13"/>
  <c r="U251" i="10"/>
  <c r="V251" i="10" s="1"/>
  <c r="W251" i="10" s="1"/>
  <c r="Q252" i="10"/>
  <c r="U252" i="7"/>
  <c r="V252" i="7" s="1"/>
  <c r="W252" i="7" s="1"/>
  <c r="Q253" i="7"/>
  <c r="U251" i="5"/>
  <c r="V251" i="5" s="1"/>
  <c r="W251" i="5" s="1"/>
  <c r="Q252" i="5"/>
  <c r="U252" i="20"/>
  <c r="V252" i="20" s="1"/>
  <c r="W252" i="20" s="1"/>
  <c r="Q253" i="20"/>
  <c r="U252" i="11"/>
  <c r="V252" i="11" s="1"/>
  <c r="W252" i="11" s="1"/>
  <c r="Q253" i="11"/>
  <c r="U252" i="9"/>
  <c r="V252" i="9" s="1"/>
  <c r="W252" i="9" s="1"/>
  <c r="Q253" i="9"/>
  <c r="U253" i="4"/>
  <c r="V253" i="4" s="1"/>
  <c r="W253" i="4" s="1"/>
  <c r="Q254" i="4"/>
  <c r="U251" i="6"/>
  <c r="V251" i="6" s="1"/>
  <c r="W251" i="6" s="1"/>
  <c r="Q252" i="6"/>
  <c r="U251" i="16"/>
  <c r="V251" i="16" s="1"/>
  <c r="W251" i="16" s="1"/>
  <c r="Q252" i="16"/>
  <c r="U256" i="21"/>
  <c r="V256" i="21" s="1"/>
  <c r="W256" i="21" s="1"/>
  <c r="Q257" i="21"/>
  <c r="Q253" i="8" l="1"/>
  <c r="U252" i="8"/>
  <c r="V252" i="8" s="1"/>
  <c r="W252" i="8" s="1"/>
  <c r="U254" i="14"/>
  <c r="V254" i="14" s="1"/>
  <c r="W254" i="14" s="1"/>
  <c r="Q255" i="14"/>
  <c r="U257" i="21"/>
  <c r="V257" i="21" s="1"/>
  <c r="W257" i="21" s="1"/>
  <c r="Q258" i="21"/>
  <c r="U252" i="6"/>
  <c r="V252" i="6" s="1"/>
  <c r="W252" i="6" s="1"/>
  <c r="Q253" i="6"/>
  <c r="U252" i="5"/>
  <c r="V252" i="5" s="1"/>
  <c r="W252" i="5" s="1"/>
  <c r="Q253" i="5"/>
  <c r="U252" i="10"/>
  <c r="V252" i="10" s="1"/>
  <c r="W252" i="10" s="1"/>
  <c r="Q253" i="10"/>
  <c r="U252" i="16"/>
  <c r="V252" i="16" s="1"/>
  <c r="W252" i="16" s="1"/>
  <c r="Q253" i="16"/>
  <c r="U254" i="4"/>
  <c r="V254" i="4" s="1"/>
  <c r="W254" i="4" s="1"/>
  <c r="Q255" i="4"/>
  <c r="U253" i="11"/>
  <c r="V253" i="11" s="1"/>
  <c r="W253" i="11" s="1"/>
  <c r="Q254" i="11"/>
  <c r="U253" i="20"/>
  <c r="V253" i="20" s="1"/>
  <c r="W253" i="20" s="1"/>
  <c r="Q254" i="20"/>
  <c r="U253" i="7"/>
  <c r="V253" i="7" s="1"/>
  <c r="W253" i="7" s="1"/>
  <c r="Q254" i="7"/>
  <c r="U253" i="13"/>
  <c r="V253" i="13" s="1"/>
  <c r="W253" i="13" s="1"/>
  <c r="Q254" i="13"/>
  <c r="U253" i="12"/>
  <c r="V253" i="12" s="1"/>
  <c r="W253" i="12" s="1"/>
  <c r="Q254" i="12"/>
  <c r="U253" i="9"/>
  <c r="V253" i="9" s="1"/>
  <c r="W253" i="9" s="1"/>
  <c r="Q254" i="9"/>
  <c r="Q254" i="8" l="1"/>
  <c r="U253" i="8"/>
  <c r="V253" i="8" s="1"/>
  <c r="W253" i="8" s="1"/>
  <c r="Q256" i="14"/>
  <c r="U255" i="14"/>
  <c r="V255" i="14" s="1"/>
  <c r="W255" i="14" s="1"/>
  <c r="U254" i="7"/>
  <c r="V254" i="7" s="1"/>
  <c r="W254" i="7" s="1"/>
  <c r="Q255" i="7"/>
  <c r="U254" i="12"/>
  <c r="V254" i="12" s="1"/>
  <c r="W254" i="12" s="1"/>
  <c r="Q255" i="12"/>
  <c r="U253" i="16"/>
  <c r="V253" i="16" s="1"/>
  <c r="W253" i="16" s="1"/>
  <c r="Q254" i="16"/>
  <c r="U253" i="5"/>
  <c r="V253" i="5" s="1"/>
  <c r="W253" i="5" s="1"/>
  <c r="Q254" i="5"/>
  <c r="U254" i="9"/>
  <c r="V254" i="9" s="1"/>
  <c r="W254" i="9" s="1"/>
  <c r="Q255" i="9"/>
  <c r="U254" i="13"/>
  <c r="V254" i="13" s="1"/>
  <c r="W254" i="13" s="1"/>
  <c r="Q255" i="13"/>
  <c r="U254" i="20"/>
  <c r="V254" i="20" s="1"/>
  <c r="W254" i="20" s="1"/>
  <c r="Q255" i="20"/>
  <c r="U255" i="4"/>
  <c r="V255" i="4" s="1"/>
  <c r="W255" i="4" s="1"/>
  <c r="Q256" i="4"/>
  <c r="U253" i="10"/>
  <c r="V253" i="10" s="1"/>
  <c r="W253" i="10" s="1"/>
  <c r="Q254" i="10"/>
  <c r="U253" i="6"/>
  <c r="V253" i="6" s="1"/>
  <c r="W253" i="6" s="1"/>
  <c r="Q254" i="6"/>
  <c r="U258" i="21"/>
  <c r="V258" i="21" s="1"/>
  <c r="W258" i="21" s="1"/>
  <c r="Q259" i="21"/>
  <c r="U254" i="11"/>
  <c r="V254" i="11" s="1"/>
  <c r="W254" i="11" s="1"/>
  <c r="Q255" i="11"/>
  <c r="Q255" i="8" l="1"/>
  <c r="U254" i="8"/>
  <c r="V254" i="8" s="1"/>
  <c r="W254" i="8" s="1"/>
  <c r="U256" i="14"/>
  <c r="V256" i="14" s="1"/>
  <c r="W256" i="14" s="1"/>
  <c r="Q257" i="14"/>
  <c r="U254" i="6"/>
  <c r="V254" i="6" s="1"/>
  <c r="W254" i="6" s="1"/>
  <c r="Q255" i="6"/>
  <c r="U256" i="4"/>
  <c r="V256" i="4" s="1"/>
  <c r="W256" i="4" s="1"/>
  <c r="Q257" i="4"/>
  <c r="U255" i="13"/>
  <c r="V255" i="13" s="1"/>
  <c r="W255" i="13" s="1"/>
  <c r="Q256" i="13"/>
  <c r="U254" i="5"/>
  <c r="V254" i="5" s="1"/>
  <c r="W254" i="5" s="1"/>
  <c r="Q255" i="5"/>
  <c r="U255" i="12"/>
  <c r="V255" i="12" s="1"/>
  <c r="W255" i="12" s="1"/>
  <c r="Q256" i="12"/>
  <c r="U259" i="21"/>
  <c r="V259" i="21" s="1"/>
  <c r="W259" i="21" s="1"/>
  <c r="Q260" i="21"/>
  <c r="U254" i="10"/>
  <c r="V254" i="10" s="1"/>
  <c r="W254" i="10" s="1"/>
  <c r="Q255" i="10"/>
  <c r="U255" i="20"/>
  <c r="V255" i="20" s="1"/>
  <c r="W255" i="20" s="1"/>
  <c r="Q256" i="20"/>
  <c r="U255" i="9"/>
  <c r="V255" i="9" s="1"/>
  <c r="W255" i="9" s="1"/>
  <c r="Q256" i="9"/>
  <c r="U254" i="16"/>
  <c r="V254" i="16" s="1"/>
  <c r="W254" i="16" s="1"/>
  <c r="Q255" i="16"/>
  <c r="U255" i="7"/>
  <c r="V255" i="7" s="1"/>
  <c r="W255" i="7" s="1"/>
  <c r="Q256" i="7"/>
  <c r="U255" i="11"/>
  <c r="V255" i="11" s="1"/>
  <c r="W255" i="11" s="1"/>
  <c r="Q256" i="11"/>
  <c r="Q256" i="8" l="1"/>
  <c r="U255" i="8"/>
  <c r="V255" i="8" s="1"/>
  <c r="W255" i="8" s="1"/>
  <c r="Q258" i="14"/>
  <c r="U257" i="14"/>
  <c r="V257" i="14" s="1"/>
  <c r="W257" i="14" s="1"/>
  <c r="U256" i="20"/>
  <c r="V256" i="20" s="1"/>
  <c r="W256" i="20" s="1"/>
  <c r="Q257" i="20"/>
  <c r="U255" i="5"/>
  <c r="V255" i="5" s="1"/>
  <c r="W255" i="5" s="1"/>
  <c r="Q256" i="5"/>
  <c r="U257" i="4"/>
  <c r="V257" i="4" s="1"/>
  <c r="W257" i="4" s="1"/>
  <c r="Q258" i="4"/>
  <c r="U256" i="11"/>
  <c r="V256" i="11" s="1"/>
  <c r="W256" i="11" s="1"/>
  <c r="Q257" i="11"/>
  <c r="U260" i="21"/>
  <c r="V260" i="21" s="1"/>
  <c r="W260" i="21" s="1"/>
  <c r="Q261" i="21"/>
  <c r="U256" i="7"/>
  <c r="V256" i="7" s="1"/>
  <c r="W256" i="7" s="1"/>
  <c r="Q257" i="7"/>
  <c r="U256" i="9"/>
  <c r="V256" i="9" s="1"/>
  <c r="W256" i="9" s="1"/>
  <c r="Q257" i="9"/>
  <c r="U255" i="10"/>
  <c r="V255" i="10" s="1"/>
  <c r="W255" i="10" s="1"/>
  <c r="Q256" i="10"/>
  <c r="U256" i="12"/>
  <c r="V256" i="12" s="1"/>
  <c r="W256" i="12" s="1"/>
  <c r="Q257" i="12"/>
  <c r="U256" i="13"/>
  <c r="V256" i="13" s="1"/>
  <c r="W256" i="13" s="1"/>
  <c r="Q257" i="13"/>
  <c r="U255" i="6"/>
  <c r="V255" i="6" s="1"/>
  <c r="W255" i="6" s="1"/>
  <c r="Q256" i="6"/>
  <c r="U255" i="16"/>
  <c r="V255" i="16" s="1"/>
  <c r="W255" i="16" s="1"/>
  <c r="Q256" i="16"/>
  <c r="U256" i="8" l="1"/>
  <c r="V256" i="8" s="1"/>
  <c r="W256" i="8" s="1"/>
  <c r="Q257" i="8"/>
  <c r="U258" i="14"/>
  <c r="V258" i="14" s="1"/>
  <c r="W258" i="14" s="1"/>
  <c r="Q259" i="14"/>
  <c r="U256" i="6"/>
  <c r="V256" i="6" s="1"/>
  <c r="W256" i="6" s="1"/>
  <c r="Q257" i="6"/>
  <c r="U257" i="9"/>
  <c r="V257" i="9" s="1"/>
  <c r="W257" i="9" s="1"/>
  <c r="Q258" i="9"/>
  <c r="U257" i="13"/>
  <c r="V257" i="13" s="1"/>
  <c r="W257" i="13" s="1"/>
  <c r="Q258" i="13"/>
  <c r="U256" i="10"/>
  <c r="V256" i="10" s="1"/>
  <c r="W256" i="10" s="1"/>
  <c r="Q257" i="10"/>
  <c r="U257" i="7"/>
  <c r="V257" i="7" s="1"/>
  <c r="W257" i="7" s="1"/>
  <c r="Q258" i="7"/>
  <c r="U257" i="11"/>
  <c r="V257" i="11" s="1"/>
  <c r="W257" i="11" s="1"/>
  <c r="Q258" i="11"/>
  <c r="U258" i="4"/>
  <c r="V258" i="4" s="1"/>
  <c r="W258" i="4" s="1"/>
  <c r="Q259" i="4"/>
  <c r="U257" i="20"/>
  <c r="V257" i="20" s="1"/>
  <c r="W257" i="20" s="1"/>
  <c r="Q258" i="20"/>
  <c r="U256" i="16"/>
  <c r="V256" i="16" s="1"/>
  <c r="W256" i="16" s="1"/>
  <c r="Q257" i="16"/>
  <c r="U257" i="12"/>
  <c r="V257" i="12" s="1"/>
  <c r="W257" i="12" s="1"/>
  <c r="Q258" i="12"/>
  <c r="U261" i="21"/>
  <c r="V261" i="21" s="1"/>
  <c r="W261" i="21" s="1"/>
  <c r="Q262" i="21"/>
  <c r="Q263" i="21" s="1"/>
  <c r="Q264" i="21" s="1"/>
  <c r="Q265" i="21" s="1"/>
  <c r="Q266" i="21" s="1"/>
  <c r="Q267" i="21" s="1"/>
  <c r="Q268" i="21" s="1"/>
  <c r="Q269" i="21" s="1"/>
  <c r="Q270" i="21" s="1"/>
  <c r="Q271" i="21" s="1"/>
  <c r="Q272" i="21" s="1"/>
  <c r="Q273" i="21" s="1"/>
  <c r="Q274" i="21" s="1"/>
  <c r="Q275" i="21" s="1"/>
  <c r="Q276" i="21" s="1"/>
  <c r="Q277" i="21" s="1"/>
  <c r="Q278" i="21" s="1"/>
  <c r="Q279" i="21" s="1"/>
  <c r="Q280" i="21" s="1"/>
  <c r="Q281" i="21" s="1"/>
  <c r="Q282" i="21" s="1"/>
  <c r="Q283" i="21" s="1"/>
  <c r="Q284" i="21" s="1"/>
  <c r="Q285" i="21" s="1"/>
  <c r="Q286" i="21" s="1"/>
  <c r="Q287" i="21" s="1"/>
  <c r="Q288" i="21" s="1"/>
  <c r="Q289" i="21" s="1"/>
  <c r="Q290" i="21" s="1"/>
  <c r="Q291" i="21" s="1"/>
  <c r="Q292" i="21" s="1"/>
  <c r="Q293" i="21" s="1"/>
  <c r="Q294" i="21" s="1"/>
  <c r="Q295" i="21" s="1"/>
  <c r="Q296" i="21" s="1"/>
  <c r="Q297" i="21" s="1"/>
  <c r="Q298" i="21" s="1"/>
  <c r="Q299" i="21" s="1"/>
  <c r="Q300" i="21" s="1"/>
  <c r="Q301" i="21" s="1"/>
  <c r="Q302" i="21" s="1"/>
  <c r="Q303" i="21" s="1"/>
  <c r="Q304" i="21" s="1"/>
  <c r="Q305" i="21" s="1"/>
  <c r="Q306" i="21" s="1"/>
  <c r="Q307" i="21" s="1"/>
  <c r="Q308" i="21" s="1"/>
  <c r="Q309" i="21" s="1"/>
  <c r="Q310" i="21" s="1"/>
  <c r="Q311" i="21" s="1"/>
  <c r="Q312" i="21" s="1"/>
  <c r="Q313" i="21" s="1"/>
  <c r="Q314" i="21" s="1"/>
  <c r="Q315" i="21" s="1"/>
  <c r="Q316" i="21" s="1"/>
  <c r="Q317" i="21" s="1"/>
  <c r="Q318" i="21" s="1"/>
  <c r="Q319" i="21" s="1"/>
  <c r="Q320" i="21" s="1"/>
  <c r="Q321" i="21" s="1"/>
  <c r="Q322" i="21" s="1"/>
  <c r="Q323" i="21" s="1"/>
  <c r="Q324" i="21" s="1"/>
  <c r="Q325" i="21" s="1"/>
  <c r="Q326" i="21" s="1"/>
  <c r="Q327" i="21" s="1"/>
  <c r="Q328" i="21" s="1"/>
  <c r="Q329" i="21" s="1"/>
  <c r="Q330" i="21" s="1"/>
  <c r="Q331" i="21" s="1"/>
  <c r="Q332" i="21" s="1"/>
  <c r="Q333" i="21" s="1"/>
  <c r="Q334" i="21" s="1"/>
  <c r="Q335" i="21" s="1"/>
  <c r="Q336" i="21" s="1"/>
  <c r="Q337" i="21" s="1"/>
  <c r="Q338" i="21" s="1"/>
  <c r="Q339" i="21" s="1"/>
  <c r="Q340" i="21" s="1"/>
  <c r="Q341" i="21" s="1"/>
  <c r="Q342" i="21" s="1"/>
  <c r="Q343" i="21" s="1"/>
  <c r="Q344" i="21" s="1"/>
  <c r="Q345" i="21" s="1"/>
  <c r="Q346" i="21" s="1"/>
  <c r="Q347" i="21" s="1"/>
  <c r="Q348" i="21" s="1"/>
  <c r="Q349" i="21" s="1"/>
  <c r="Q350" i="21" s="1"/>
  <c r="Q351" i="21" s="1"/>
  <c r="Q352" i="21" s="1"/>
  <c r="Q353" i="21" s="1"/>
  <c r="Q354" i="21" s="1"/>
  <c r="Q355" i="21" s="1"/>
  <c r="Q356" i="21" s="1"/>
  <c r="Q357" i="21" s="1"/>
  <c r="Q358" i="21" s="1"/>
  <c r="Q359" i="21" s="1"/>
  <c r="Q360" i="21" s="1"/>
  <c r="Q361" i="21" s="1"/>
  <c r="Q362" i="21" s="1"/>
  <c r="Q363" i="21" s="1"/>
  <c r="Q364" i="21" s="1"/>
  <c r="Q365" i="21" s="1"/>
  <c r="Q366" i="21" s="1"/>
  <c r="Q367" i="21" s="1"/>
  <c r="Q368" i="21" s="1"/>
  <c r="Q369" i="21" s="1"/>
  <c r="Q370" i="21" s="1"/>
  <c r="Q371" i="21" s="1"/>
  <c r="Q372" i="21" s="1"/>
  <c r="Q373" i="21" s="1"/>
  <c r="Q374" i="21" s="1"/>
  <c r="Q375" i="21" s="1"/>
  <c r="Q376" i="21" s="1"/>
  <c r="Q377" i="21" s="1"/>
  <c r="Q378" i="21" s="1"/>
  <c r="Q379" i="21" s="1"/>
  <c r="Q380" i="21" s="1"/>
  <c r="Q381" i="21" s="1"/>
  <c r="Q382" i="21" s="1"/>
  <c r="Q383" i="21" s="1"/>
  <c r="Q384" i="21" s="1"/>
  <c r="Q385" i="21" s="1"/>
  <c r="Q386" i="21" s="1"/>
  <c r="Q387" i="21" s="1"/>
  <c r="Q388" i="21" s="1"/>
  <c r="Q389" i="21" s="1"/>
  <c r="Q390" i="21" s="1"/>
  <c r="Q391" i="21" s="1"/>
  <c r="Q392" i="21" s="1"/>
  <c r="Q393" i="21" s="1"/>
  <c r="Q394" i="21" s="1"/>
  <c r="Q395" i="21" s="1"/>
  <c r="U256" i="5"/>
  <c r="V256" i="5" s="1"/>
  <c r="W256" i="5" s="1"/>
  <c r="Q257" i="5"/>
  <c r="U257" i="8" l="1"/>
  <c r="V257" i="8" s="1"/>
  <c r="W257" i="8" s="1"/>
  <c r="Q258" i="8"/>
  <c r="Q260" i="14"/>
  <c r="U259" i="14"/>
  <c r="V259" i="14" s="1"/>
  <c r="W259" i="14" s="1"/>
  <c r="U257" i="10"/>
  <c r="V257" i="10" s="1"/>
  <c r="W257" i="10" s="1"/>
  <c r="Q258" i="10"/>
  <c r="U257" i="5"/>
  <c r="V257" i="5" s="1"/>
  <c r="W257" i="5" s="1"/>
  <c r="Q258" i="5"/>
  <c r="U258" i="20"/>
  <c r="V258" i="20" s="1"/>
  <c r="W258" i="20" s="1"/>
  <c r="Q259" i="20"/>
  <c r="U262" i="21"/>
  <c r="V262" i="21" s="1"/>
  <c r="W262" i="21" s="1"/>
  <c r="U257" i="16"/>
  <c r="V257" i="16" s="1"/>
  <c r="W257" i="16" s="1"/>
  <c r="Q258" i="16"/>
  <c r="U259" i="4"/>
  <c r="V259" i="4" s="1"/>
  <c r="W259" i="4" s="1"/>
  <c r="Q260" i="4"/>
  <c r="U258" i="7"/>
  <c r="V258" i="7" s="1"/>
  <c r="W258" i="7" s="1"/>
  <c r="Q259" i="7"/>
  <c r="U258" i="13"/>
  <c r="V258" i="13" s="1"/>
  <c r="W258" i="13" s="1"/>
  <c r="Q259" i="13"/>
  <c r="U257" i="6"/>
  <c r="V257" i="6" s="1"/>
  <c r="W257" i="6" s="1"/>
  <c r="Q258" i="6"/>
  <c r="U258" i="12"/>
  <c r="V258" i="12" s="1"/>
  <c r="W258" i="12" s="1"/>
  <c r="Q259" i="12"/>
  <c r="U258" i="11"/>
  <c r="V258" i="11" s="1"/>
  <c r="W258" i="11" s="1"/>
  <c r="Q259" i="11"/>
  <c r="U258" i="9"/>
  <c r="V258" i="9" s="1"/>
  <c r="W258" i="9" s="1"/>
  <c r="Q259" i="9"/>
  <c r="U258" i="8" l="1"/>
  <c r="V258" i="8" s="1"/>
  <c r="W258" i="8" s="1"/>
  <c r="Q259" i="8"/>
  <c r="U260" i="14"/>
  <c r="V260" i="14" s="1"/>
  <c r="W260" i="14" s="1"/>
  <c r="Q261" i="14"/>
  <c r="U258" i="16"/>
  <c r="V258" i="16" s="1"/>
  <c r="W258" i="16" s="1"/>
  <c r="Q259" i="16"/>
  <c r="U258" i="5"/>
  <c r="V258" i="5" s="1"/>
  <c r="W258" i="5" s="1"/>
  <c r="Q259" i="5"/>
  <c r="U259" i="9"/>
  <c r="V259" i="9" s="1"/>
  <c r="W259" i="9" s="1"/>
  <c r="Q260" i="9"/>
  <c r="U259" i="12"/>
  <c r="V259" i="12" s="1"/>
  <c r="W259" i="12" s="1"/>
  <c r="Q260" i="12"/>
  <c r="U259" i="7"/>
  <c r="V259" i="7" s="1"/>
  <c r="W259" i="7" s="1"/>
  <c r="Q260" i="7"/>
  <c r="U259" i="11"/>
  <c r="V259" i="11" s="1"/>
  <c r="W259" i="11" s="1"/>
  <c r="Q260" i="11"/>
  <c r="U258" i="6"/>
  <c r="V258" i="6" s="1"/>
  <c r="W258" i="6" s="1"/>
  <c r="Q259" i="6"/>
  <c r="U259" i="13"/>
  <c r="V259" i="13" s="1"/>
  <c r="W259" i="13" s="1"/>
  <c r="Q260" i="13"/>
  <c r="U260" i="4"/>
  <c r="V260" i="4" s="1"/>
  <c r="W260" i="4" s="1"/>
  <c r="Q261" i="4"/>
  <c r="U259" i="20"/>
  <c r="V259" i="20" s="1"/>
  <c r="W259" i="20" s="1"/>
  <c r="Q260" i="20"/>
  <c r="U258" i="10"/>
  <c r="V258" i="10" s="1"/>
  <c r="W258" i="10" s="1"/>
  <c r="Q259" i="10"/>
  <c r="Q260" i="8" l="1"/>
  <c r="U259" i="8"/>
  <c r="V259" i="8" s="1"/>
  <c r="W259" i="8" s="1"/>
  <c r="U261" i="14"/>
  <c r="V261" i="14" s="1"/>
  <c r="W261" i="14" s="1"/>
  <c r="Q262" i="14"/>
  <c r="U260" i="7"/>
  <c r="V260" i="7" s="1"/>
  <c r="W260" i="7" s="1"/>
  <c r="Q261" i="7"/>
  <c r="U259" i="10"/>
  <c r="V259" i="10" s="1"/>
  <c r="W259" i="10" s="1"/>
  <c r="Q260" i="10"/>
  <c r="U260" i="11"/>
  <c r="V260" i="11" s="1"/>
  <c r="W260" i="11" s="1"/>
  <c r="Q261" i="11"/>
  <c r="U259" i="16"/>
  <c r="V259" i="16" s="1"/>
  <c r="W259" i="16" s="1"/>
  <c r="Q260" i="16"/>
  <c r="U260" i="20"/>
  <c r="V260" i="20" s="1"/>
  <c r="W260" i="20" s="1"/>
  <c r="Q261" i="20"/>
  <c r="U261" i="4"/>
  <c r="V261" i="4" s="1"/>
  <c r="W261" i="4" s="1"/>
  <c r="Q262" i="4"/>
  <c r="U259" i="6"/>
  <c r="V259" i="6" s="1"/>
  <c r="W259" i="6" s="1"/>
  <c r="Q260" i="6"/>
  <c r="U260" i="12"/>
  <c r="V260" i="12" s="1"/>
  <c r="W260" i="12" s="1"/>
  <c r="Q261" i="12"/>
  <c r="U259" i="5"/>
  <c r="V259" i="5" s="1"/>
  <c r="W259" i="5" s="1"/>
  <c r="Q260" i="5"/>
  <c r="U263" i="21"/>
  <c r="V263" i="21" s="1"/>
  <c r="W263" i="21" s="1"/>
  <c r="U260" i="13"/>
  <c r="V260" i="13" s="1"/>
  <c r="W260" i="13" s="1"/>
  <c r="Q261" i="13"/>
  <c r="U260" i="9"/>
  <c r="V260" i="9" s="1"/>
  <c r="W260" i="9" s="1"/>
  <c r="Q261" i="9"/>
  <c r="U260" i="8" l="1"/>
  <c r="V260" i="8" s="1"/>
  <c r="W260" i="8" s="1"/>
  <c r="Q261" i="8"/>
  <c r="U262" i="14"/>
  <c r="V262" i="14" s="1"/>
  <c r="W262" i="14" s="1"/>
  <c r="Q263" i="14"/>
  <c r="U260" i="5"/>
  <c r="V260" i="5" s="1"/>
  <c r="W260" i="5" s="1"/>
  <c r="Q261" i="5"/>
  <c r="U262" i="4"/>
  <c r="V262" i="4" s="1"/>
  <c r="W262" i="4" s="1"/>
  <c r="Q263" i="4"/>
  <c r="U260" i="16"/>
  <c r="V260" i="16" s="1"/>
  <c r="W260" i="16" s="1"/>
  <c r="Q261" i="16"/>
  <c r="U260" i="10"/>
  <c r="V260" i="10" s="1"/>
  <c r="W260" i="10" s="1"/>
  <c r="Q261" i="10"/>
  <c r="U261" i="9"/>
  <c r="V261" i="9" s="1"/>
  <c r="W261" i="9" s="1"/>
  <c r="Q262" i="9"/>
  <c r="U264" i="21"/>
  <c r="V264" i="21" s="1"/>
  <c r="W264" i="21" s="1"/>
  <c r="U261" i="13"/>
  <c r="V261" i="13" s="1"/>
  <c r="W261" i="13" s="1"/>
  <c r="Q262" i="13"/>
  <c r="U261" i="12"/>
  <c r="V261" i="12" s="1"/>
  <c r="W261" i="12" s="1"/>
  <c r="Q262" i="12"/>
  <c r="U260" i="6"/>
  <c r="V260" i="6" s="1"/>
  <c r="W260" i="6" s="1"/>
  <c r="Q261" i="6"/>
  <c r="U261" i="20"/>
  <c r="V261" i="20" s="1"/>
  <c r="W261" i="20" s="1"/>
  <c r="Q262" i="20"/>
  <c r="U261" i="11"/>
  <c r="V261" i="11" s="1"/>
  <c r="W261" i="11" s="1"/>
  <c r="Q262" i="11"/>
  <c r="U261" i="7"/>
  <c r="V261" i="7" s="1"/>
  <c r="W261" i="7" s="1"/>
  <c r="Q262" i="7"/>
  <c r="U261" i="8" l="1"/>
  <c r="V261" i="8" s="1"/>
  <c r="W261" i="8" s="1"/>
  <c r="Q262" i="8"/>
  <c r="Q264" i="14"/>
  <c r="U263" i="14"/>
  <c r="V263" i="14" s="1"/>
  <c r="W263" i="14" s="1"/>
  <c r="U262" i="20"/>
  <c r="V262" i="20" s="1"/>
  <c r="W262" i="20" s="1"/>
  <c r="Q263" i="20"/>
  <c r="U262" i="12"/>
  <c r="V262" i="12" s="1"/>
  <c r="W262" i="12" s="1"/>
  <c r="Q263" i="12"/>
  <c r="U262" i="13"/>
  <c r="V262" i="13" s="1"/>
  <c r="W262" i="13" s="1"/>
  <c r="Q263" i="13"/>
  <c r="U262" i="9"/>
  <c r="V262" i="9" s="1"/>
  <c r="W262" i="9" s="1"/>
  <c r="Q263" i="9"/>
  <c r="U261" i="16"/>
  <c r="V261" i="16" s="1"/>
  <c r="W261" i="16" s="1"/>
  <c r="Q262" i="16"/>
  <c r="U262" i="7"/>
  <c r="V262" i="7" s="1"/>
  <c r="W262" i="7" s="1"/>
  <c r="Q263" i="7"/>
  <c r="U262" i="11"/>
  <c r="V262" i="11" s="1"/>
  <c r="W262" i="11" s="1"/>
  <c r="Q263" i="11"/>
  <c r="U261" i="6"/>
  <c r="V261" i="6" s="1"/>
  <c r="W261" i="6" s="1"/>
  <c r="Q262" i="6"/>
  <c r="U265" i="21"/>
  <c r="V265" i="21" s="1"/>
  <c r="W265" i="21" s="1"/>
  <c r="U261" i="10"/>
  <c r="V261" i="10" s="1"/>
  <c r="W261" i="10" s="1"/>
  <c r="Q262" i="10"/>
  <c r="U263" i="4"/>
  <c r="V263" i="4" s="1"/>
  <c r="W263" i="4" s="1"/>
  <c r="Q264" i="4"/>
  <c r="U261" i="5"/>
  <c r="V261" i="5" s="1"/>
  <c r="W261" i="5" s="1"/>
  <c r="Q262" i="5"/>
  <c r="U262" i="8" l="1"/>
  <c r="V262" i="8" s="1"/>
  <c r="W262" i="8" s="1"/>
  <c r="Q263" i="8"/>
  <c r="Q265" i="14"/>
  <c r="U264" i="14"/>
  <c r="V264" i="14" s="1"/>
  <c r="W264" i="14" s="1"/>
  <c r="U262" i="5"/>
  <c r="V262" i="5" s="1"/>
  <c r="W262" i="5" s="1"/>
  <c r="Q263" i="5"/>
  <c r="U263" i="11"/>
  <c r="V263" i="11" s="1"/>
  <c r="W263" i="11" s="1"/>
  <c r="Q264" i="11"/>
  <c r="U263" i="12"/>
  <c r="V263" i="12" s="1"/>
  <c r="W263" i="12" s="1"/>
  <c r="Q264" i="12"/>
  <c r="U262" i="10"/>
  <c r="V262" i="10" s="1"/>
  <c r="W262" i="10" s="1"/>
  <c r="Q263" i="10"/>
  <c r="U264" i="4"/>
  <c r="V264" i="4" s="1"/>
  <c r="W264" i="4" s="1"/>
  <c r="Q265" i="4"/>
  <c r="U266" i="21"/>
  <c r="V266" i="21" s="1"/>
  <c r="W266" i="21" s="1"/>
  <c r="U262" i="6"/>
  <c r="V262" i="6" s="1"/>
  <c r="W262" i="6" s="1"/>
  <c r="Q263" i="6"/>
  <c r="U263" i="7"/>
  <c r="V263" i="7" s="1"/>
  <c r="W263" i="7" s="1"/>
  <c r="Q264" i="7"/>
  <c r="U262" i="16"/>
  <c r="V262" i="16" s="1"/>
  <c r="W262" i="16" s="1"/>
  <c r="Q263" i="16"/>
  <c r="U263" i="13"/>
  <c r="V263" i="13" s="1"/>
  <c r="W263" i="13" s="1"/>
  <c r="Q264" i="13"/>
  <c r="U263" i="20"/>
  <c r="V263" i="20" s="1"/>
  <c r="W263" i="20" s="1"/>
  <c r="Q264" i="20"/>
  <c r="U263" i="9"/>
  <c r="V263" i="9" s="1"/>
  <c r="W263" i="9" s="1"/>
  <c r="Q264" i="9"/>
  <c r="U263" i="8" l="1"/>
  <c r="V263" i="8" s="1"/>
  <c r="W263" i="8" s="1"/>
  <c r="Q264" i="8"/>
  <c r="Q266" i="14"/>
  <c r="U265" i="14"/>
  <c r="V265" i="14" s="1"/>
  <c r="W265" i="14" s="1"/>
  <c r="U264" i="20"/>
  <c r="V264" i="20" s="1"/>
  <c r="W264" i="20" s="1"/>
  <c r="Q265" i="20"/>
  <c r="U263" i="16"/>
  <c r="V263" i="16" s="1"/>
  <c r="W263" i="16" s="1"/>
  <c r="Q264" i="16"/>
  <c r="U263" i="6"/>
  <c r="V263" i="6" s="1"/>
  <c r="W263" i="6" s="1"/>
  <c r="Q264" i="6"/>
  <c r="U265" i="4"/>
  <c r="V265" i="4" s="1"/>
  <c r="W265" i="4" s="1"/>
  <c r="Q266" i="4"/>
  <c r="U263" i="10"/>
  <c r="V263" i="10" s="1"/>
  <c r="W263" i="10" s="1"/>
  <c r="Q264" i="10"/>
  <c r="U264" i="11"/>
  <c r="V264" i="11" s="1"/>
  <c r="W264" i="11" s="1"/>
  <c r="Q265" i="11"/>
  <c r="U264" i="9"/>
  <c r="V264" i="9" s="1"/>
  <c r="W264" i="9" s="1"/>
  <c r="Q265" i="9"/>
  <c r="U264" i="13"/>
  <c r="V264" i="13" s="1"/>
  <c r="W264" i="13" s="1"/>
  <c r="Q265" i="13"/>
  <c r="U264" i="7"/>
  <c r="V264" i="7" s="1"/>
  <c r="W264" i="7" s="1"/>
  <c r="Q265" i="7"/>
  <c r="U267" i="21"/>
  <c r="V267" i="21" s="1"/>
  <c r="W267" i="21" s="1"/>
  <c r="U264" i="12"/>
  <c r="V264" i="12" s="1"/>
  <c r="W264" i="12" s="1"/>
  <c r="Q265" i="12"/>
  <c r="U263" i="5"/>
  <c r="V263" i="5" s="1"/>
  <c r="W263" i="5" s="1"/>
  <c r="Q264" i="5"/>
  <c r="U264" i="8" l="1"/>
  <c r="V264" i="8" s="1"/>
  <c r="W264" i="8" s="1"/>
  <c r="Q265" i="8"/>
  <c r="U266" i="14"/>
  <c r="V266" i="14" s="1"/>
  <c r="W266" i="14" s="1"/>
  <c r="Q267" i="14"/>
  <c r="U264" i="5"/>
  <c r="V264" i="5" s="1"/>
  <c r="W264" i="5" s="1"/>
  <c r="Q265" i="5"/>
  <c r="U265" i="7"/>
  <c r="V265" i="7" s="1"/>
  <c r="W265" i="7" s="1"/>
  <c r="Q266" i="7"/>
  <c r="U265" i="11"/>
  <c r="V265" i="11" s="1"/>
  <c r="W265" i="11" s="1"/>
  <c r="Q266" i="11"/>
  <c r="U266" i="4"/>
  <c r="V266" i="4" s="1"/>
  <c r="W266" i="4" s="1"/>
  <c r="Q267" i="4"/>
  <c r="U264" i="16"/>
  <c r="V264" i="16" s="1"/>
  <c r="W264" i="16" s="1"/>
  <c r="Q265" i="16"/>
  <c r="U265" i="12"/>
  <c r="V265" i="12" s="1"/>
  <c r="W265" i="12" s="1"/>
  <c r="Q266" i="12"/>
  <c r="U268" i="21"/>
  <c r="V268" i="21" s="1"/>
  <c r="W268" i="21" s="1"/>
  <c r="U265" i="13"/>
  <c r="V265" i="13" s="1"/>
  <c r="W265" i="13" s="1"/>
  <c r="Q266" i="13"/>
  <c r="U265" i="9"/>
  <c r="V265" i="9" s="1"/>
  <c r="W265" i="9" s="1"/>
  <c r="Q266" i="9"/>
  <c r="U264" i="10"/>
  <c r="V264" i="10" s="1"/>
  <c r="W264" i="10" s="1"/>
  <c r="Q265" i="10"/>
  <c r="U264" i="6"/>
  <c r="V264" i="6" s="1"/>
  <c r="W264" i="6" s="1"/>
  <c r="Q265" i="6"/>
  <c r="U265" i="20"/>
  <c r="V265" i="20" s="1"/>
  <c r="W265" i="20" s="1"/>
  <c r="Q266" i="20"/>
  <c r="U265" i="8" l="1"/>
  <c r="V265" i="8" s="1"/>
  <c r="W265" i="8" s="1"/>
  <c r="Q266" i="8"/>
  <c r="U267" i="14"/>
  <c r="V267" i="14" s="1"/>
  <c r="W267" i="14" s="1"/>
  <c r="Q268" i="14"/>
  <c r="U266" i="20"/>
  <c r="V266" i="20" s="1"/>
  <c r="W266" i="20" s="1"/>
  <c r="Q267" i="20"/>
  <c r="U266" i="12"/>
  <c r="V266" i="12" s="1"/>
  <c r="W266" i="12" s="1"/>
  <c r="Q267" i="12"/>
  <c r="U266" i="11"/>
  <c r="V266" i="11" s="1"/>
  <c r="W266" i="11" s="1"/>
  <c r="Q267" i="11"/>
  <c r="U266" i="13"/>
  <c r="V266" i="13" s="1"/>
  <c r="W266" i="13" s="1"/>
  <c r="Q267" i="13"/>
  <c r="U266" i="9"/>
  <c r="V266" i="9" s="1"/>
  <c r="W266" i="9" s="1"/>
  <c r="Q267" i="9"/>
  <c r="U267" i="4"/>
  <c r="V267" i="4" s="1"/>
  <c r="W267" i="4" s="1"/>
  <c r="Q268" i="4"/>
  <c r="U265" i="5"/>
  <c r="V265" i="5" s="1"/>
  <c r="W265" i="5" s="1"/>
  <c r="Q266" i="5"/>
  <c r="U265" i="10"/>
  <c r="V265" i="10" s="1"/>
  <c r="W265" i="10" s="1"/>
  <c r="Q266" i="10"/>
  <c r="U265" i="16"/>
  <c r="V265" i="16" s="1"/>
  <c r="W265" i="16" s="1"/>
  <c r="Q266" i="16"/>
  <c r="U266" i="7"/>
  <c r="V266" i="7" s="1"/>
  <c r="W266" i="7" s="1"/>
  <c r="Q267" i="7"/>
  <c r="U265" i="6"/>
  <c r="V265" i="6" s="1"/>
  <c r="W265" i="6" s="1"/>
  <c r="Q266" i="6"/>
  <c r="U269" i="21"/>
  <c r="V269" i="21" s="1"/>
  <c r="W269" i="21" s="1"/>
  <c r="U266" i="8" l="1"/>
  <c r="V266" i="8" s="1"/>
  <c r="W266" i="8" s="1"/>
  <c r="Q267" i="8"/>
  <c r="Q269" i="14"/>
  <c r="U268" i="14"/>
  <c r="V268" i="14" s="1"/>
  <c r="W268" i="14" s="1"/>
  <c r="U266" i="10"/>
  <c r="V266" i="10" s="1"/>
  <c r="W266" i="10" s="1"/>
  <c r="Q267" i="10"/>
  <c r="U267" i="7"/>
  <c r="V267" i="7" s="1"/>
  <c r="W267" i="7" s="1"/>
  <c r="Q268" i="7"/>
  <c r="U267" i="13"/>
  <c r="V267" i="13" s="1"/>
  <c r="W267" i="13" s="1"/>
  <c r="Q268" i="13"/>
  <c r="U266" i="6"/>
  <c r="V266" i="6" s="1"/>
  <c r="W266" i="6" s="1"/>
  <c r="Q267" i="6"/>
  <c r="U266" i="16"/>
  <c r="V266" i="16" s="1"/>
  <c r="W266" i="16" s="1"/>
  <c r="Q267" i="16"/>
  <c r="U266" i="5"/>
  <c r="V266" i="5" s="1"/>
  <c r="W266" i="5" s="1"/>
  <c r="Q267" i="5"/>
  <c r="U268" i="4"/>
  <c r="V268" i="4" s="1"/>
  <c r="W268" i="4" s="1"/>
  <c r="Q269" i="4"/>
  <c r="U267" i="9"/>
  <c r="V267" i="9" s="1"/>
  <c r="W267" i="9" s="1"/>
  <c r="Q268" i="9"/>
  <c r="U267" i="11"/>
  <c r="V267" i="11" s="1"/>
  <c r="W267" i="11" s="1"/>
  <c r="Q268" i="11"/>
  <c r="U267" i="20"/>
  <c r="V267" i="20" s="1"/>
  <c r="W267" i="20" s="1"/>
  <c r="Q268" i="20"/>
  <c r="U270" i="21"/>
  <c r="V270" i="21" s="1"/>
  <c r="W270" i="21" s="1"/>
  <c r="U267" i="12"/>
  <c r="V267" i="12" s="1"/>
  <c r="W267" i="12" s="1"/>
  <c r="Q268" i="12"/>
  <c r="U267" i="8" l="1"/>
  <c r="V267" i="8" s="1"/>
  <c r="W267" i="8" s="1"/>
  <c r="Q268" i="8"/>
  <c r="U269" i="14"/>
  <c r="V269" i="14" s="1"/>
  <c r="W269" i="14" s="1"/>
  <c r="Q270" i="14"/>
  <c r="U268" i="11"/>
  <c r="V268" i="11" s="1"/>
  <c r="W268" i="11" s="1"/>
  <c r="Q269" i="11"/>
  <c r="U268" i="13"/>
  <c r="V268" i="13" s="1"/>
  <c r="W268" i="13" s="1"/>
  <c r="Q269" i="13"/>
  <c r="U268" i="12"/>
  <c r="V268" i="12" s="1"/>
  <c r="W268" i="12" s="1"/>
  <c r="Q269" i="12"/>
  <c r="U269" i="4"/>
  <c r="V269" i="4" s="1"/>
  <c r="W269" i="4" s="1"/>
  <c r="Q270" i="4"/>
  <c r="U267" i="16"/>
  <c r="V267" i="16" s="1"/>
  <c r="W267" i="16" s="1"/>
  <c r="Q268" i="16"/>
  <c r="U268" i="20"/>
  <c r="V268" i="20" s="1"/>
  <c r="W268" i="20" s="1"/>
  <c r="Q269" i="20"/>
  <c r="U268" i="9"/>
  <c r="V268" i="9" s="1"/>
  <c r="W268" i="9" s="1"/>
  <c r="Q269" i="9"/>
  <c r="U267" i="5"/>
  <c r="V267" i="5" s="1"/>
  <c r="W267" i="5" s="1"/>
  <c r="Q268" i="5"/>
  <c r="U267" i="6"/>
  <c r="V267" i="6" s="1"/>
  <c r="W267" i="6" s="1"/>
  <c r="Q268" i="6"/>
  <c r="U267" i="10"/>
  <c r="V267" i="10" s="1"/>
  <c r="W267" i="10" s="1"/>
  <c r="Q268" i="10"/>
  <c r="U271" i="21"/>
  <c r="V271" i="21" s="1"/>
  <c r="W271" i="21" s="1"/>
  <c r="U268" i="7"/>
  <c r="V268" i="7" s="1"/>
  <c r="W268" i="7" s="1"/>
  <c r="Q269" i="7"/>
  <c r="U268" i="8" l="1"/>
  <c r="V268" i="8" s="1"/>
  <c r="W268" i="8" s="1"/>
  <c r="Q269" i="8"/>
  <c r="Q271" i="14"/>
  <c r="U270" i="14"/>
  <c r="V270" i="14" s="1"/>
  <c r="W270" i="14" s="1"/>
  <c r="U268" i="10"/>
  <c r="V268" i="10" s="1"/>
  <c r="W268" i="10" s="1"/>
  <c r="Q269" i="10"/>
  <c r="U270" i="4"/>
  <c r="V270" i="4" s="1"/>
  <c r="W270" i="4" s="1"/>
  <c r="Q271" i="4"/>
  <c r="U269" i="13"/>
  <c r="V269" i="13" s="1"/>
  <c r="W269" i="13" s="1"/>
  <c r="Q270" i="13"/>
  <c r="U268" i="6"/>
  <c r="V268" i="6" s="1"/>
  <c r="W268" i="6" s="1"/>
  <c r="Q269" i="6"/>
  <c r="U269" i="7"/>
  <c r="V269" i="7" s="1"/>
  <c r="W269" i="7" s="1"/>
  <c r="Q270" i="7"/>
  <c r="U269" i="9"/>
  <c r="V269" i="9" s="1"/>
  <c r="W269" i="9" s="1"/>
  <c r="Q270" i="9"/>
  <c r="U272" i="21"/>
  <c r="V272" i="21" s="1"/>
  <c r="W272" i="21" s="1"/>
  <c r="U268" i="5"/>
  <c r="V268" i="5" s="1"/>
  <c r="W268" i="5" s="1"/>
  <c r="Q269" i="5"/>
  <c r="U269" i="20"/>
  <c r="V269" i="20" s="1"/>
  <c r="W269" i="20" s="1"/>
  <c r="Q270" i="20"/>
  <c r="U268" i="16"/>
  <c r="V268" i="16" s="1"/>
  <c r="W268" i="16" s="1"/>
  <c r="Q269" i="16"/>
  <c r="U269" i="12"/>
  <c r="V269" i="12" s="1"/>
  <c r="W269" i="12" s="1"/>
  <c r="Q270" i="12"/>
  <c r="U269" i="11"/>
  <c r="V269" i="11" s="1"/>
  <c r="W269" i="11" s="1"/>
  <c r="Q270" i="11"/>
  <c r="Q270" i="8" l="1"/>
  <c r="U269" i="8"/>
  <c r="V269" i="8" s="1"/>
  <c r="W269" i="8" s="1"/>
  <c r="Q272" i="14"/>
  <c r="U271" i="14"/>
  <c r="V271" i="14" s="1"/>
  <c r="W271" i="14" s="1"/>
  <c r="U270" i="11"/>
  <c r="V270" i="11" s="1"/>
  <c r="W270" i="11" s="1"/>
  <c r="Q271" i="11"/>
  <c r="U270" i="13"/>
  <c r="V270" i="13" s="1"/>
  <c r="W270" i="13" s="1"/>
  <c r="Q271" i="13"/>
  <c r="U269" i="16"/>
  <c r="V269" i="16" s="1"/>
  <c r="W269" i="16" s="1"/>
  <c r="Q270" i="16"/>
  <c r="U273" i="21"/>
  <c r="V273" i="21" s="1"/>
  <c r="W273" i="21" s="1"/>
  <c r="U270" i="7"/>
  <c r="V270" i="7" s="1"/>
  <c r="W270" i="7" s="1"/>
  <c r="Q271" i="7"/>
  <c r="U270" i="12"/>
  <c r="V270" i="12" s="1"/>
  <c r="W270" i="12" s="1"/>
  <c r="Q271" i="12"/>
  <c r="U270" i="20"/>
  <c r="V270" i="20" s="1"/>
  <c r="W270" i="20" s="1"/>
  <c r="Q271" i="20"/>
  <c r="U270" i="9"/>
  <c r="V270" i="9" s="1"/>
  <c r="W270" i="9" s="1"/>
  <c r="Q271" i="9"/>
  <c r="U269" i="6"/>
  <c r="V269" i="6" s="1"/>
  <c r="W269" i="6" s="1"/>
  <c r="Q270" i="6"/>
  <c r="U271" i="4"/>
  <c r="V271" i="4" s="1"/>
  <c r="W271" i="4" s="1"/>
  <c r="Q272" i="4"/>
  <c r="U269" i="10"/>
  <c r="V269" i="10" s="1"/>
  <c r="W269" i="10" s="1"/>
  <c r="Q270" i="10"/>
  <c r="U269" i="5"/>
  <c r="V269" i="5" s="1"/>
  <c r="W269" i="5" s="1"/>
  <c r="Q270" i="5"/>
  <c r="Q271" i="8" l="1"/>
  <c r="U270" i="8"/>
  <c r="V270" i="8" s="1"/>
  <c r="W270" i="8" s="1"/>
  <c r="U272" i="14"/>
  <c r="V272" i="14" s="1"/>
  <c r="W272" i="14" s="1"/>
  <c r="Q273" i="14"/>
  <c r="U270" i="6"/>
  <c r="V270" i="6" s="1"/>
  <c r="W270" i="6" s="1"/>
  <c r="Q271" i="6"/>
  <c r="U271" i="13"/>
  <c r="V271" i="13" s="1"/>
  <c r="W271" i="13" s="1"/>
  <c r="Q272" i="13"/>
  <c r="U270" i="10"/>
  <c r="V270" i="10" s="1"/>
  <c r="W270" i="10" s="1"/>
  <c r="Q271" i="10"/>
  <c r="U271" i="12"/>
  <c r="V271" i="12" s="1"/>
  <c r="W271" i="12" s="1"/>
  <c r="Q272" i="12"/>
  <c r="U270" i="5"/>
  <c r="V270" i="5" s="1"/>
  <c r="W270" i="5" s="1"/>
  <c r="Q271" i="5"/>
  <c r="U272" i="4"/>
  <c r="V272" i="4" s="1"/>
  <c r="W272" i="4" s="1"/>
  <c r="Q273" i="4"/>
  <c r="U271" i="9"/>
  <c r="V271" i="9" s="1"/>
  <c r="W271" i="9" s="1"/>
  <c r="Q272" i="9"/>
  <c r="U271" i="20"/>
  <c r="V271" i="20" s="1"/>
  <c r="W271" i="20" s="1"/>
  <c r="Q272" i="20"/>
  <c r="U271" i="7"/>
  <c r="V271" i="7" s="1"/>
  <c r="W271" i="7" s="1"/>
  <c r="Q272" i="7"/>
  <c r="U270" i="16"/>
  <c r="V270" i="16" s="1"/>
  <c r="W270" i="16" s="1"/>
  <c r="Q271" i="16"/>
  <c r="U271" i="11"/>
  <c r="V271" i="11" s="1"/>
  <c r="W271" i="11" s="1"/>
  <c r="Q272" i="11"/>
  <c r="U274" i="21"/>
  <c r="V274" i="21" s="1"/>
  <c r="W274" i="21" s="1"/>
  <c r="Q272" i="8" l="1"/>
  <c r="U271" i="8"/>
  <c r="V271" i="8" s="1"/>
  <c r="W271" i="8" s="1"/>
  <c r="Q274" i="14"/>
  <c r="U273" i="14"/>
  <c r="V273" i="14" s="1"/>
  <c r="W273" i="14" s="1"/>
  <c r="U272" i="13"/>
  <c r="V272" i="13" s="1"/>
  <c r="W272" i="13" s="1"/>
  <c r="Q273" i="13"/>
  <c r="U271" i="16"/>
  <c r="V271" i="16" s="1"/>
  <c r="W271" i="16" s="1"/>
  <c r="Q272" i="16"/>
  <c r="U273" i="4"/>
  <c r="V273" i="4" s="1"/>
  <c r="W273" i="4" s="1"/>
  <c r="Q274" i="4"/>
  <c r="U272" i="11"/>
  <c r="V272" i="11" s="1"/>
  <c r="W272" i="11" s="1"/>
  <c r="Q273" i="11"/>
  <c r="U272" i="7"/>
  <c r="V272" i="7" s="1"/>
  <c r="W272" i="7" s="1"/>
  <c r="Q273" i="7"/>
  <c r="U272" i="9"/>
  <c r="V272" i="9" s="1"/>
  <c r="W272" i="9" s="1"/>
  <c r="Q273" i="9"/>
  <c r="U271" i="5"/>
  <c r="V271" i="5" s="1"/>
  <c r="W271" i="5" s="1"/>
  <c r="Q272" i="5"/>
  <c r="U271" i="10"/>
  <c r="V271" i="10" s="1"/>
  <c r="W271" i="10" s="1"/>
  <c r="Q272" i="10"/>
  <c r="U271" i="6"/>
  <c r="V271" i="6" s="1"/>
  <c r="W271" i="6" s="1"/>
  <c r="Q272" i="6"/>
  <c r="U275" i="21"/>
  <c r="V275" i="21" s="1"/>
  <c r="W275" i="21" s="1"/>
  <c r="U272" i="20"/>
  <c r="V272" i="20" s="1"/>
  <c r="W272" i="20" s="1"/>
  <c r="Q273" i="20"/>
  <c r="U272" i="12"/>
  <c r="V272" i="12" s="1"/>
  <c r="W272" i="12" s="1"/>
  <c r="Q273" i="12"/>
  <c r="Q273" i="8" l="1"/>
  <c r="U272" i="8"/>
  <c r="V272" i="8" s="1"/>
  <c r="W272" i="8" s="1"/>
  <c r="Q275" i="14"/>
  <c r="U274" i="14"/>
  <c r="V274" i="14" s="1"/>
  <c r="W274" i="14" s="1"/>
  <c r="U272" i="10"/>
  <c r="V272" i="10" s="1"/>
  <c r="W272" i="10" s="1"/>
  <c r="Q273" i="10"/>
  <c r="U274" i="4"/>
  <c r="V274" i="4" s="1"/>
  <c r="W274" i="4" s="1"/>
  <c r="Q275" i="4"/>
  <c r="U276" i="21"/>
  <c r="V276" i="21" s="1"/>
  <c r="W276" i="21" s="1"/>
  <c r="U273" i="11"/>
  <c r="V273" i="11" s="1"/>
  <c r="W273" i="11" s="1"/>
  <c r="Q274" i="11"/>
  <c r="U273" i="12"/>
  <c r="V273" i="12" s="1"/>
  <c r="W273" i="12" s="1"/>
  <c r="Q274" i="12"/>
  <c r="U273" i="9"/>
  <c r="V273" i="9" s="1"/>
  <c r="W273" i="9" s="1"/>
  <c r="Q274" i="9"/>
  <c r="U273" i="13"/>
  <c r="V273" i="13" s="1"/>
  <c r="W273" i="13" s="1"/>
  <c r="Q274" i="13"/>
  <c r="U273" i="20"/>
  <c r="V273" i="20" s="1"/>
  <c r="W273" i="20" s="1"/>
  <c r="Q274" i="20"/>
  <c r="U272" i="6"/>
  <c r="V272" i="6" s="1"/>
  <c r="W272" i="6" s="1"/>
  <c r="Q273" i="6"/>
  <c r="U272" i="5"/>
  <c r="V272" i="5" s="1"/>
  <c r="W272" i="5" s="1"/>
  <c r="Q273" i="5"/>
  <c r="U273" i="7"/>
  <c r="V273" i="7" s="1"/>
  <c r="W273" i="7" s="1"/>
  <c r="Q274" i="7"/>
  <c r="U272" i="16"/>
  <c r="V272" i="16" s="1"/>
  <c r="W272" i="16" s="1"/>
  <c r="Q273" i="16"/>
  <c r="U273" i="8" l="1"/>
  <c r="V273" i="8" s="1"/>
  <c r="W273" i="8" s="1"/>
  <c r="Q274" i="8"/>
  <c r="Q276" i="14"/>
  <c r="U275" i="14"/>
  <c r="V275" i="14" s="1"/>
  <c r="W275" i="14" s="1"/>
  <c r="U273" i="5"/>
  <c r="V273" i="5" s="1"/>
  <c r="W273" i="5" s="1"/>
  <c r="Q274" i="5"/>
  <c r="U274" i="11"/>
  <c r="V274" i="11" s="1"/>
  <c r="W274" i="11" s="1"/>
  <c r="Q275" i="11"/>
  <c r="U274" i="9"/>
  <c r="V274" i="9" s="1"/>
  <c r="W274" i="9" s="1"/>
  <c r="Q275" i="9"/>
  <c r="U275" i="4"/>
  <c r="V275" i="4" s="1"/>
  <c r="W275" i="4" s="1"/>
  <c r="Q276" i="4"/>
  <c r="U273" i="16"/>
  <c r="V273" i="16" s="1"/>
  <c r="W273" i="16" s="1"/>
  <c r="Q274" i="16"/>
  <c r="U273" i="6"/>
  <c r="V273" i="6" s="1"/>
  <c r="W273" i="6" s="1"/>
  <c r="Q274" i="6"/>
  <c r="U274" i="12"/>
  <c r="V274" i="12" s="1"/>
  <c r="W274" i="12" s="1"/>
  <c r="Q275" i="12"/>
  <c r="U277" i="21"/>
  <c r="V277" i="21" s="1"/>
  <c r="W277" i="21" s="1"/>
  <c r="U273" i="10"/>
  <c r="V273" i="10" s="1"/>
  <c r="W273" i="10" s="1"/>
  <c r="Q274" i="10"/>
  <c r="U274" i="20"/>
  <c r="V274" i="20" s="1"/>
  <c r="W274" i="20" s="1"/>
  <c r="Q275" i="20"/>
  <c r="U274" i="7"/>
  <c r="V274" i="7" s="1"/>
  <c r="W274" i="7" s="1"/>
  <c r="Q275" i="7"/>
  <c r="U274" i="13"/>
  <c r="V274" i="13" s="1"/>
  <c r="W274" i="13" s="1"/>
  <c r="Q275" i="13"/>
  <c r="Q275" i="8" l="1"/>
  <c r="U274" i="8"/>
  <c r="V274" i="8" s="1"/>
  <c r="W274" i="8" s="1"/>
  <c r="Q277" i="14"/>
  <c r="U276" i="14"/>
  <c r="V276" i="14" s="1"/>
  <c r="W276" i="14" s="1"/>
  <c r="U275" i="12"/>
  <c r="V275" i="12" s="1"/>
  <c r="W275" i="12" s="1"/>
  <c r="Q276" i="12"/>
  <c r="U275" i="20"/>
  <c r="V275" i="20" s="1"/>
  <c r="W275" i="20" s="1"/>
  <c r="Q276" i="20"/>
  <c r="U274" i="16"/>
  <c r="V274" i="16" s="1"/>
  <c r="W274" i="16" s="1"/>
  <c r="Q275" i="16"/>
  <c r="U275" i="11"/>
  <c r="V275" i="11" s="1"/>
  <c r="W275" i="11" s="1"/>
  <c r="Q276" i="11"/>
  <c r="U275" i="7"/>
  <c r="V275" i="7" s="1"/>
  <c r="W275" i="7" s="1"/>
  <c r="Q276" i="7"/>
  <c r="U278" i="21"/>
  <c r="V278" i="21" s="1"/>
  <c r="W278" i="21" s="1"/>
  <c r="U274" i="6"/>
  <c r="V274" i="6" s="1"/>
  <c r="W274" i="6" s="1"/>
  <c r="Q275" i="6"/>
  <c r="U276" i="4"/>
  <c r="V276" i="4" s="1"/>
  <c r="W276" i="4" s="1"/>
  <c r="Q277" i="4"/>
  <c r="U274" i="5"/>
  <c r="V274" i="5" s="1"/>
  <c r="W274" i="5" s="1"/>
  <c r="Q275" i="5"/>
  <c r="U275" i="13"/>
  <c r="V275" i="13" s="1"/>
  <c r="W275" i="13" s="1"/>
  <c r="Q276" i="13"/>
  <c r="U274" i="10"/>
  <c r="V274" i="10" s="1"/>
  <c r="W274" i="10" s="1"/>
  <c r="Q275" i="10"/>
  <c r="U275" i="9"/>
  <c r="V275" i="9" s="1"/>
  <c r="W275" i="9" s="1"/>
  <c r="Q276" i="9"/>
  <c r="U275" i="8" l="1"/>
  <c r="V275" i="8" s="1"/>
  <c r="W275" i="8" s="1"/>
  <c r="Q276" i="8"/>
  <c r="Q278" i="14"/>
  <c r="U277" i="14"/>
  <c r="V277" i="14" s="1"/>
  <c r="W277" i="14" s="1"/>
  <c r="U276" i="13"/>
  <c r="V276" i="13" s="1"/>
  <c r="W276" i="13" s="1"/>
  <c r="Q277" i="13"/>
  <c r="U275" i="6"/>
  <c r="V275" i="6" s="1"/>
  <c r="W275" i="6" s="1"/>
  <c r="Q276" i="6"/>
  <c r="U276" i="20"/>
  <c r="V276" i="20" s="1"/>
  <c r="W276" i="20" s="1"/>
  <c r="Q277" i="20"/>
  <c r="U276" i="9"/>
  <c r="V276" i="9" s="1"/>
  <c r="W276" i="9" s="1"/>
  <c r="Q277" i="9"/>
  <c r="U276" i="11"/>
  <c r="V276" i="11" s="1"/>
  <c r="W276" i="11" s="1"/>
  <c r="Q277" i="11"/>
  <c r="U275" i="10"/>
  <c r="V275" i="10" s="1"/>
  <c r="W275" i="10" s="1"/>
  <c r="Q276" i="10"/>
  <c r="U277" i="4"/>
  <c r="V277" i="4" s="1"/>
  <c r="W277" i="4" s="1"/>
  <c r="Q278" i="4"/>
  <c r="U279" i="21"/>
  <c r="V279" i="21" s="1"/>
  <c r="W279" i="21" s="1"/>
  <c r="U276" i="7"/>
  <c r="V276" i="7" s="1"/>
  <c r="W276" i="7" s="1"/>
  <c r="Q277" i="7"/>
  <c r="U275" i="16"/>
  <c r="V275" i="16" s="1"/>
  <c r="W275" i="16" s="1"/>
  <c r="Q276" i="16"/>
  <c r="U276" i="12"/>
  <c r="V276" i="12" s="1"/>
  <c r="W276" i="12" s="1"/>
  <c r="Q277" i="12"/>
  <c r="U275" i="5"/>
  <c r="V275" i="5" s="1"/>
  <c r="W275" i="5" s="1"/>
  <c r="Q276" i="5"/>
  <c r="U276" i="8" l="1"/>
  <c r="V276" i="8" s="1"/>
  <c r="W276" i="8" s="1"/>
  <c r="Q277" i="8"/>
  <c r="Q279" i="14"/>
  <c r="U278" i="14"/>
  <c r="V278" i="14" s="1"/>
  <c r="W278" i="14" s="1"/>
  <c r="U276" i="16"/>
  <c r="V276" i="16" s="1"/>
  <c r="W276" i="16" s="1"/>
  <c r="Q277" i="16"/>
  <c r="U276" i="10"/>
  <c r="V276" i="10" s="1"/>
  <c r="W276" i="10" s="1"/>
  <c r="Q277" i="10"/>
  <c r="U277" i="9"/>
  <c r="V277" i="9" s="1"/>
  <c r="W277" i="9" s="1"/>
  <c r="Q278" i="9"/>
  <c r="U276" i="5"/>
  <c r="V276" i="5" s="1"/>
  <c r="W276" i="5" s="1"/>
  <c r="Q277" i="5"/>
  <c r="U280" i="21"/>
  <c r="V280" i="21" s="1"/>
  <c r="W280" i="21" s="1"/>
  <c r="U276" i="6"/>
  <c r="V276" i="6" s="1"/>
  <c r="W276" i="6" s="1"/>
  <c r="Q277" i="6"/>
  <c r="U277" i="12"/>
  <c r="V277" i="12" s="1"/>
  <c r="W277" i="12" s="1"/>
  <c r="Q278" i="12"/>
  <c r="U277" i="7"/>
  <c r="V277" i="7" s="1"/>
  <c r="W277" i="7" s="1"/>
  <c r="Q278" i="7"/>
  <c r="U278" i="4"/>
  <c r="V278" i="4" s="1"/>
  <c r="W278" i="4" s="1"/>
  <c r="Q279" i="4"/>
  <c r="U277" i="11"/>
  <c r="V277" i="11" s="1"/>
  <c r="W277" i="11" s="1"/>
  <c r="Q278" i="11"/>
  <c r="U277" i="20"/>
  <c r="V277" i="20" s="1"/>
  <c r="W277" i="20" s="1"/>
  <c r="Q278" i="20"/>
  <c r="U277" i="13"/>
  <c r="V277" i="13" s="1"/>
  <c r="W277" i="13" s="1"/>
  <c r="Q278" i="13"/>
  <c r="U277" i="8" l="1"/>
  <c r="V277" i="8" s="1"/>
  <c r="W277" i="8" s="1"/>
  <c r="Q278" i="8"/>
  <c r="Q280" i="14"/>
  <c r="U279" i="14"/>
  <c r="V279" i="14" s="1"/>
  <c r="W279" i="14" s="1"/>
  <c r="U278" i="13"/>
  <c r="V278" i="13" s="1"/>
  <c r="W278" i="13" s="1"/>
  <c r="Q279" i="13"/>
  <c r="U279" i="4"/>
  <c r="V279" i="4" s="1"/>
  <c r="W279" i="4" s="1"/>
  <c r="Q280" i="4"/>
  <c r="U278" i="12"/>
  <c r="V278" i="12" s="1"/>
  <c r="W278" i="12" s="1"/>
  <c r="Q279" i="12"/>
  <c r="U277" i="5"/>
  <c r="V277" i="5" s="1"/>
  <c r="W277" i="5" s="1"/>
  <c r="Q278" i="5"/>
  <c r="U277" i="10"/>
  <c r="V277" i="10" s="1"/>
  <c r="W277" i="10" s="1"/>
  <c r="Q278" i="10"/>
  <c r="U278" i="20"/>
  <c r="V278" i="20" s="1"/>
  <c r="W278" i="20" s="1"/>
  <c r="Q279" i="20"/>
  <c r="U278" i="11"/>
  <c r="V278" i="11" s="1"/>
  <c r="W278" i="11" s="1"/>
  <c r="Q279" i="11"/>
  <c r="U278" i="7"/>
  <c r="V278" i="7" s="1"/>
  <c r="W278" i="7" s="1"/>
  <c r="Q279" i="7"/>
  <c r="U277" i="6"/>
  <c r="V277" i="6" s="1"/>
  <c r="W277" i="6" s="1"/>
  <c r="Q278" i="6"/>
  <c r="U281" i="21"/>
  <c r="V281" i="21" s="1"/>
  <c r="W281" i="21" s="1"/>
  <c r="U278" i="9"/>
  <c r="V278" i="9" s="1"/>
  <c r="W278" i="9" s="1"/>
  <c r="Q279" i="9"/>
  <c r="U277" i="16"/>
  <c r="V277" i="16" s="1"/>
  <c r="W277" i="16" s="1"/>
  <c r="Q278" i="16"/>
  <c r="U278" i="8" l="1"/>
  <c r="V278" i="8" s="1"/>
  <c r="W278" i="8" s="1"/>
  <c r="Q279" i="8"/>
  <c r="U280" i="14"/>
  <c r="V280" i="14" s="1"/>
  <c r="W280" i="14" s="1"/>
  <c r="Q281" i="14"/>
  <c r="U278" i="16"/>
  <c r="V278" i="16" s="1"/>
  <c r="W278" i="16" s="1"/>
  <c r="Q279" i="16"/>
  <c r="U279" i="20"/>
  <c r="V279" i="20" s="1"/>
  <c r="W279" i="20" s="1"/>
  <c r="Q280" i="20"/>
  <c r="U279" i="12"/>
  <c r="V279" i="12" s="1"/>
  <c r="W279" i="12" s="1"/>
  <c r="Q280" i="12"/>
  <c r="U279" i="7"/>
  <c r="V279" i="7" s="1"/>
  <c r="W279" i="7" s="1"/>
  <c r="Q280" i="7"/>
  <c r="U279" i="9"/>
  <c r="V279" i="9" s="1"/>
  <c r="W279" i="9" s="1"/>
  <c r="Q280" i="9"/>
  <c r="U279" i="11"/>
  <c r="V279" i="11" s="1"/>
  <c r="W279" i="11" s="1"/>
  <c r="Q280" i="11"/>
  <c r="U278" i="10"/>
  <c r="V278" i="10" s="1"/>
  <c r="W278" i="10" s="1"/>
  <c r="Q279" i="10"/>
  <c r="U280" i="4"/>
  <c r="V280" i="4" s="1"/>
  <c r="W280" i="4" s="1"/>
  <c r="Q281" i="4"/>
  <c r="U279" i="13"/>
  <c r="V279" i="13" s="1"/>
  <c r="W279" i="13" s="1"/>
  <c r="Q280" i="13"/>
  <c r="U282" i="21"/>
  <c r="V282" i="21" s="1"/>
  <c r="W282" i="21" s="1"/>
  <c r="U278" i="5"/>
  <c r="V278" i="5" s="1"/>
  <c r="W278" i="5" s="1"/>
  <c r="Q279" i="5"/>
  <c r="U278" i="6"/>
  <c r="V278" i="6" s="1"/>
  <c r="W278" i="6" s="1"/>
  <c r="Q279" i="6"/>
  <c r="U279" i="8" l="1"/>
  <c r="V279" i="8" s="1"/>
  <c r="W279" i="8" s="1"/>
  <c r="Q280" i="8"/>
  <c r="U281" i="14"/>
  <c r="V281" i="14" s="1"/>
  <c r="W281" i="14" s="1"/>
  <c r="Q282" i="14"/>
  <c r="U280" i="13"/>
  <c r="V280" i="13" s="1"/>
  <c r="W280" i="13" s="1"/>
  <c r="Q281" i="13"/>
  <c r="U280" i="7"/>
  <c r="V280" i="7" s="1"/>
  <c r="W280" i="7" s="1"/>
  <c r="Q281" i="7"/>
  <c r="U279" i="6"/>
  <c r="V279" i="6" s="1"/>
  <c r="W279" i="6" s="1"/>
  <c r="Q280" i="6"/>
  <c r="U283" i="21"/>
  <c r="V283" i="21" s="1"/>
  <c r="W283" i="21" s="1"/>
  <c r="U281" i="4"/>
  <c r="V281" i="4" s="1"/>
  <c r="W281" i="4" s="1"/>
  <c r="Q282" i="4"/>
  <c r="U279" i="10"/>
  <c r="V279" i="10" s="1"/>
  <c r="W279" i="10" s="1"/>
  <c r="Q280" i="10"/>
  <c r="U280" i="9"/>
  <c r="V280" i="9" s="1"/>
  <c r="W280" i="9" s="1"/>
  <c r="Q281" i="9"/>
  <c r="U280" i="12"/>
  <c r="V280" i="12" s="1"/>
  <c r="W280" i="12" s="1"/>
  <c r="Q281" i="12"/>
  <c r="U279" i="16"/>
  <c r="V279" i="16" s="1"/>
  <c r="W279" i="16" s="1"/>
  <c r="Q280" i="16"/>
  <c r="U279" i="5"/>
  <c r="V279" i="5" s="1"/>
  <c r="W279" i="5" s="1"/>
  <c r="Q280" i="5"/>
  <c r="U280" i="11"/>
  <c r="V280" i="11" s="1"/>
  <c r="W280" i="11" s="1"/>
  <c r="Q281" i="11"/>
  <c r="U280" i="20"/>
  <c r="V280" i="20" s="1"/>
  <c r="W280" i="20" s="1"/>
  <c r="Q281" i="20"/>
  <c r="Q281" i="8" l="1"/>
  <c r="U280" i="8"/>
  <c r="V280" i="8" s="1"/>
  <c r="W280" i="8" s="1"/>
  <c r="U282" i="14"/>
  <c r="V282" i="14" s="1"/>
  <c r="W282" i="14" s="1"/>
  <c r="Q283" i="14"/>
  <c r="U281" i="11"/>
  <c r="V281" i="11" s="1"/>
  <c r="W281" i="11" s="1"/>
  <c r="Q282" i="11"/>
  <c r="U281" i="9"/>
  <c r="V281" i="9" s="1"/>
  <c r="W281" i="9" s="1"/>
  <c r="Q282" i="9"/>
  <c r="U281" i="7"/>
  <c r="V281" i="7" s="1"/>
  <c r="W281" i="7" s="1"/>
  <c r="Q282" i="7"/>
  <c r="U280" i="16"/>
  <c r="V280" i="16" s="1"/>
  <c r="W280" i="16" s="1"/>
  <c r="Q281" i="16"/>
  <c r="U282" i="4"/>
  <c r="V282" i="4" s="1"/>
  <c r="W282" i="4" s="1"/>
  <c r="Q283" i="4"/>
  <c r="U281" i="20"/>
  <c r="V281" i="20" s="1"/>
  <c r="W281" i="20" s="1"/>
  <c r="Q282" i="20"/>
  <c r="U280" i="5"/>
  <c r="V280" i="5" s="1"/>
  <c r="W280" i="5" s="1"/>
  <c r="Q281" i="5"/>
  <c r="U281" i="12"/>
  <c r="V281" i="12" s="1"/>
  <c r="W281" i="12" s="1"/>
  <c r="Q282" i="12"/>
  <c r="U280" i="10"/>
  <c r="V280" i="10" s="1"/>
  <c r="W280" i="10" s="1"/>
  <c r="Q281" i="10"/>
  <c r="U284" i="21"/>
  <c r="V284" i="21" s="1"/>
  <c r="W284" i="21" s="1"/>
  <c r="U280" i="6"/>
  <c r="V280" i="6" s="1"/>
  <c r="W280" i="6" s="1"/>
  <c r="Q281" i="6"/>
  <c r="U281" i="13"/>
  <c r="V281" i="13" s="1"/>
  <c r="W281" i="13" s="1"/>
  <c r="Q282" i="13"/>
  <c r="Q282" i="8" l="1"/>
  <c r="U281" i="8"/>
  <c r="V281" i="8" s="1"/>
  <c r="W281" i="8" s="1"/>
  <c r="Q284" i="14"/>
  <c r="U283" i="14"/>
  <c r="V283" i="14" s="1"/>
  <c r="W283" i="14" s="1"/>
  <c r="U282" i="13"/>
  <c r="V282" i="13" s="1"/>
  <c r="W282" i="13" s="1"/>
  <c r="Q283" i="13"/>
  <c r="U285" i="21"/>
  <c r="V285" i="21" s="1"/>
  <c r="W285" i="21" s="1"/>
  <c r="U282" i="12"/>
  <c r="V282" i="12" s="1"/>
  <c r="W282" i="12" s="1"/>
  <c r="Q283" i="12"/>
  <c r="U282" i="20"/>
  <c r="V282" i="20" s="1"/>
  <c r="W282" i="20" s="1"/>
  <c r="Q283" i="20"/>
  <c r="U283" i="4"/>
  <c r="V283" i="4" s="1"/>
  <c r="W283" i="4" s="1"/>
  <c r="Q284" i="4"/>
  <c r="U282" i="9"/>
  <c r="V282" i="9" s="1"/>
  <c r="W282" i="9" s="1"/>
  <c r="Q283" i="9"/>
  <c r="U281" i="10"/>
  <c r="V281" i="10" s="1"/>
  <c r="W281" i="10" s="1"/>
  <c r="Q282" i="10"/>
  <c r="U281" i="5"/>
  <c r="V281" i="5" s="1"/>
  <c r="W281" i="5" s="1"/>
  <c r="Q282" i="5"/>
  <c r="U281" i="16"/>
  <c r="V281" i="16" s="1"/>
  <c r="W281" i="16" s="1"/>
  <c r="Q282" i="16"/>
  <c r="U282" i="7"/>
  <c r="V282" i="7" s="1"/>
  <c r="W282" i="7" s="1"/>
  <c r="Q283" i="7"/>
  <c r="U282" i="11"/>
  <c r="V282" i="11" s="1"/>
  <c r="W282" i="11" s="1"/>
  <c r="Q283" i="11"/>
  <c r="U281" i="6"/>
  <c r="V281" i="6" s="1"/>
  <c r="W281" i="6" s="1"/>
  <c r="Q282" i="6"/>
  <c r="U282" i="8" l="1"/>
  <c r="V282" i="8" s="1"/>
  <c r="W282" i="8" s="1"/>
  <c r="Q283" i="8"/>
  <c r="Q285" i="14"/>
  <c r="U284" i="14"/>
  <c r="V284" i="14" s="1"/>
  <c r="W284" i="14" s="1"/>
  <c r="U282" i="10"/>
  <c r="V282" i="10" s="1"/>
  <c r="W282" i="10" s="1"/>
  <c r="Q283" i="10"/>
  <c r="U286" i="21"/>
  <c r="V286" i="21" s="1"/>
  <c r="W286" i="21" s="1"/>
  <c r="U283" i="11"/>
  <c r="V283" i="11" s="1"/>
  <c r="W283" i="11" s="1"/>
  <c r="Q284" i="11"/>
  <c r="U283" i="7"/>
  <c r="V283" i="7" s="1"/>
  <c r="W283" i="7" s="1"/>
  <c r="Q284" i="7"/>
  <c r="U284" i="4"/>
  <c r="V284" i="4" s="1"/>
  <c r="W284" i="4" s="1"/>
  <c r="Q285" i="4"/>
  <c r="U282" i="16"/>
  <c r="V282" i="16" s="1"/>
  <c r="W282" i="16" s="1"/>
  <c r="Q283" i="16"/>
  <c r="U283" i="20"/>
  <c r="V283" i="20" s="1"/>
  <c r="W283" i="20" s="1"/>
  <c r="Q284" i="20"/>
  <c r="U282" i="6"/>
  <c r="V282" i="6" s="1"/>
  <c r="W282" i="6" s="1"/>
  <c r="Q283" i="6"/>
  <c r="U282" i="5"/>
  <c r="V282" i="5" s="1"/>
  <c r="W282" i="5" s="1"/>
  <c r="Q283" i="5"/>
  <c r="U283" i="9"/>
  <c r="V283" i="9" s="1"/>
  <c r="W283" i="9" s="1"/>
  <c r="Q284" i="9"/>
  <c r="U283" i="12"/>
  <c r="V283" i="12" s="1"/>
  <c r="W283" i="12" s="1"/>
  <c r="Q284" i="12"/>
  <c r="U283" i="13"/>
  <c r="V283" i="13" s="1"/>
  <c r="W283" i="13" s="1"/>
  <c r="Q284" i="13"/>
  <c r="Q284" i="8" l="1"/>
  <c r="U283" i="8"/>
  <c r="V283" i="8" s="1"/>
  <c r="W283" i="8" s="1"/>
  <c r="Q286" i="14"/>
  <c r="U285" i="14"/>
  <c r="V285" i="14" s="1"/>
  <c r="W285" i="14" s="1"/>
  <c r="U283" i="6"/>
  <c r="V283" i="6" s="1"/>
  <c r="W283" i="6" s="1"/>
  <c r="Q284" i="6"/>
  <c r="U284" i="11"/>
  <c r="V284" i="11" s="1"/>
  <c r="W284" i="11" s="1"/>
  <c r="Q285" i="11"/>
  <c r="U283" i="10"/>
  <c r="V283" i="10" s="1"/>
  <c r="W283" i="10" s="1"/>
  <c r="Q284" i="10"/>
  <c r="U284" i="9"/>
  <c r="V284" i="9" s="1"/>
  <c r="W284" i="9" s="1"/>
  <c r="Q285" i="9"/>
  <c r="U283" i="16"/>
  <c r="V283" i="16" s="1"/>
  <c r="W283" i="16" s="1"/>
  <c r="Q284" i="16"/>
  <c r="U284" i="12"/>
  <c r="V284" i="12" s="1"/>
  <c r="W284" i="12" s="1"/>
  <c r="Q285" i="12"/>
  <c r="U283" i="5"/>
  <c r="V283" i="5" s="1"/>
  <c r="W283" i="5" s="1"/>
  <c r="Q284" i="5"/>
  <c r="U284" i="20"/>
  <c r="V284" i="20" s="1"/>
  <c r="W284" i="20" s="1"/>
  <c r="Q285" i="20"/>
  <c r="U285" i="4"/>
  <c r="V285" i="4" s="1"/>
  <c r="W285" i="4" s="1"/>
  <c r="Q286" i="4"/>
  <c r="U287" i="21"/>
  <c r="V287" i="21" s="1"/>
  <c r="W287" i="21" s="1"/>
  <c r="U284" i="13"/>
  <c r="V284" i="13" s="1"/>
  <c r="W284" i="13" s="1"/>
  <c r="Q285" i="13"/>
  <c r="U284" i="7"/>
  <c r="V284" i="7" s="1"/>
  <c r="W284" i="7" s="1"/>
  <c r="Q285" i="7"/>
  <c r="U284" i="8" l="1"/>
  <c r="V284" i="8" s="1"/>
  <c r="W284" i="8" s="1"/>
  <c r="Q285" i="8"/>
  <c r="U286" i="14"/>
  <c r="V286" i="14" s="1"/>
  <c r="W286" i="14" s="1"/>
  <c r="Q287" i="14"/>
  <c r="U285" i="20"/>
  <c r="V285" i="20" s="1"/>
  <c r="W285" i="20" s="1"/>
  <c r="Q286" i="20"/>
  <c r="U285" i="12"/>
  <c r="V285" i="12" s="1"/>
  <c r="W285" i="12" s="1"/>
  <c r="Q286" i="12"/>
  <c r="U285" i="11"/>
  <c r="V285" i="11" s="1"/>
  <c r="W285" i="11" s="1"/>
  <c r="Q286" i="11"/>
  <c r="U285" i="13"/>
  <c r="V285" i="13" s="1"/>
  <c r="W285" i="13" s="1"/>
  <c r="Q286" i="13"/>
  <c r="U288" i="21"/>
  <c r="V288" i="21" s="1"/>
  <c r="W288" i="21" s="1"/>
  <c r="U286" i="4"/>
  <c r="V286" i="4" s="1"/>
  <c r="W286" i="4" s="1"/>
  <c r="Q287" i="4"/>
  <c r="U284" i="5"/>
  <c r="V284" i="5" s="1"/>
  <c r="W284" i="5" s="1"/>
  <c r="Q285" i="5"/>
  <c r="U284" i="16"/>
  <c r="V284" i="16" s="1"/>
  <c r="W284" i="16" s="1"/>
  <c r="Q285" i="16"/>
  <c r="U284" i="10"/>
  <c r="V284" i="10" s="1"/>
  <c r="W284" i="10" s="1"/>
  <c r="Q285" i="10"/>
  <c r="U284" i="6"/>
  <c r="V284" i="6" s="1"/>
  <c r="W284" i="6" s="1"/>
  <c r="Q285" i="6"/>
  <c r="U285" i="7"/>
  <c r="V285" i="7" s="1"/>
  <c r="W285" i="7" s="1"/>
  <c r="Q286" i="7"/>
  <c r="U285" i="9"/>
  <c r="V285" i="9" s="1"/>
  <c r="W285" i="9" s="1"/>
  <c r="Q286" i="9"/>
  <c r="Q286" i="8" l="1"/>
  <c r="U285" i="8"/>
  <c r="V285" i="8" s="1"/>
  <c r="W285" i="8" s="1"/>
  <c r="U287" i="14"/>
  <c r="V287" i="14" s="1"/>
  <c r="W287" i="14" s="1"/>
  <c r="Q288" i="14"/>
  <c r="U286" i="7"/>
  <c r="V286" i="7" s="1"/>
  <c r="W286" i="7" s="1"/>
  <c r="Q287" i="7"/>
  <c r="U285" i="5"/>
  <c r="V285" i="5" s="1"/>
  <c r="W285" i="5" s="1"/>
  <c r="Q286" i="5"/>
  <c r="U286" i="20"/>
  <c r="V286" i="20" s="1"/>
  <c r="W286" i="20" s="1"/>
  <c r="Q287" i="20"/>
  <c r="U289" i="21"/>
  <c r="V289" i="21" s="1"/>
  <c r="W289" i="21" s="1"/>
  <c r="U285" i="6"/>
  <c r="V285" i="6" s="1"/>
  <c r="W285" i="6" s="1"/>
  <c r="Q286" i="6"/>
  <c r="U285" i="16"/>
  <c r="V285" i="16" s="1"/>
  <c r="W285" i="16" s="1"/>
  <c r="Q286" i="16"/>
  <c r="U287" i="4"/>
  <c r="V287" i="4" s="1"/>
  <c r="W287" i="4" s="1"/>
  <c r="Q288" i="4"/>
  <c r="U286" i="13"/>
  <c r="V286" i="13" s="1"/>
  <c r="W286" i="13" s="1"/>
  <c r="Q287" i="13"/>
  <c r="U286" i="12"/>
  <c r="V286" i="12" s="1"/>
  <c r="W286" i="12" s="1"/>
  <c r="Q287" i="12"/>
  <c r="U286" i="9"/>
  <c r="V286" i="9" s="1"/>
  <c r="W286" i="9" s="1"/>
  <c r="Q287" i="9"/>
  <c r="U285" i="10"/>
  <c r="V285" i="10" s="1"/>
  <c r="W285" i="10" s="1"/>
  <c r="Q286" i="10"/>
  <c r="U286" i="11"/>
  <c r="V286" i="11" s="1"/>
  <c r="W286" i="11" s="1"/>
  <c r="Q287" i="11"/>
  <c r="U286" i="8" l="1"/>
  <c r="V286" i="8" s="1"/>
  <c r="W286" i="8" s="1"/>
  <c r="Q287" i="8"/>
  <c r="U288" i="14"/>
  <c r="V288" i="14" s="1"/>
  <c r="W288" i="14" s="1"/>
  <c r="Q289" i="14"/>
  <c r="U286" i="10"/>
  <c r="V286" i="10" s="1"/>
  <c r="W286" i="10" s="1"/>
  <c r="Q287" i="10"/>
  <c r="U287" i="13"/>
  <c r="V287" i="13" s="1"/>
  <c r="W287" i="13" s="1"/>
  <c r="Q288" i="13"/>
  <c r="U286" i="5"/>
  <c r="V286" i="5" s="1"/>
  <c r="W286" i="5" s="1"/>
  <c r="Q287" i="5"/>
  <c r="U290" i="21"/>
  <c r="V290" i="21" s="1"/>
  <c r="W290" i="21" s="1"/>
  <c r="U287" i="11"/>
  <c r="V287" i="11" s="1"/>
  <c r="W287" i="11" s="1"/>
  <c r="Q288" i="11"/>
  <c r="U287" i="12"/>
  <c r="V287" i="12" s="1"/>
  <c r="W287" i="12" s="1"/>
  <c r="Q288" i="12"/>
  <c r="U288" i="4"/>
  <c r="V288" i="4" s="1"/>
  <c r="W288" i="4" s="1"/>
  <c r="Q289" i="4"/>
  <c r="U286" i="6"/>
  <c r="V286" i="6" s="1"/>
  <c r="W286" i="6" s="1"/>
  <c r="Q287" i="6"/>
  <c r="U287" i="20"/>
  <c r="V287" i="20" s="1"/>
  <c r="W287" i="20" s="1"/>
  <c r="Q288" i="20"/>
  <c r="U287" i="7"/>
  <c r="V287" i="7" s="1"/>
  <c r="W287" i="7" s="1"/>
  <c r="Q288" i="7"/>
  <c r="U286" i="16"/>
  <c r="V286" i="16" s="1"/>
  <c r="W286" i="16" s="1"/>
  <c r="Q287" i="16"/>
  <c r="U287" i="9"/>
  <c r="V287" i="9" s="1"/>
  <c r="W287" i="9" s="1"/>
  <c r="Q288" i="9"/>
  <c r="Q288" i="8" l="1"/>
  <c r="U287" i="8"/>
  <c r="V287" i="8" s="1"/>
  <c r="W287" i="8" s="1"/>
  <c r="U289" i="14"/>
  <c r="V289" i="14" s="1"/>
  <c r="W289" i="14" s="1"/>
  <c r="Q290" i="14"/>
  <c r="U287" i="6"/>
  <c r="V287" i="6" s="1"/>
  <c r="W287" i="6" s="1"/>
  <c r="Q288" i="6"/>
  <c r="U288" i="13"/>
  <c r="V288" i="13" s="1"/>
  <c r="W288" i="13" s="1"/>
  <c r="Q289" i="13"/>
  <c r="U288" i="7"/>
  <c r="V288" i="7" s="1"/>
  <c r="W288" i="7" s="1"/>
  <c r="Q289" i="7"/>
  <c r="U291" i="21"/>
  <c r="V291" i="21" s="1"/>
  <c r="W291" i="21" s="1"/>
  <c r="U288" i="20"/>
  <c r="V288" i="20" s="1"/>
  <c r="W288" i="20" s="1"/>
  <c r="Q289" i="20"/>
  <c r="U288" i="11"/>
  <c r="V288" i="11" s="1"/>
  <c r="W288" i="11" s="1"/>
  <c r="Q289" i="11"/>
  <c r="U288" i="9"/>
  <c r="V288" i="9" s="1"/>
  <c r="W288" i="9" s="1"/>
  <c r="Q289" i="9"/>
  <c r="U288" i="12"/>
  <c r="V288" i="12" s="1"/>
  <c r="W288" i="12" s="1"/>
  <c r="Q289" i="12"/>
  <c r="U287" i="16"/>
  <c r="V287" i="16" s="1"/>
  <c r="W287" i="16" s="1"/>
  <c r="Q288" i="16"/>
  <c r="U289" i="4"/>
  <c r="V289" i="4" s="1"/>
  <c r="W289" i="4" s="1"/>
  <c r="Q290" i="4"/>
  <c r="U287" i="5"/>
  <c r="V287" i="5" s="1"/>
  <c r="W287" i="5" s="1"/>
  <c r="Q288" i="5"/>
  <c r="U287" i="10"/>
  <c r="V287" i="10" s="1"/>
  <c r="W287" i="10" s="1"/>
  <c r="Q288" i="10"/>
  <c r="U288" i="8" l="1"/>
  <c r="V288" i="8" s="1"/>
  <c r="W288" i="8" s="1"/>
  <c r="Q289" i="8"/>
  <c r="U290" i="14"/>
  <c r="V290" i="14" s="1"/>
  <c r="W290" i="14" s="1"/>
  <c r="Q291" i="14"/>
  <c r="U289" i="20"/>
  <c r="V289" i="20" s="1"/>
  <c r="W289" i="20" s="1"/>
  <c r="Q290" i="20"/>
  <c r="U289" i="7"/>
  <c r="V289" i="7" s="1"/>
  <c r="W289" i="7" s="1"/>
  <c r="Q290" i="7"/>
  <c r="U289" i="9"/>
  <c r="V289" i="9" s="1"/>
  <c r="W289" i="9" s="1"/>
  <c r="Q290" i="9"/>
  <c r="U288" i="10"/>
  <c r="V288" i="10" s="1"/>
  <c r="W288" i="10" s="1"/>
  <c r="Q289" i="10"/>
  <c r="U290" i="4"/>
  <c r="V290" i="4" s="1"/>
  <c r="W290" i="4" s="1"/>
  <c r="Q291" i="4"/>
  <c r="U289" i="12"/>
  <c r="V289" i="12" s="1"/>
  <c r="W289" i="12" s="1"/>
  <c r="Q290" i="12"/>
  <c r="U289" i="11"/>
  <c r="V289" i="11" s="1"/>
  <c r="W289" i="11" s="1"/>
  <c r="Q290" i="11"/>
  <c r="U292" i="21"/>
  <c r="V292" i="21" s="1"/>
  <c r="W292" i="21" s="1"/>
  <c r="U289" i="13"/>
  <c r="V289" i="13" s="1"/>
  <c r="W289" i="13" s="1"/>
  <c r="Q290" i="13"/>
  <c r="U288" i="6"/>
  <c r="V288" i="6" s="1"/>
  <c r="W288" i="6" s="1"/>
  <c r="Q289" i="6"/>
  <c r="U288" i="16"/>
  <c r="V288" i="16" s="1"/>
  <c r="W288" i="16" s="1"/>
  <c r="Q289" i="16"/>
  <c r="U288" i="5"/>
  <c r="V288" i="5" s="1"/>
  <c r="W288" i="5" s="1"/>
  <c r="Q289" i="5"/>
  <c r="Q290" i="8" l="1"/>
  <c r="U289" i="8"/>
  <c r="V289" i="8" s="1"/>
  <c r="W289" i="8" s="1"/>
  <c r="Q292" i="14"/>
  <c r="U291" i="14"/>
  <c r="V291" i="14" s="1"/>
  <c r="W291" i="14" s="1"/>
  <c r="U289" i="10"/>
  <c r="V289" i="10" s="1"/>
  <c r="W289" i="10" s="1"/>
  <c r="Q290" i="10"/>
  <c r="U290" i="20"/>
  <c r="V290" i="20" s="1"/>
  <c r="W290" i="20" s="1"/>
  <c r="Q291" i="20"/>
  <c r="U289" i="6"/>
  <c r="V289" i="6" s="1"/>
  <c r="W289" i="6" s="1"/>
  <c r="Q290" i="6"/>
  <c r="U289" i="5"/>
  <c r="V289" i="5" s="1"/>
  <c r="W289" i="5" s="1"/>
  <c r="Q290" i="5"/>
  <c r="U290" i="12"/>
  <c r="V290" i="12" s="1"/>
  <c r="W290" i="12" s="1"/>
  <c r="Q291" i="12"/>
  <c r="U289" i="16"/>
  <c r="V289" i="16" s="1"/>
  <c r="W289" i="16" s="1"/>
  <c r="Q290" i="16"/>
  <c r="U290" i="13"/>
  <c r="V290" i="13" s="1"/>
  <c r="W290" i="13" s="1"/>
  <c r="Q291" i="13"/>
  <c r="U290" i="11"/>
  <c r="V290" i="11" s="1"/>
  <c r="W290" i="11" s="1"/>
  <c r="Q291" i="11"/>
  <c r="U291" i="4"/>
  <c r="V291" i="4" s="1"/>
  <c r="W291" i="4" s="1"/>
  <c r="Q292" i="4"/>
  <c r="U290" i="9"/>
  <c r="V290" i="9" s="1"/>
  <c r="W290" i="9" s="1"/>
  <c r="Q291" i="9"/>
  <c r="U290" i="7"/>
  <c r="V290" i="7" s="1"/>
  <c r="W290" i="7" s="1"/>
  <c r="Q291" i="7"/>
  <c r="U293" i="21"/>
  <c r="V293" i="21" s="1"/>
  <c r="W293" i="21" s="1"/>
  <c r="U290" i="8" l="1"/>
  <c r="V290" i="8" s="1"/>
  <c r="W290" i="8" s="1"/>
  <c r="Q291" i="8"/>
  <c r="U292" i="14"/>
  <c r="V292" i="14" s="1"/>
  <c r="W292" i="14" s="1"/>
  <c r="Q293" i="14"/>
  <c r="U294" i="21"/>
  <c r="V294" i="21" s="1"/>
  <c r="W294" i="21" s="1"/>
  <c r="U291" i="7"/>
  <c r="V291" i="7" s="1"/>
  <c r="W291" i="7" s="1"/>
  <c r="Q292" i="7"/>
  <c r="U291" i="13"/>
  <c r="V291" i="13" s="1"/>
  <c r="W291" i="13" s="1"/>
  <c r="Q292" i="13"/>
  <c r="U290" i="6"/>
  <c r="V290" i="6" s="1"/>
  <c r="W290" i="6" s="1"/>
  <c r="Q291" i="6"/>
  <c r="U291" i="9"/>
  <c r="V291" i="9" s="1"/>
  <c r="W291" i="9" s="1"/>
  <c r="Q292" i="9"/>
  <c r="U291" i="11"/>
  <c r="V291" i="11" s="1"/>
  <c r="W291" i="11" s="1"/>
  <c r="Q292" i="11"/>
  <c r="U290" i="16"/>
  <c r="V290" i="16" s="1"/>
  <c r="W290" i="16" s="1"/>
  <c r="Q291" i="16"/>
  <c r="U290" i="5"/>
  <c r="V290" i="5" s="1"/>
  <c r="W290" i="5" s="1"/>
  <c r="Q291" i="5"/>
  <c r="U291" i="20"/>
  <c r="V291" i="20" s="1"/>
  <c r="W291" i="20" s="1"/>
  <c r="Q292" i="20"/>
  <c r="U290" i="10"/>
  <c r="V290" i="10" s="1"/>
  <c r="W290" i="10" s="1"/>
  <c r="Q291" i="10"/>
  <c r="U292" i="4"/>
  <c r="V292" i="4" s="1"/>
  <c r="W292" i="4" s="1"/>
  <c r="Q293" i="4"/>
  <c r="U291" i="12"/>
  <c r="V291" i="12" s="1"/>
  <c r="W291" i="12" s="1"/>
  <c r="Q292" i="12"/>
  <c r="U291" i="8" l="1"/>
  <c r="V291" i="8" s="1"/>
  <c r="W291" i="8" s="1"/>
  <c r="Q292" i="8"/>
  <c r="Q294" i="14"/>
  <c r="U293" i="14"/>
  <c r="V293" i="14" s="1"/>
  <c r="W293" i="14" s="1"/>
  <c r="U292" i="9"/>
  <c r="V292" i="9" s="1"/>
  <c r="W292" i="9" s="1"/>
  <c r="Q293" i="9"/>
  <c r="U293" i="4"/>
  <c r="V293" i="4" s="1"/>
  <c r="W293" i="4" s="1"/>
  <c r="Q294" i="4"/>
  <c r="U291" i="16"/>
  <c r="V291" i="16" s="1"/>
  <c r="W291" i="16" s="1"/>
  <c r="Q292" i="16"/>
  <c r="U291" i="6"/>
  <c r="V291" i="6" s="1"/>
  <c r="W291" i="6" s="1"/>
  <c r="Q292" i="6"/>
  <c r="U292" i="12"/>
  <c r="V292" i="12" s="1"/>
  <c r="W292" i="12" s="1"/>
  <c r="Q293" i="12"/>
  <c r="U291" i="10"/>
  <c r="V291" i="10" s="1"/>
  <c r="W291" i="10" s="1"/>
  <c r="Q292" i="10"/>
  <c r="U291" i="5"/>
  <c r="V291" i="5" s="1"/>
  <c r="W291" i="5" s="1"/>
  <c r="Q292" i="5"/>
  <c r="U292" i="11"/>
  <c r="V292" i="11" s="1"/>
  <c r="W292" i="11" s="1"/>
  <c r="Q293" i="11"/>
  <c r="U292" i="13"/>
  <c r="V292" i="13" s="1"/>
  <c r="W292" i="13" s="1"/>
  <c r="Q293" i="13"/>
  <c r="U295" i="21"/>
  <c r="V295" i="21" s="1"/>
  <c r="W295" i="21" s="1"/>
  <c r="U292" i="20"/>
  <c r="V292" i="20" s="1"/>
  <c r="W292" i="20" s="1"/>
  <c r="Q293" i="20"/>
  <c r="U292" i="7"/>
  <c r="V292" i="7" s="1"/>
  <c r="W292" i="7" s="1"/>
  <c r="Q293" i="7"/>
  <c r="Q293" i="8" l="1"/>
  <c r="U292" i="8"/>
  <c r="V292" i="8" s="1"/>
  <c r="W292" i="8" s="1"/>
  <c r="Q295" i="14"/>
  <c r="U294" i="14"/>
  <c r="V294" i="14" s="1"/>
  <c r="W294" i="14" s="1"/>
  <c r="U293" i="11"/>
  <c r="V293" i="11" s="1"/>
  <c r="W293" i="11" s="1"/>
  <c r="Q294" i="11"/>
  <c r="U293" i="7"/>
  <c r="V293" i="7" s="1"/>
  <c r="W293" i="7" s="1"/>
  <c r="Q294" i="7"/>
  <c r="U293" i="13"/>
  <c r="V293" i="13" s="1"/>
  <c r="W293" i="13" s="1"/>
  <c r="Q294" i="13"/>
  <c r="U292" i="10"/>
  <c r="V292" i="10" s="1"/>
  <c r="W292" i="10" s="1"/>
  <c r="Q293" i="10"/>
  <c r="U294" i="4"/>
  <c r="V294" i="4" s="1"/>
  <c r="W294" i="4" s="1"/>
  <c r="Q295" i="4"/>
  <c r="U293" i="20"/>
  <c r="V293" i="20" s="1"/>
  <c r="W293" i="20" s="1"/>
  <c r="Q294" i="20"/>
  <c r="U296" i="21"/>
  <c r="V296" i="21" s="1"/>
  <c r="W296" i="21" s="1"/>
  <c r="U292" i="5"/>
  <c r="V292" i="5" s="1"/>
  <c r="W292" i="5" s="1"/>
  <c r="Q293" i="5"/>
  <c r="U293" i="12"/>
  <c r="V293" i="12" s="1"/>
  <c r="W293" i="12" s="1"/>
  <c r="Q294" i="12"/>
  <c r="U292" i="16"/>
  <c r="V292" i="16" s="1"/>
  <c r="W292" i="16" s="1"/>
  <c r="Q293" i="16"/>
  <c r="U293" i="9"/>
  <c r="V293" i="9" s="1"/>
  <c r="W293" i="9" s="1"/>
  <c r="Q294" i="9"/>
  <c r="U292" i="6"/>
  <c r="V292" i="6" s="1"/>
  <c r="W292" i="6" s="1"/>
  <c r="Q293" i="6"/>
  <c r="U293" i="8" l="1"/>
  <c r="V293" i="8" s="1"/>
  <c r="W293" i="8" s="1"/>
  <c r="Q294" i="8"/>
  <c r="U295" i="14"/>
  <c r="V295" i="14" s="1"/>
  <c r="W295" i="14" s="1"/>
  <c r="Q296" i="14"/>
  <c r="U293" i="16"/>
  <c r="V293" i="16" s="1"/>
  <c r="W293" i="16" s="1"/>
  <c r="Q294" i="16"/>
  <c r="U295" i="4"/>
  <c r="V295" i="4" s="1"/>
  <c r="W295" i="4" s="1"/>
  <c r="Q296" i="4"/>
  <c r="U294" i="13"/>
  <c r="V294" i="13" s="1"/>
  <c r="W294" i="13" s="1"/>
  <c r="Q295" i="13"/>
  <c r="U294" i="11"/>
  <c r="V294" i="11" s="1"/>
  <c r="W294" i="11" s="1"/>
  <c r="Q295" i="11"/>
  <c r="U297" i="21"/>
  <c r="V297" i="21" s="1"/>
  <c r="W297" i="21" s="1"/>
  <c r="U293" i="6"/>
  <c r="V293" i="6" s="1"/>
  <c r="W293" i="6" s="1"/>
  <c r="Q294" i="6"/>
  <c r="U293" i="5"/>
  <c r="V293" i="5" s="1"/>
  <c r="W293" i="5" s="1"/>
  <c r="Q294" i="5"/>
  <c r="U294" i="9"/>
  <c r="V294" i="9" s="1"/>
  <c r="W294" i="9" s="1"/>
  <c r="Q295" i="9"/>
  <c r="U294" i="12"/>
  <c r="V294" i="12" s="1"/>
  <c r="W294" i="12" s="1"/>
  <c r="Q295" i="12"/>
  <c r="U294" i="20"/>
  <c r="V294" i="20" s="1"/>
  <c r="W294" i="20" s="1"/>
  <c r="Q295" i="20"/>
  <c r="U293" i="10"/>
  <c r="V293" i="10" s="1"/>
  <c r="W293" i="10" s="1"/>
  <c r="Q294" i="10"/>
  <c r="U294" i="7"/>
  <c r="V294" i="7" s="1"/>
  <c r="W294" i="7" s="1"/>
  <c r="Q295" i="7"/>
  <c r="Q295" i="8" l="1"/>
  <c r="U294" i="8"/>
  <c r="V294" i="8" s="1"/>
  <c r="W294" i="8" s="1"/>
  <c r="U296" i="14"/>
  <c r="V296" i="14" s="1"/>
  <c r="W296" i="14" s="1"/>
  <c r="Q297" i="14"/>
  <c r="U294" i="10"/>
  <c r="V294" i="10" s="1"/>
  <c r="W294" i="10" s="1"/>
  <c r="Q295" i="10"/>
  <c r="U294" i="5"/>
  <c r="V294" i="5" s="1"/>
  <c r="W294" i="5" s="1"/>
  <c r="Q295" i="5"/>
  <c r="U295" i="11"/>
  <c r="V295" i="11" s="1"/>
  <c r="W295" i="11" s="1"/>
  <c r="Q296" i="11"/>
  <c r="U295" i="7"/>
  <c r="V295" i="7" s="1"/>
  <c r="W295" i="7" s="1"/>
  <c r="Q296" i="7"/>
  <c r="U295" i="20"/>
  <c r="V295" i="20" s="1"/>
  <c r="W295" i="20" s="1"/>
  <c r="Q296" i="20"/>
  <c r="U295" i="9"/>
  <c r="V295" i="9" s="1"/>
  <c r="W295" i="9" s="1"/>
  <c r="Q296" i="9"/>
  <c r="U298" i="21"/>
  <c r="V298" i="21" s="1"/>
  <c r="W298" i="21" s="1"/>
  <c r="U295" i="13"/>
  <c r="V295" i="13" s="1"/>
  <c r="W295" i="13" s="1"/>
  <c r="Q296" i="13"/>
  <c r="U294" i="16"/>
  <c r="V294" i="16" s="1"/>
  <c r="W294" i="16" s="1"/>
  <c r="Q295" i="16"/>
  <c r="U295" i="12"/>
  <c r="V295" i="12" s="1"/>
  <c r="W295" i="12" s="1"/>
  <c r="Q296" i="12"/>
  <c r="U294" i="6"/>
  <c r="V294" i="6" s="1"/>
  <c r="W294" i="6" s="1"/>
  <c r="Q295" i="6"/>
  <c r="U296" i="4"/>
  <c r="V296" i="4" s="1"/>
  <c r="W296" i="4" s="1"/>
  <c r="Q297" i="4"/>
  <c r="Q296" i="8" l="1"/>
  <c r="U295" i="8"/>
  <c r="V295" i="8" s="1"/>
  <c r="W295" i="8" s="1"/>
  <c r="Q298" i="14"/>
  <c r="U297" i="14"/>
  <c r="V297" i="14" s="1"/>
  <c r="W297" i="14" s="1"/>
  <c r="U297" i="4"/>
  <c r="V297" i="4" s="1"/>
  <c r="W297" i="4" s="1"/>
  <c r="Q298" i="4"/>
  <c r="U296" i="7"/>
  <c r="V296" i="7" s="1"/>
  <c r="W296" i="7" s="1"/>
  <c r="Q297" i="7"/>
  <c r="U295" i="16"/>
  <c r="V295" i="16" s="1"/>
  <c r="W295" i="16" s="1"/>
  <c r="Q296" i="16"/>
  <c r="U299" i="21"/>
  <c r="V299" i="21" s="1"/>
  <c r="W299" i="21" s="1"/>
  <c r="U295" i="5"/>
  <c r="V295" i="5" s="1"/>
  <c r="W295" i="5" s="1"/>
  <c r="Q296" i="5"/>
  <c r="U295" i="6"/>
  <c r="V295" i="6" s="1"/>
  <c r="W295" i="6" s="1"/>
  <c r="Q296" i="6"/>
  <c r="U296" i="13"/>
  <c r="V296" i="13" s="1"/>
  <c r="W296" i="13" s="1"/>
  <c r="Q297" i="13"/>
  <c r="U296" i="20"/>
  <c r="V296" i="20" s="1"/>
  <c r="W296" i="20" s="1"/>
  <c r="Q297" i="20"/>
  <c r="U296" i="11"/>
  <c r="V296" i="11" s="1"/>
  <c r="W296" i="11" s="1"/>
  <c r="Q297" i="11"/>
  <c r="U295" i="10"/>
  <c r="V295" i="10" s="1"/>
  <c r="W295" i="10" s="1"/>
  <c r="Q296" i="10"/>
  <c r="U296" i="12"/>
  <c r="V296" i="12" s="1"/>
  <c r="W296" i="12" s="1"/>
  <c r="Q297" i="12"/>
  <c r="U296" i="9"/>
  <c r="V296" i="9" s="1"/>
  <c r="W296" i="9" s="1"/>
  <c r="Q297" i="9"/>
  <c r="U296" i="8" l="1"/>
  <c r="V296" i="8" s="1"/>
  <c r="W296" i="8" s="1"/>
  <c r="Q297" i="8"/>
  <c r="U298" i="14"/>
  <c r="V298" i="14" s="1"/>
  <c r="W298" i="14" s="1"/>
  <c r="Q299" i="14"/>
  <c r="U297" i="13"/>
  <c r="V297" i="13" s="1"/>
  <c r="W297" i="13" s="1"/>
  <c r="Q298" i="13"/>
  <c r="U300" i="21"/>
  <c r="V300" i="21" s="1"/>
  <c r="W300" i="21" s="1"/>
  <c r="U297" i="9"/>
  <c r="V297" i="9" s="1"/>
  <c r="W297" i="9" s="1"/>
  <c r="Q298" i="9"/>
  <c r="U296" i="10"/>
  <c r="V296" i="10" s="1"/>
  <c r="W296" i="10" s="1"/>
  <c r="Q297" i="10"/>
  <c r="U296" i="6"/>
  <c r="V296" i="6" s="1"/>
  <c r="W296" i="6" s="1"/>
  <c r="Q297" i="6"/>
  <c r="U297" i="7"/>
  <c r="V297" i="7" s="1"/>
  <c r="W297" i="7" s="1"/>
  <c r="Q298" i="7"/>
  <c r="U297" i="12"/>
  <c r="V297" i="12" s="1"/>
  <c r="W297" i="12" s="1"/>
  <c r="Q298" i="12"/>
  <c r="U297" i="11"/>
  <c r="V297" i="11" s="1"/>
  <c r="W297" i="11" s="1"/>
  <c r="Q298" i="11"/>
  <c r="U296" i="5"/>
  <c r="V296" i="5" s="1"/>
  <c r="W296" i="5" s="1"/>
  <c r="Q297" i="5"/>
  <c r="U296" i="16"/>
  <c r="V296" i="16" s="1"/>
  <c r="W296" i="16" s="1"/>
  <c r="Q297" i="16"/>
  <c r="U298" i="4"/>
  <c r="V298" i="4" s="1"/>
  <c r="W298" i="4" s="1"/>
  <c r="Q299" i="4"/>
  <c r="U297" i="20"/>
  <c r="V297" i="20" s="1"/>
  <c r="W297" i="20" s="1"/>
  <c r="Q298" i="20"/>
  <c r="U297" i="8" l="1"/>
  <c r="V297" i="8" s="1"/>
  <c r="W297" i="8" s="1"/>
  <c r="Q298" i="8"/>
  <c r="U299" i="14"/>
  <c r="V299" i="14" s="1"/>
  <c r="W299" i="14" s="1"/>
  <c r="Q300" i="14"/>
  <c r="U297" i="16"/>
  <c r="V297" i="16" s="1"/>
  <c r="W297" i="16" s="1"/>
  <c r="Q298" i="16"/>
  <c r="U298" i="7"/>
  <c r="V298" i="7" s="1"/>
  <c r="W298" i="7" s="1"/>
  <c r="Q299" i="7"/>
  <c r="U297" i="10"/>
  <c r="V297" i="10" s="1"/>
  <c r="W297" i="10" s="1"/>
  <c r="Q298" i="10"/>
  <c r="U299" i="4"/>
  <c r="V299" i="4" s="1"/>
  <c r="W299" i="4" s="1"/>
  <c r="Q300" i="4"/>
  <c r="U297" i="5"/>
  <c r="V297" i="5" s="1"/>
  <c r="W297" i="5" s="1"/>
  <c r="Q298" i="5"/>
  <c r="U298" i="12"/>
  <c r="V298" i="12" s="1"/>
  <c r="W298" i="12" s="1"/>
  <c r="Q299" i="12"/>
  <c r="U297" i="6"/>
  <c r="V297" i="6" s="1"/>
  <c r="W297" i="6" s="1"/>
  <c r="Q298" i="6"/>
  <c r="U298" i="9"/>
  <c r="V298" i="9" s="1"/>
  <c r="W298" i="9" s="1"/>
  <c r="Q299" i="9"/>
  <c r="U298" i="13"/>
  <c r="V298" i="13" s="1"/>
  <c r="W298" i="13" s="1"/>
  <c r="Q299" i="13"/>
  <c r="U298" i="20"/>
  <c r="V298" i="20" s="1"/>
  <c r="W298" i="20" s="1"/>
  <c r="Q299" i="20"/>
  <c r="U298" i="11"/>
  <c r="V298" i="11" s="1"/>
  <c r="W298" i="11" s="1"/>
  <c r="Q299" i="11"/>
  <c r="U301" i="21"/>
  <c r="V301" i="21" s="1"/>
  <c r="W301" i="21" s="1"/>
  <c r="Q299" i="8" l="1"/>
  <c r="U298" i="8"/>
  <c r="V298" i="8" s="1"/>
  <c r="W298" i="8" s="1"/>
  <c r="Q301" i="14"/>
  <c r="U300" i="14"/>
  <c r="V300" i="14" s="1"/>
  <c r="W300" i="14" s="1"/>
  <c r="U302" i="21"/>
  <c r="V302" i="21" s="1"/>
  <c r="W302" i="21" s="1"/>
  <c r="U299" i="12"/>
  <c r="V299" i="12" s="1"/>
  <c r="W299" i="12" s="1"/>
  <c r="Q300" i="12"/>
  <c r="U298" i="5"/>
  <c r="V298" i="5" s="1"/>
  <c r="W298" i="5" s="1"/>
  <c r="Q299" i="5"/>
  <c r="U298" i="10"/>
  <c r="V298" i="10" s="1"/>
  <c r="W298" i="10" s="1"/>
  <c r="Q299" i="10"/>
  <c r="U299" i="20"/>
  <c r="V299" i="20" s="1"/>
  <c r="W299" i="20" s="1"/>
  <c r="Q300" i="20"/>
  <c r="U299" i="9"/>
  <c r="V299" i="9" s="1"/>
  <c r="W299" i="9" s="1"/>
  <c r="Q300" i="9"/>
  <c r="U299" i="11"/>
  <c r="V299" i="11" s="1"/>
  <c r="W299" i="11" s="1"/>
  <c r="Q300" i="11"/>
  <c r="U298" i="6"/>
  <c r="V298" i="6" s="1"/>
  <c r="W298" i="6" s="1"/>
  <c r="Q299" i="6"/>
  <c r="U300" i="4"/>
  <c r="V300" i="4" s="1"/>
  <c r="W300" i="4" s="1"/>
  <c r="Q301" i="4"/>
  <c r="U299" i="7"/>
  <c r="V299" i="7" s="1"/>
  <c r="W299" i="7" s="1"/>
  <c r="Q300" i="7"/>
  <c r="U298" i="16"/>
  <c r="V298" i="16" s="1"/>
  <c r="W298" i="16" s="1"/>
  <c r="Q299" i="16"/>
  <c r="U299" i="13"/>
  <c r="V299" i="13" s="1"/>
  <c r="W299" i="13" s="1"/>
  <c r="Q300" i="13"/>
  <c r="U299" i="8" l="1"/>
  <c r="V299" i="8" s="1"/>
  <c r="W299" i="8" s="1"/>
  <c r="Q300" i="8"/>
  <c r="U301" i="14"/>
  <c r="V301" i="14" s="1"/>
  <c r="W301" i="14" s="1"/>
  <c r="Q302" i="14"/>
  <c r="U300" i="20"/>
  <c r="V300" i="20" s="1"/>
  <c r="W300" i="20" s="1"/>
  <c r="Q301" i="20"/>
  <c r="U299" i="10"/>
  <c r="V299" i="10" s="1"/>
  <c r="W299" i="10" s="1"/>
  <c r="Q300" i="10"/>
  <c r="U300" i="12"/>
  <c r="V300" i="12" s="1"/>
  <c r="W300" i="12" s="1"/>
  <c r="Q301" i="12"/>
  <c r="U300" i="13"/>
  <c r="V300" i="13" s="1"/>
  <c r="W300" i="13" s="1"/>
  <c r="Q301" i="13"/>
  <c r="U300" i="11"/>
  <c r="V300" i="11" s="1"/>
  <c r="W300" i="11" s="1"/>
  <c r="Q301" i="11"/>
  <c r="U299" i="16"/>
  <c r="V299" i="16" s="1"/>
  <c r="W299" i="16" s="1"/>
  <c r="Q300" i="16"/>
  <c r="U301" i="4"/>
  <c r="V301" i="4" s="1"/>
  <c r="W301" i="4" s="1"/>
  <c r="Q302" i="4"/>
  <c r="U299" i="6"/>
  <c r="V299" i="6" s="1"/>
  <c r="W299" i="6" s="1"/>
  <c r="Q300" i="6"/>
  <c r="U300" i="9"/>
  <c r="V300" i="9" s="1"/>
  <c r="W300" i="9" s="1"/>
  <c r="Q301" i="9"/>
  <c r="U299" i="5"/>
  <c r="V299" i="5" s="1"/>
  <c r="W299" i="5" s="1"/>
  <c r="Q300" i="5"/>
  <c r="U303" i="21"/>
  <c r="V303" i="21" s="1"/>
  <c r="W303" i="21" s="1"/>
  <c r="U300" i="7"/>
  <c r="V300" i="7" s="1"/>
  <c r="W300" i="7" s="1"/>
  <c r="Q301" i="7"/>
  <c r="Q301" i="8" l="1"/>
  <c r="U300" i="8"/>
  <c r="V300" i="8" s="1"/>
  <c r="W300" i="8" s="1"/>
  <c r="Q303" i="14"/>
  <c r="U302" i="14"/>
  <c r="V302" i="14" s="1"/>
  <c r="W302" i="14" s="1"/>
  <c r="U300" i="5"/>
  <c r="V300" i="5" s="1"/>
  <c r="W300" i="5" s="1"/>
  <c r="Q301" i="5"/>
  <c r="U301" i="11"/>
  <c r="V301" i="11" s="1"/>
  <c r="W301" i="11" s="1"/>
  <c r="Q302" i="11"/>
  <c r="U301" i="12"/>
  <c r="V301" i="12" s="1"/>
  <c r="W301" i="12" s="1"/>
  <c r="Q302" i="12"/>
  <c r="U301" i="20"/>
  <c r="V301" i="20" s="1"/>
  <c r="W301" i="20" s="1"/>
  <c r="Q302" i="20"/>
  <c r="U301" i="7"/>
  <c r="V301" i="7" s="1"/>
  <c r="W301" i="7" s="1"/>
  <c r="Q302" i="7"/>
  <c r="U301" i="9"/>
  <c r="V301" i="9" s="1"/>
  <c r="W301" i="9" s="1"/>
  <c r="Q302" i="9"/>
  <c r="U304" i="21"/>
  <c r="V304" i="21" s="1"/>
  <c r="W304" i="21" s="1"/>
  <c r="U300" i="6"/>
  <c r="V300" i="6" s="1"/>
  <c r="W300" i="6" s="1"/>
  <c r="Q301" i="6"/>
  <c r="U300" i="16"/>
  <c r="V300" i="16" s="1"/>
  <c r="W300" i="16" s="1"/>
  <c r="Q301" i="16"/>
  <c r="U301" i="13"/>
  <c r="V301" i="13" s="1"/>
  <c r="W301" i="13" s="1"/>
  <c r="Q302" i="13"/>
  <c r="U300" i="10"/>
  <c r="V300" i="10" s="1"/>
  <c r="W300" i="10" s="1"/>
  <c r="Q301" i="10"/>
  <c r="U302" i="4"/>
  <c r="V302" i="4" s="1"/>
  <c r="W302" i="4" s="1"/>
  <c r="Q303" i="4"/>
  <c r="U301" i="8" l="1"/>
  <c r="V301" i="8" s="1"/>
  <c r="W301" i="8" s="1"/>
  <c r="Q302" i="8"/>
  <c r="U303" i="14"/>
  <c r="V303" i="14" s="1"/>
  <c r="W303" i="14" s="1"/>
  <c r="Q304" i="14"/>
  <c r="U301" i="10"/>
  <c r="V301" i="10" s="1"/>
  <c r="W301" i="10" s="1"/>
  <c r="Q302" i="10"/>
  <c r="U302" i="20"/>
  <c r="V302" i="20" s="1"/>
  <c r="W302" i="20" s="1"/>
  <c r="Q303" i="20"/>
  <c r="U302" i="11"/>
  <c r="V302" i="11" s="1"/>
  <c r="W302" i="11" s="1"/>
  <c r="Q303" i="11"/>
  <c r="U301" i="16"/>
  <c r="V301" i="16" s="1"/>
  <c r="W301" i="16" s="1"/>
  <c r="Q302" i="16"/>
  <c r="U303" i="4"/>
  <c r="V303" i="4" s="1"/>
  <c r="W303" i="4" s="1"/>
  <c r="Q304" i="4"/>
  <c r="U302" i="13"/>
  <c r="V302" i="13" s="1"/>
  <c r="W302" i="13" s="1"/>
  <c r="Q303" i="13"/>
  <c r="U301" i="6"/>
  <c r="V301" i="6" s="1"/>
  <c r="W301" i="6" s="1"/>
  <c r="Q302" i="6"/>
  <c r="U305" i="21"/>
  <c r="V305" i="21" s="1"/>
  <c r="W305" i="21" s="1"/>
  <c r="U302" i="7"/>
  <c r="V302" i="7" s="1"/>
  <c r="W302" i="7" s="1"/>
  <c r="Q303" i="7"/>
  <c r="U302" i="12"/>
  <c r="V302" i="12" s="1"/>
  <c r="W302" i="12" s="1"/>
  <c r="Q303" i="12"/>
  <c r="U301" i="5"/>
  <c r="V301" i="5" s="1"/>
  <c r="W301" i="5" s="1"/>
  <c r="Q302" i="5"/>
  <c r="U302" i="9"/>
  <c r="V302" i="9" s="1"/>
  <c r="W302" i="9" s="1"/>
  <c r="Q303" i="9"/>
  <c r="Q303" i="8" l="1"/>
  <c r="U302" i="8"/>
  <c r="V302" i="8" s="1"/>
  <c r="W302" i="8" s="1"/>
  <c r="U304" i="14"/>
  <c r="V304" i="14" s="1"/>
  <c r="W304" i="14" s="1"/>
  <c r="Q305" i="14"/>
  <c r="U303" i="9"/>
  <c r="V303" i="9" s="1"/>
  <c r="W303" i="9" s="1"/>
  <c r="Q304" i="9"/>
  <c r="U302" i="16"/>
  <c r="V302" i="16" s="1"/>
  <c r="W302" i="16" s="1"/>
  <c r="Q303" i="16"/>
  <c r="U303" i="20"/>
  <c r="V303" i="20" s="1"/>
  <c r="W303" i="20" s="1"/>
  <c r="Q304" i="20"/>
  <c r="U303" i="12"/>
  <c r="V303" i="12" s="1"/>
  <c r="W303" i="12" s="1"/>
  <c r="Q304" i="12"/>
  <c r="U303" i="13"/>
  <c r="V303" i="13" s="1"/>
  <c r="W303" i="13" s="1"/>
  <c r="Q304" i="13"/>
  <c r="U302" i="5"/>
  <c r="V302" i="5" s="1"/>
  <c r="W302" i="5" s="1"/>
  <c r="Q303" i="5"/>
  <c r="U303" i="7"/>
  <c r="V303" i="7" s="1"/>
  <c r="W303" i="7" s="1"/>
  <c r="Q304" i="7"/>
  <c r="U302" i="6"/>
  <c r="V302" i="6" s="1"/>
  <c r="W302" i="6" s="1"/>
  <c r="Q303" i="6"/>
  <c r="U304" i="4"/>
  <c r="V304" i="4" s="1"/>
  <c r="W304" i="4" s="1"/>
  <c r="Q305" i="4"/>
  <c r="U303" i="11"/>
  <c r="V303" i="11" s="1"/>
  <c r="W303" i="11" s="1"/>
  <c r="Q304" i="11"/>
  <c r="U302" i="10"/>
  <c r="V302" i="10" s="1"/>
  <c r="W302" i="10" s="1"/>
  <c r="Q303" i="10"/>
  <c r="U306" i="21"/>
  <c r="V306" i="21" s="1"/>
  <c r="W306" i="21" s="1"/>
  <c r="U303" i="8" l="1"/>
  <c r="V303" i="8" s="1"/>
  <c r="W303" i="8" s="1"/>
  <c r="Q304" i="8"/>
  <c r="U305" i="14"/>
  <c r="V305" i="14" s="1"/>
  <c r="W305" i="14" s="1"/>
  <c r="Q306" i="14"/>
  <c r="U304" i="7"/>
  <c r="V304" i="7" s="1"/>
  <c r="W304" i="7" s="1"/>
  <c r="Q305" i="7"/>
  <c r="U304" i="13"/>
  <c r="V304" i="13" s="1"/>
  <c r="W304" i="13" s="1"/>
  <c r="Q305" i="13"/>
  <c r="U304" i="20"/>
  <c r="V304" i="20" s="1"/>
  <c r="W304" i="20" s="1"/>
  <c r="Q305" i="20"/>
  <c r="U304" i="11"/>
  <c r="V304" i="11" s="1"/>
  <c r="W304" i="11" s="1"/>
  <c r="Q305" i="11"/>
  <c r="U303" i="10"/>
  <c r="V303" i="10" s="1"/>
  <c r="W303" i="10" s="1"/>
  <c r="Q304" i="10"/>
  <c r="U305" i="4"/>
  <c r="V305" i="4" s="1"/>
  <c r="W305" i="4" s="1"/>
  <c r="Q306" i="4"/>
  <c r="U303" i="6"/>
  <c r="V303" i="6" s="1"/>
  <c r="W303" i="6" s="1"/>
  <c r="Q304" i="6"/>
  <c r="U303" i="5"/>
  <c r="V303" i="5" s="1"/>
  <c r="W303" i="5" s="1"/>
  <c r="Q304" i="5"/>
  <c r="U304" i="12"/>
  <c r="V304" i="12" s="1"/>
  <c r="W304" i="12" s="1"/>
  <c r="Q305" i="12"/>
  <c r="U303" i="16"/>
  <c r="V303" i="16" s="1"/>
  <c r="W303" i="16" s="1"/>
  <c r="Q304" i="16"/>
  <c r="U304" i="9"/>
  <c r="V304" i="9" s="1"/>
  <c r="W304" i="9" s="1"/>
  <c r="Q305" i="9"/>
  <c r="U307" i="21"/>
  <c r="V307" i="21" s="1"/>
  <c r="W307" i="21" s="1"/>
  <c r="U304" i="8" l="1"/>
  <c r="V304" i="8" s="1"/>
  <c r="W304" i="8" s="1"/>
  <c r="Q305" i="8"/>
  <c r="Q307" i="14"/>
  <c r="U306" i="14"/>
  <c r="V306" i="14" s="1"/>
  <c r="W306" i="14" s="1"/>
  <c r="U304" i="16"/>
  <c r="V304" i="16" s="1"/>
  <c r="W304" i="16" s="1"/>
  <c r="Q305" i="16"/>
  <c r="U306" i="4"/>
  <c r="V306" i="4" s="1"/>
  <c r="W306" i="4" s="1"/>
  <c r="Q307" i="4"/>
  <c r="U305" i="12"/>
  <c r="V305" i="12" s="1"/>
  <c r="W305" i="12" s="1"/>
  <c r="Q306" i="12"/>
  <c r="U304" i="10"/>
  <c r="V304" i="10" s="1"/>
  <c r="W304" i="10" s="1"/>
  <c r="Q305" i="10"/>
  <c r="U305" i="11"/>
  <c r="V305" i="11" s="1"/>
  <c r="W305" i="11" s="1"/>
  <c r="Q306" i="11"/>
  <c r="U305" i="20"/>
  <c r="V305" i="20" s="1"/>
  <c r="W305" i="20" s="1"/>
  <c r="Q306" i="20"/>
  <c r="U305" i="7"/>
  <c r="V305" i="7" s="1"/>
  <c r="W305" i="7" s="1"/>
  <c r="Q306" i="7"/>
  <c r="U308" i="21"/>
  <c r="V308" i="21" s="1"/>
  <c r="W308" i="21" s="1"/>
  <c r="U304" i="5"/>
  <c r="V304" i="5" s="1"/>
  <c r="W304" i="5" s="1"/>
  <c r="Q305" i="5"/>
  <c r="U305" i="13"/>
  <c r="V305" i="13" s="1"/>
  <c r="W305" i="13" s="1"/>
  <c r="Q306" i="13"/>
  <c r="U305" i="9"/>
  <c r="V305" i="9" s="1"/>
  <c r="W305" i="9" s="1"/>
  <c r="Q306" i="9"/>
  <c r="U304" i="6"/>
  <c r="V304" i="6" s="1"/>
  <c r="W304" i="6" s="1"/>
  <c r="Q305" i="6"/>
  <c r="U305" i="8" l="1"/>
  <c r="V305" i="8" s="1"/>
  <c r="W305" i="8" s="1"/>
  <c r="Q306" i="8"/>
  <c r="Q308" i="14"/>
  <c r="U307" i="14"/>
  <c r="V307" i="14" s="1"/>
  <c r="W307" i="14" s="1"/>
  <c r="U306" i="7"/>
  <c r="V306" i="7" s="1"/>
  <c r="W306" i="7" s="1"/>
  <c r="Q307" i="7"/>
  <c r="U305" i="5"/>
  <c r="V305" i="5" s="1"/>
  <c r="W305" i="5" s="1"/>
  <c r="Q306" i="5"/>
  <c r="U306" i="12"/>
  <c r="V306" i="12" s="1"/>
  <c r="W306" i="12" s="1"/>
  <c r="Q307" i="12"/>
  <c r="U306" i="9"/>
  <c r="V306" i="9" s="1"/>
  <c r="W306" i="9" s="1"/>
  <c r="Q307" i="9"/>
  <c r="U309" i="21"/>
  <c r="V309" i="21" s="1"/>
  <c r="W309" i="21" s="1"/>
  <c r="U306" i="20"/>
  <c r="V306" i="20" s="1"/>
  <c r="W306" i="20" s="1"/>
  <c r="Q307" i="20"/>
  <c r="U305" i="10"/>
  <c r="V305" i="10" s="1"/>
  <c r="W305" i="10" s="1"/>
  <c r="Q306" i="10"/>
  <c r="U305" i="16"/>
  <c r="V305" i="16" s="1"/>
  <c r="W305" i="16" s="1"/>
  <c r="Q306" i="16"/>
  <c r="U305" i="6"/>
  <c r="V305" i="6" s="1"/>
  <c r="W305" i="6" s="1"/>
  <c r="Q306" i="6"/>
  <c r="U306" i="13"/>
  <c r="V306" i="13" s="1"/>
  <c r="W306" i="13" s="1"/>
  <c r="Q307" i="13"/>
  <c r="U306" i="11"/>
  <c r="V306" i="11" s="1"/>
  <c r="W306" i="11" s="1"/>
  <c r="Q307" i="11"/>
  <c r="U307" i="4"/>
  <c r="V307" i="4" s="1"/>
  <c r="W307" i="4" s="1"/>
  <c r="Q308" i="4"/>
  <c r="U306" i="8" l="1"/>
  <c r="V306" i="8" s="1"/>
  <c r="W306" i="8" s="1"/>
  <c r="Q307" i="8"/>
  <c r="U308" i="14"/>
  <c r="V308" i="14" s="1"/>
  <c r="W308" i="14" s="1"/>
  <c r="Q309" i="14"/>
  <c r="U307" i="13"/>
  <c r="V307" i="13" s="1"/>
  <c r="W307" i="13" s="1"/>
  <c r="Q308" i="13"/>
  <c r="U306" i="10"/>
  <c r="V306" i="10" s="1"/>
  <c r="W306" i="10" s="1"/>
  <c r="Q307" i="10"/>
  <c r="U306" i="5"/>
  <c r="V306" i="5" s="1"/>
  <c r="W306" i="5" s="1"/>
  <c r="Q307" i="5"/>
  <c r="U308" i="4"/>
  <c r="V308" i="4" s="1"/>
  <c r="W308" i="4" s="1"/>
  <c r="Q309" i="4"/>
  <c r="U306" i="16"/>
  <c r="V306" i="16" s="1"/>
  <c r="W306" i="16" s="1"/>
  <c r="Q307" i="16"/>
  <c r="U310" i="21"/>
  <c r="V310" i="21" s="1"/>
  <c r="W310" i="21" s="1"/>
  <c r="U307" i="11"/>
  <c r="V307" i="11" s="1"/>
  <c r="W307" i="11" s="1"/>
  <c r="Q308" i="11"/>
  <c r="U306" i="6"/>
  <c r="V306" i="6" s="1"/>
  <c r="W306" i="6" s="1"/>
  <c r="Q307" i="6"/>
  <c r="U307" i="20"/>
  <c r="V307" i="20" s="1"/>
  <c r="W307" i="20" s="1"/>
  <c r="Q308" i="20"/>
  <c r="U307" i="12"/>
  <c r="V307" i="12" s="1"/>
  <c r="W307" i="12" s="1"/>
  <c r="Q308" i="12"/>
  <c r="U307" i="7"/>
  <c r="V307" i="7" s="1"/>
  <c r="W307" i="7" s="1"/>
  <c r="Q308" i="7"/>
  <c r="U307" i="9"/>
  <c r="V307" i="9" s="1"/>
  <c r="W307" i="9" s="1"/>
  <c r="Q308" i="9"/>
  <c r="U307" i="8" l="1"/>
  <c r="V307" i="8" s="1"/>
  <c r="W307" i="8" s="1"/>
  <c r="Q308" i="8"/>
  <c r="U309" i="14"/>
  <c r="V309" i="14" s="1"/>
  <c r="W309" i="14" s="1"/>
  <c r="Q310" i="14"/>
  <c r="U308" i="9"/>
  <c r="V308" i="9" s="1"/>
  <c r="W308" i="9" s="1"/>
  <c r="Q309" i="9"/>
  <c r="U308" i="20"/>
  <c r="V308" i="20" s="1"/>
  <c r="W308" i="20" s="1"/>
  <c r="Q309" i="20"/>
  <c r="U311" i="21"/>
  <c r="V311" i="21" s="1"/>
  <c r="W311" i="21" s="1"/>
  <c r="U307" i="10"/>
  <c r="V307" i="10" s="1"/>
  <c r="W307" i="10" s="1"/>
  <c r="Q308" i="10"/>
  <c r="U308" i="12"/>
  <c r="V308" i="12" s="1"/>
  <c r="W308" i="12" s="1"/>
  <c r="Q309" i="12"/>
  <c r="U307" i="6"/>
  <c r="V307" i="6" s="1"/>
  <c r="W307" i="6" s="1"/>
  <c r="Q308" i="6"/>
  <c r="U309" i="4"/>
  <c r="V309" i="4" s="1"/>
  <c r="W309" i="4" s="1"/>
  <c r="Q310" i="4"/>
  <c r="U308" i="7"/>
  <c r="V308" i="7" s="1"/>
  <c r="W308" i="7" s="1"/>
  <c r="Q309" i="7"/>
  <c r="U308" i="11"/>
  <c r="V308" i="11" s="1"/>
  <c r="W308" i="11" s="1"/>
  <c r="Q309" i="11"/>
  <c r="U307" i="16"/>
  <c r="V307" i="16" s="1"/>
  <c r="W307" i="16" s="1"/>
  <c r="Q308" i="16"/>
  <c r="U307" i="5"/>
  <c r="V307" i="5" s="1"/>
  <c r="W307" i="5" s="1"/>
  <c r="Q308" i="5"/>
  <c r="U308" i="13"/>
  <c r="V308" i="13" s="1"/>
  <c r="W308" i="13" s="1"/>
  <c r="Q309" i="13"/>
  <c r="U308" i="8" l="1"/>
  <c r="V308" i="8" s="1"/>
  <c r="W308" i="8" s="1"/>
  <c r="Q309" i="8"/>
  <c r="Q311" i="14"/>
  <c r="U310" i="14"/>
  <c r="V310" i="14" s="1"/>
  <c r="W310" i="14" s="1"/>
  <c r="U308" i="6"/>
  <c r="V308" i="6" s="1"/>
  <c r="W308" i="6" s="1"/>
  <c r="Q309" i="6"/>
  <c r="U309" i="20"/>
  <c r="V309" i="20" s="1"/>
  <c r="W309" i="20" s="1"/>
  <c r="Q310" i="20"/>
  <c r="U308" i="16"/>
  <c r="V308" i="16" s="1"/>
  <c r="W308" i="16" s="1"/>
  <c r="Q309" i="16"/>
  <c r="U309" i="11"/>
  <c r="V309" i="11" s="1"/>
  <c r="W309" i="11" s="1"/>
  <c r="Q310" i="11"/>
  <c r="U309" i="12"/>
  <c r="V309" i="12" s="1"/>
  <c r="W309" i="12" s="1"/>
  <c r="Q310" i="12"/>
  <c r="U309" i="9"/>
  <c r="V309" i="9" s="1"/>
  <c r="W309" i="9" s="1"/>
  <c r="Q310" i="9"/>
  <c r="U309" i="13"/>
  <c r="V309" i="13" s="1"/>
  <c r="W309" i="13" s="1"/>
  <c r="Q310" i="13"/>
  <c r="U309" i="7"/>
  <c r="V309" i="7" s="1"/>
  <c r="W309" i="7" s="1"/>
  <c r="Q310" i="7"/>
  <c r="U308" i="10"/>
  <c r="V308" i="10" s="1"/>
  <c r="W308" i="10" s="1"/>
  <c r="Q309" i="10"/>
  <c r="U308" i="5"/>
  <c r="V308" i="5" s="1"/>
  <c r="W308" i="5" s="1"/>
  <c r="Q309" i="5"/>
  <c r="U310" i="4"/>
  <c r="V310" i="4" s="1"/>
  <c r="W310" i="4" s="1"/>
  <c r="Q311" i="4"/>
  <c r="U312" i="21"/>
  <c r="V312" i="21" s="1"/>
  <c r="W312" i="21" s="1"/>
  <c r="Q310" i="8" l="1"/>
  <c r="U309" i="8"/>
  <c r="V309" i="8" s="1"/>
  <c r="W309" i="8" s="1"/>
  <c r="U311" i="14"/>
  <c r="V311" i="14" s="1"/>
  <c r="W311" i="14" s="1"/>
  <c r="Q312" i="14"/>
  <c r="U310" i="12"/>
  <c r="V310" i="12" s="1"/>
  <c r="W310" i="12" s="1"/>
  <c r="Q311" i="12"/>
  <c r="U313" i="21"/>
  <c r="V313" i="21" s="1"/>
  <c r="W313" i="21" s="1"/>
  <c r="U310" i="13"/>
  <c r="V310" i="13" s="1"/>
  <c r="W310" i="13" s="1"/>
  <c r="Q311" i="13"/>
  <c r="U309" i="6"/>
  <c r="V309" i="6" s="1"/>
  <c r="W309" i="6" s="1"/>
  <c r="Q310" i="6"/>
  <c r="U311" i="4"/>
  <c r="V311" i="4" s="1"/>
  <c r="W311" i="4" s="1"/>
  <c r="Q312" i="4"/>
  <c r="U309" i="5"/>
  <c r="V309" i="5" s="1"/>
  <c r="W309" i="5" s="1"/>
  <c r="Q310" i="5"/>
  <c r="U310" i="7"/>
  <c r="V310" i="7" s="1"/>
  <c r="W310" i="7" s="1"/>
  <c r="Q311" i="7"/>
  <c r="U310" i="9"/>
  <c r="V310" i="9" s="1"/>
  <c r="W310" i="9" s="1"/>
  <c r="Q311" i="9"/>
  <c r="U310" i="11"/>
  <c r="V310" i="11" s="1"/>
  <c r="W310" i="11" s="1"/>
  <c r="Q311" i="11"/>
  <c r="U310" i="20"/>
  <c r="V310" i="20" s="1"/>
  <c r="W310" i="20" s="1"/>
  <c r="Q311" i="20"/>
  <c r="U309" i="10"/>
  <c r="V309" i="10" s="1"/>
  <c r="W309" i="10" s="1"/>
  <c r="Q310" i="10"/>
  <c r="U309" i="16"/>
  <c r="V309" i="16" s="1"/>
  <c r="W309" i="16" s="1"/>
  <c r="Q310" i="16"/>
  <c r="U310" i="8" l="1"/>
  <c r="V310" i="8" s="1"/>
  <c r="W310" i="8" s="1"/>
  <c r="Q311" i="8"/>
  <c r="U312" i="14"/>
  <c r="V312" i="14" s="1"/>
  <c r="W312" i="14" s="1"/>
  <c r="Q313" i="14"/>
  <c r="U310" i="16"/>
  <c r="V310" i="16" s="1"/>
  <c r="W310" i="16" s="1"/>
  <c r="Q311" i="16"/>
  <c r="U311" i="7"/>
  <c r="V311" i="7" s="1"/>
  <c r="W311" i="7" s="1"/>
  <c r="Q312" i="7"/>
  <c r="U311" i="12"/>
  <c r="V311" i="12" s="1"/>
  <c r="W311" i="12" s="1"/>
  <c r="Q312" i="12"/>
  <c r="U312" i="4"/>
  <c r="V312" i="4" s="1"/>
  <c r="W312" i="4" s="1"/>
  <c r="Q313" i="4"/>
  <c r="U311" i="20"/>
  <c r="V311" i="20" s="1"/>
  <c r="W311" i="20" s="1"/>
  <c r="Q312" i="20"/>
  <c r="U311" i="9"/>
  <c r="V311" i="9" s="1"/>
  <c r="W311" i="9" s="1"/>
  <c r="Q312" i="9"/>
  <c r="U310" i="5"/>
  <c r="V310" i="5" s="1"/>
  <c r="W310" i="5" s="1"/>
  <c r="Q311" i="5"/>
  <c r="U310" i="6"/>
  <c r="V310" i="6" s="1"/>
  <c r="W310" i="6" s="1"/>
  <c r="Q311" i="6"/>
  <c r="U314" i="21"/>
  <c r="V314" i="21" s="1"/>
  <c r="W314" i="21" s="1"/>
  <c r="U311" i="11"/>
  <c r="V311" i="11" s="1"/>
  <c r="W311" i="11" s="1"/>
  <c r="Q312" i="11"/>
  <c r="U311" i="13"/>
  <c r="V311" i="13" s="1"/>
  <c r="W311" i="13" s="1"/>
  <c r="Q312" i="13"/>
  <c r="U310" i="10"/>
  <c r="V310" i="10" s="1"/>
  <c r="W310" i="10" s="1"/>
  <c r="Q311" i="10"/>
  <c r="U311" i="8" l="1"/>
  <c r="V311" i="8" s="1"/>
  <c r="W311" i="8" s="1"/>
  <c r="Q312" i="8"/>
  <c r="Q314" i="14"/>
  <c r="U313" i="14"/>
  <c r="V313" i="14" s="1"/>
  <c r="W313" i="14" s="1"/>
  <c r="U312" i="13"/>
  <c r="V312" i="13" s="1"/>
  <c r="W312" i="13" s="1"/>
  <c r="Q313" i="13"/>
  <c r="U311" i="6"/>
  <c r="V311" i="6" s="1"/>
  <c r="W311" i="6" s="1"/>
  <c r="Q312" i="6"/>
  <c r="U312" i="9"/>
  <c r="V312" i="9" s="1"/>
  <c r="W312" i="9" s="1"/>
  <c r="Q313" i="9"/>
  <c r="U313" i="4"/>
  <c r="V313" i="4" s="1"/>
  <c r="W313" i="4" s="1"/>
  <c r="Q314" i="4"/>
  <c r="U312" i="12"/>
  <c r="V312" i="12" s="1"/>
  <c r="W312" i="12" s="1"/>
  <c r="Q313" i="12"/>
  <c r="U311" i="16"/>
  <c r="V311" i="16" s="1"/>
  <c r="W311" i="16" s="1"/>
  <c r="Q312" i="16"/>
  <c r="U311" i="10"/>
  <c r="V311" i="10" s="1"/>
  <c r="W311" i="10" s="1"/>
  <c r="Q312" i="10"/>
  <c r="U312" i="11"/>
  <c r="V312" i="11" s="1"/>
  <c r="W312" i="11" s="1"/>
  <c r="Q313" i="11"/>
  <c r="U315" i="21"/>
  <c r="V315" i="21" s="1"/>
  <c r="W315" i="21" s="1"/>
  <c r="U311" i="5"/>
  <c r="V311" i="5" s="1"/>
  <c r="W311" i="5" s="1"/>
  <c r="Q312" i="5"/>
  <c r="U312" i="20"/>
  <c r="V312" i="20" s="1"/>
  <c r="W312" i="20" s="1"/>
  <c r="Q313" i="20"/>
  <c r="U312" i="7"/>
  <c r="V312" i="7" s="1"/>
  <c r="W312" i="7" s="1"/>
  <c r="Q313" i="7"/>
  <c r="U312" i="8" l="1"/>
  <c r="V312" i="8" s="1"/>
  <c r="W312" i="8" s="1"/>
  <c r="Q313" i="8"/>
  <c r="Q315" i="14"/>
  <c r="U314" i="14"/>
  <c r="V314" i="14" s="1"/>
  <c r="W314" i="14" s="1"/>
  <c r="U316" i="21"/>
  <c r="V316" i="21" s="1"/>
  <c r="W316" i="21" s="1"/>
  <c r="U313" i="12"/>
  <c r="V313" i="12" s="1"/>
  <c r="W313" i="12" s="1"/>
  <c r="Q314" i="12"/>
  <c r="U313" i="9"/>
  <c r="V313" i="9" s="1"/>
  <c r="W313" i="9" s="1"/>
  <c r="Q314" i="9"/>
  <c r="U313" i="20"/>
  <c r="V313" i="20" s="1"/>
  <c r="W313" i="20" s="1"/>
  <c r="Q314" i="20"/>
  <c r="U313" i="7"/>
  <c r="V313" i="7" s="1"/>
  <c r="W313" i="7" s="1"/>
  <c r="Q314" i="7"/>
  <c r="U312" i="5"/>
  <c r="V312" i="5" s="1"/>
  <c r="W312" i="5" s="1"/>
  <c r="Q313" i="5"/>
  <c r="U313" i="11"/>
  <c r="V313" i="11" s="1"/>
  <c r="W313" i="11" s="1"/>
  <c r="Q314" i="11"/>
  <c r="U312" i="16"/>
  <c r="V312" i="16" s="1"/>
  <c r="W312" i="16" s="1"/>
  <c r="Q313" i="16"/>
  <c r="U314" i="4"/>
  <c r="V314" i="4" s="1"/>
  <c r="W314" i="4" s="1"/>
  <c r="Q315" i="4"/>
  <c r="U312" i="6"/>
  <c r="V312" i="6" s="1"/>
  <c r="W312" i="6" s="1"/>
  <c r="Q313" i="6"/>
  <c r="U313" i="13"/>
  <c r="V313" i="13" s="1"/>
  <c r="W313" i="13" s="1"/>
  <c r="Q314" i="13"/>
  <c r="U312" i="10"/>
  <c r="V312" i="10" s="1"/>
  <c r="W312" i="10" s="1"/>
  <c r="Q313" i="10"/>
  <c r="U313" i="8" l="1"/>
  <c r="V313" i="8" s="1"/>
  <c r="W313" i="8" s="1"/>
  <c r="Q314" i="8"/>
  <c r="U315" i="14"/>
  <c r="V315" i="14" s="1"/>
  <c r="W315" i="14" s="1"/>
  <c r="Q316" i="14"/>
  <c r="U313" i="6"/>
  <c r="V313" i="6" s="1"/>
  <c r="W313" i="6" s="1"/>
  <c r="Q314" i="6"/>
  <c r="U313" i="5"/>
  <c r="V313" i="5" s="1"/>
  <c r="W313" i="5" s="1"/>
  <c r="Q314" i="5"/>
  <c r="U314" i="13"/>
  <c r="V314" i="13" s="1"/>
  <c r="W314" i="13" s="1"/>
  <c r="Q315" i="13"/>
  <c r="U315" i="4"/>
  <c r="V315" i="4" s="1"/>
  <c r="W315" i="4" s="1"/>
  <c r="Q316" i="4"/>
  <c r="U314" i="11"/>
  <c r="V314" i="11" s="1"/>
  <c r="W314" i="11" s="1"/>
  <c r="Q315" i="11"/>
  <c r="U314" i="20"/>
  <c r="V314" i="20" s="1"/>
  <c r="W314" i="20" s="1"/>
  <c r="Q315" i="20"/>
  <c r="U314" i="9"/>
  <c r="V314" i="9" s="1"/>
  <c r="W314" i="9" s="1"/>
  <c r="Q315" i="9"/>
  <c r="U317" i="21"/>
  <c r="V317" i="21" s="1"/>
  <c r="W317" i="21" s="1"/>
  <c r="U313" i="10"/>
  <c r="V313" i="10" s="1"/>
  <c r="W313" i="10" s="1"/>
  <c r="Q314" i="10"/>
  <c r="U313" i="16"/>
  <c r="V313" i="16" s="1"/>
  <c r="W313" i="16" s="1"/>
  <c r="Q314" i="16"/>
  <c r="U314" i="7"/>
  <c r="V314" i="7" s="1"/>
  <c r="W314" i="7" s="1"/>
  <c r="Q315" i="7"/>
  <c r="U314" i="12"/>
  <c r="V314" i="12" s="1"/>
  <c r="W314" i="12" s="1"/>
  <c r="Q315" i="12"/>
  <c r="U314" i="8" l="1"/>
  <c r="V314" i="8" s="1"/>
  <c r="W314" i="8" s="1"/>
  <c r="Q315" i="8"/>
  <c r="U316" i="14"/>
  <c r="V316" i="14" s="1"/>
  <c r="W316" i="14" s="1"/>
  <c r="Q317" i="14"/>
  <c r="U315" i="12"/>
  <c r="V315" i="12" s="1"/>
  <c r="W315" i="12" s="1"/>
  <c r="Q316" i="12"/>
  <c r="U315" i="13"/>
  <c r="V315" i="13" s="1"/>
  <c r="W315" i="13" s="1"/>
  <c r="Q316" i="13"/>
  <c r="U318" i="21"/>
  <c r="V318" i="21" s="1"/>
  <c r="W318" i="21" s="1"/>
  <c r="U315" i="11"/>
  <c r="V315" i="11" s="1"/>
  <c r="W315" i="11" s="1"/>
  <c r="Q316" i="11"/>
  <c r="U315" i="7"/>
  <c r="V315" i="7" s="1"/>
  <c r="W315" i="7" s="1"/>
  <c r="Q316" i="7"/>
  <c r="U314" i="10"/>
  <c r="V314" i="10" s="1"/>
  <c r="W314" i="10" s="1"/>
  <c r="Q315" i="10"/>
  <c r="U315" i="9"/>
  <c r="V315" i="9" s="1"/>
  <c r="W315" i="9" s="1"/>
  <c r="Q316" i="9"/>
  <c r="U316" i="4"/>
  <c r="V316" i="4" s="1"/>
  <c r="W316" i="4" s="1"/>
  <c r="Q317" i="4"/>
  <c r="U314" i="6"/>
  <c r="V314" i="6" s="1"/>
  <c r="W314" i="6" s="1"/>
  <c r="Q315" i="6"/>
  <c r="U314" i="16"/>
  <c r="V314" i="16" s="1"/>
  <c r="W314" i="16" s="1"/>
  <c r="Q315" i="16"/>
  <c r="U315" i="20"/>
  <c r="V315" i="20" s="1"/>
  <c r="W315" i="20" s="1"/>
  <c r="Q316" i="20"/>
  <c r="U314" i="5"/>
  <c r="V314" i="5" s="1"/>
  <c r="W314" i="5" s="1"/>
  <c r="Q315" i="5"/>
  <c r="U315" i="8" l="1"/>
  <c r="V315" i="8" s="1"/>
  <c r="W315" i="8" s="1"/>
  <c r="Q316" i="8"/>
  <c r="U317" i="14"/>
  <c r="V317" i="14" s="1"/>
  <c r="W317" i="14" s="1"/>
  <c r="Q318" i="14"/>
  <c r="U315" i="10"/>
  <c r="V315" i="10" s="1"/>
  <c r="W315" i="10" s="1"/>
  <c r="Q316" i="10"/>
  <c r="U315" i="5"/>
  <c r="V315" i="5" s="1"/>
  <c r="W315" i="5" s="1"/>
  <c r="Q316" i="5"/>
  <c r="U316" i="11"/>
  <c r="V316" i="11" s="1"/>
  <c r="W316" i="11" s="1"/>
  <c r="Q317" i="11"/>
  <c r="U316" i="20"/>
  <c r="V316" i="20" s="1"/>
  <c r="W316" i="20" s="1"/>
  <c r="Q317" i="20"/>
  <c r="U315" i="6"/>
  <c r="V315" i="6" s="1"/>
  <c r="W315" i="6" s="1"/>
  <c r="Q316" i="6"/>
  <c r="U317" i="4"/>
  <c r="V317" i="4" s="1"/>
  <c r="W317" i="4" s="1"/>
  <c r="Q318" i="4"/>
  <c r="U316" i="9"/>
  <c r="V316" i="9" s="1"/>
  <c r="W316" i="9" s="1"/>
  <c r="Q317" i="9"/>
  <c r="U316" i="7"/>
  <c r="V316" i="7" s="1"/>
  <c r="W316" i="7" s="1"/>
  <c r="Q317" i="7"/>
  <c r="U319" i="21"/>
  <c r="V319" i="21" s="1"/>
  <c r="W319" i="21" s="1"/>
  <c r="U316" i="12"/>
  <c r="V316" i="12" s="1"/>
  <c r="W316" i="12" s="1"/>
  <c r="Q317" i="12"/>
  <c r="U315" i="16"/>
  <c r="V315" i="16" s="1"/>
  <c r="W315" i="16" s="1"/>
  <c r="Q316" i="16"/>
  <c r="U316" i="13"/>
  <c r="V316" i="13" s="1"/>
  <c r="W316" i="13" s="1"/>
  <c r="Q317" i="13"/>
  <c r="Q317" i="8" l="1"/>
  <c r="U316" i="8"/>
  <c r="V316" i="8" s="1"/>
  <c r="W316" i="8" s="1"/>
  <c r="Q319" i="14"/>
  <c r="U318" i="14"/>
  <c r="V318" i="14" s="1"/>
  <c r="W318" i="14" s="1"/>
  <c r="U316" i="16"/>
  <c r="V316" i="16" s="1"/>
  <c r="W316" i="16" s="1"/>
  <c r="Q317" i="16"/>
  <c r="U317" i="9"/>
  <c r="V317" i="9" s="1"/>
  <c r="W317" i="9" s="1"/>
  <c r="Q318" i="9"/>
  <c r="U317" i="11"/>
  <c r="V317" i="11" s="1"/>
  <c r="W317" i="11" s="1"/>
  <c r="Q318" i="11"/>
  <c r="U317" i="13"/>
  <c r="V317" i="13" s="1"/>
  <c r="W317" i="13" s="1"/>
  <c r="Q318" i="13"/>
  <c r="U320" i="21"/>
  <c r="V320" i="21" s="1"/>
  <c r="W320" i="21" s="1"/>
  <c r="U316" i="6"/>
  <c r="V316" i="6" s="1"/>
  <c r="W316" i="6" s="1"/>
  <c r="Q317" i="6"/>
  <c r="U316" i="5"/>
  <c r="V316" i="5" s="1"/>
  <c r="W316" i="5" s="1"/>
  <c r="Q317" i="5"/>
  <c r="U317" i="12"/>
  <c r="V317" i="12" s="1"/>
  <c r="W317" i="12" s="1"/>
  <c r="Q318" i="12"/>
  <c r="U317" i="7"/>
  <c r="V317" i="7" s="1"/>
  <c r="W317" i="7" s="1"/>
  <c r="Q318" i="7"/>
  <c r="U318" i="4"/>
  <c r="V318" i="4" s="1"/>
  <c r="W318" i="4" s="1"/>
  <c r="Q319" i="4"/>
  <c r="U317" i="20"/>
  <c r="V317" i="20" s="1"/>
  <c r="W317" i="20" s="1"/>
  <c r="Q318" i="20"/>
  <c r="U316" i="10"/>
  <c r="V316" i="10" s="1"/>
  <c r="W316" i="10" s="1"/>
  <c r="Q317" i="10"/>
  <c r="U317" i="8" l="1"/>
  <c r="V317" i="8" s="1"/>
  <c r="W317" i="8" s="1"/>
  <c r="Q318" i="8"/>
  <c r="Q320" i="14"/>
  <c r="U319" i="14"/>
  <c r="V319" i="14" s="1"/>
  <c r="W319" i="14" s="1"/>
  <c r="U317" i="10"/>
  <c r="V317" i="10" s="1"/>
  <c r="W317" i="10" s="1"/>
  <c r="Q318" i="10"/>
  <c r="U318" i="7"/>
  <c r="V318" i="7" s="1"/>
  <c r="W318" i="7" s="1"/>
  <c r="Q319" i="7"/>
  <c r="U317" i="6"/>
  <c r="V317" i="6" s="1"/>
  <c r="W317" i="6" s="1"/>
  <c r="Q318" i="6"/>
  <c r="U318" i="12"/>
  <c r="V318" i="12" s="1"/>
  <c r="W318" i="12" s="1"/>
  <c r="Q319" i="12"/>
  <c r="U321" i="21"/>
  <c r="V321" i="21" s="1"/>
  <c r="W321" i="21" s="1"/>
  <c r="U318" i="11"/>
  <c r="V318" i="11" s="1"/>
  <c r="W318" i="11" s="1"/>
  <c r="Q319" i="11"/>
  <c r="U317" i="16"/>
  <c r="V317" i="16" s="1"/>
  <c r="W317" i="16" s="1"/>
  <c r="Q318" i="16"/>
  <c r="U318" i="20"/>
  <c r="V318" i="20" s="1"/>
  <c r="W318" i="20" s="1"/>
  <c r="Q319" i="20"/>
  <c r="U318" i="13"/>
  <c r="V318" i="13" s="1"/>
  <c r="W318" i="13" s="1"/>
  <c r="Q319" i="13"/>
  <c r="U318" i="9"/>
  <c r="V318" i="9" s="1"/>
  <c r="W318" i="9" s="1"/>
  <c r="Q319" i="9"/>
  <c r="U319" i="4"/>
  <c r="V319" i="4" s="1"/>
  <c r="W319" i="4" s="1"/>
  <c r="Q320" i="4"/>
  <c r="U317" i="5"/>
  <c r="V317" i="5" s="1"/>
  <c r="W317" i="5" s="1"/>
  <c r="Q318" i="5"/>
  <c r="U318" i="8" l="1"/>
  <c r="V318" i="8" s="1"/>
  <c r="W318" i="8" s="1"/>
  <c r="Q319" i="8"/>
  <c r="Q321" i="14"/>
  <c r="U320" i="14"/>
  <c r="V320" i="14" s="1"/>
  <c r="W320" i="14" s="1"/>
  <c r="U319" i="9"/>
  <c r="V319" i="9" s="1"/>
  <c r="W319" i="9" s="1"/>
  <c r="Q320" i="9"/>
  <c r="U322" i="21"/>
  <c r="V322" i="21" s="1"/>
  <c r="W322" i="21" s="1"/>
  <c r="U318" i="5"/>
  <c r="V318" i="5" s="1"/>
  <c r="W318" i="5" s="1"/>
  <c r="Q319" i="5"/>
  <c r="U318" i="16"/>
  <c r="V318" i="16" s="1"/>
  <c r="W318" i="16" s="1"/>
  <c r="Q319" i="16"/>
  <c r="U319" i="7"/>
  <c r="V319" i="7" s="1"/>
  <c r="W319" i="7" s="1"/>
  <c r="Q320" i="7"/>
  <c r="U320" i="4"/>
  <c r="V320" i="4" s="1"/>
  <c r="W320" i="4" s="1"/>
  <c r="Q321" i="4"/>
  <c r="U319" i="20"/>
  <c r="V319" i="20" s="1"/>
  <c r="W319" i="20" s="1"/>
  <c r="Q320" i="20"/>
  <c r="U319" i="11"/>
  <c r="V319" i="11" s="1"/>
  <c r="W319" i="11" s="1"/>
  <c r="Q320" i="11"/>
  <c r="U319" i="12"/>
  <c r="V319" i="12" s="1"/>
  <c r="W319" i="12" s="1"/>
  <c r="Q320" i="12"/>
  <c r="U318" i="6"/>
  <c r="V318" i="6" s="1"/>
  <c r="W318" i="6" s="1"/>
  <c r="Q319" i="6"/>
  <c r="U318" i="10"/>
  <c r="V318" i="10" s="1"/>
  <c r="W318" i="10" s="1"/>
  <c r="Q319" i="10"/>
  <c r="U319" i="13"/>
  <c r="V319" i="13" s="1"/>
  <c r="W319" i="13" s="1"/>
  <c r="Q320" i="13"/>
  <c r="U319" i="8" l="1"/>
  <c r="V319" i="8" s="1"/>
  <c r="W319" i="8" s="1"/>
  <c r="Q320" i="8"/>
  <c r="U321" i="14"/>
  <c r="V321" i="14" s="1"/>
  <c r="W321" i="14" s="1"/>
  <c r="Q322" i="14"/>
  <c r="U319" i="16"/>
  <c r="V319" i="16" s="1"/>
  <c r="W319" i="16" s="1"/>
  <c r="Q320" i="16"/>
  <c r="U320" i="13"/>
  <c r="V320" i="13" s="1"/>
  <c r="W320" i="13" s="1"/>
  <c r="Q321" i="13"/>
  <c r="U320" i="11"/>
  <c r="V320" i="11" s="1"/>
  <c r="W320" i="11" s="1"/>
  <c r="Q321" i="11"/>
  <c r="U323" i="21"/>
  <c r="V323" i="21" s="1"/>
  <c r="W323" i="21" s="1"/>
  <c r="U319" i="10"/>
  <c r="V319" i="10" s="1"/>
  <c r="W319" i="10" s="1"/>
  <c r="Q320" i="10"/>
  <c r="U320" i="12"/>
  <c r="V320" i="12" s="1"/>
  <c r="W320" i="12" s="1"/>
  <c r="Q321" i="12"/>
  <c r="U320" i="20"/>
  <c r="V320" i="20" s="1"/>
  <c r="W320" i="20" s="1"/>
  <c r="Q321" i="20"/>
  <c r="U320" i="7"/>
  <c r="V320" i="7" s="1"/>
  <c r="W320" i="7" s="1"/>
  <c r="Q321" i="7"/>
  <c r="U319" i="5"/>
  <c r="V319" i="5" s="1"/>
  <c r="W319" i="5" s="1"/>
  <c r="Q320" i="5"/>
  <c r="U320" i="9"/>
  <c r="V320" i="9" s="1"/>
  <c r="W320" i="9" s="1"/>
  <c r="Q321" i="9"/>
  <c r="U319" i="6"/>
  <c r="V319" i="6" s="1"/>
  <c r="W319" i="6" s="1"/>
  <c r="Q320" i="6"/>
  <c r="U321" i="4"/>
  <c r="V321" i="4" s="1"/>
  <c r="W321" i="4" s="1"/>
  <c r="Q322" i="4"/>
  <c r="U320" i="8" l="1"/>
  <c r="V320" i="8" s="1"/>
  <c r="W320" i="8" s="1"/>
  <c r="Q321" i="8"/>
  <c r="U322" i="14"/>
  <c r="V322" i="14" s="1"/>
  <c r="W322" i="14" s="1"/>
  <c r="Q323" i="14"/>
  <c r="U321" i="9"/>
  <c r="V321" i="9" s="1"/>
  <c r="W321" i="9" s="1"/>
  <c r="Q322" i="9"/>
  <c r="U322" i="4"/>
  <c r="V322" i="4" s="1"/>
  <c r="W322" i="4" s="1"/>
  <c r="Q323" i="4"/>
  <c r="U321" i="12"/>
  <c r="V321" i="12" s="1"/>
  <c r="W321" i="12" s="1"/>
  <c r="Q322" i="12"/>
  <c r="U320" i="16"/>
  <c r="V320" i="16" s="1"/>
  <c r="W320" i="16" s="1"/>
  <c r="Q321" i="16"/>
  <c r="U321" i="7"/>
  <c r="V321" i="7" s="1"/>
  <c r="W321" i="7" s="1"/>
  <c r="Q322" i="7"/>
  <c r="U321" i="11"/>
  <c r="V321" i="11" s="1"/>
  <c r="W321" i="11" s="1"/>
  <c r="Q322" i="11"/>
  <c r="U320" i="6"/>
  <c r="V320" i="6" s="1"/>
  <c r="W320" i="6" s="1"/>
  <c r="Q321" i="6"/>
  <c r="U320" i="5"/>
  <c r="V320" i="5" s="1"/>
  <c r="W320" i="5" s="1"/>
  <c r="Q321" i="5"/>
  <c r="U321" i="20"/>
  <c r="V321" i="20" s="1"/>
  <c r="W321" i="20" s="1"/>
  <c r="Q322" i="20"/>
  <c r="U320" i="10"/>
  <c r="V320" i="10" s="1"/>
  <c r="W320" i="10" s="1"/>
  <c r="Q321" i="10"/>
  <c r="U324" i="21"/>
  <c r="V324" i="21" s="1"/>
  <c r="W324" i="21" s="1"/>
  <c r="U321" i="13"/>
  <c r="V321" i="13" s="1"/>
  <c r="W321" i="13" s="1"/>
  <c r="Q322" i="13"/>
  <c r="Q322" i="8" l="1"/>
  <c r="U321" i="8"/>
  <c r="V321" i="8" s="1"/>
  <c r="W321" i="8" s="1"/>
  <c r="Q324" i="14"/>
  <c r="U323" i="14"/>
  <c r="V323" i="14" s="1"/>
  <c r="W323" i="14" s="1"/>
  <c r="U322" i="12"/>
  <c r="V322" i="12" s="1"/>
  <c r="W322" i="12" s="1"/>
  <c r="Q323" i="12"/>
  <c r="U321" i="6"/>
  <c r="V321" i="6" s="1"/>
  <c r="W321" i="6" s="1"/>
  <c r="Q322" i="6"/>
  <c r="U322" i="13"/>
  <c r="V322" i="13" s="1"/>
  <c r="W322" i="13" s="1"/>
  <c r="Q323" i="13"/>
  <c r="U321" i="10"/>
  <c r="V321" i="10" s="1"/>
  <c r="W321" i="10" s="1"/>
  <c r="Q322" i="10"/>
  <c r="U321" i="5"/>
  <c r="V321" i="5" s="1"/>
  <c r="W321" i="5" s="1"/>
  <c r="Q322" i="5"/>
  <c r="U322" i="11"/>
  <c r="V322" i="11" s="1"/>
  <c r="W322" i="11" s="1"/>
  <c r="Q323" i="11"/>
  <c r="U321" i="16"/>
  <c r="V321" i="16" s="1"/>
  <c r="W321" i="16" s="1"/>
  <c r="Q322" i="16"/>
  <c r="U323" i="4"/>
  <c r="V323" i="4" s="1"/>
  <c r="W323" i="4" s="1"/>
  <c r="Q324" i="4"/>
  <c r="U322" i="9"/>
  <c r="V322" i="9" s="1"/>
  <c r="W322" i="9" s="1"/>
  <c r="Q323" i="9"/>
  <c r="U325" i="21"/>
  <c r="V325" i="21" s="1"/>
  <c r="W325" i="21" s="1"/>
  <c r="U322" i="20"/>
  <c r="V322" i="20" s="1"/>
  <c r="W322" i="20" s="1"/>
  <c r="Q323" i="20"/>
  <c r="U322" i="7"/>
  <c r="V322" i="7" s="1"/>
  <c r="W322" i="7" s="1"/>
  <c r="Q323" i="7"/>
  <c r="U322" i="8" l="1"/>
  <c r="V322" i="8" s="1"/>
  <c r="W322" i="8" s="1"/>
  <c r="Q323" i="8"/>
  <c r="U324" i="14"/>
  <c r="V324" i="14" s="1"/>
  <c r="W324" i="14" s="1"/>
  <c r="Q325" i="14"/>
  <c r="U326" i="21"/>
  <c r="V326" i="21" s="1"/>
  <c r="W326" i="21" s="1"/>
  <c r="U323" i="11"/>
  <c r="V323" i="11" s="1"/>
  <c r="W323" i="11" s="1"/>
  <c r="Q324" i="11"/>
  <c r="U323" i="9"/>
  <c r="V323" i="9" s="1"/>
  <c r="W323" i="9" s="1"/>
  <c r="Q324" i="9"/>
  <c r="U322" i="5"/>
  <c r="V322" i="5" s="1"/>
  <c r="W322" i="5" s="1"/>
  <c r="Q323" i="5"/>
  <c r="U323" i="13"/>
  <c r="V323" i="13" s="1"/>
  <c r="W323" i="13" s="1"/>
  <c r="Q324" i="13"/>
  <c r="U322" i="6"/>
  <c r="V322" i="6" s="1"/>
  <c r="W322" i="6" s="1"/>
  <c r="Q323" i="6"/>
  <c r="U323" i="12"/>
  <c r="V323" i="12" s="1"/>
  <c r="W323" i="12" s="1"/>
  <c r="Q324" i="12"/>
  <c r="U323" i="7"/>
  <c r="V323" i="7" s="1"/>
  <c r="W323" i="7" s="1"/>
  <c r="Q324" i="7"/>
  <c r="U324" i="4"/>
  <c r="V324" i="4" s="1"/>
  <c r="W324" i="4" s="1"/>
  <c r="Q325" i="4"/>
  <c r="U322" i="10"/>
  <c r="V322" i="10" s="1"/>
  <c r="W322" i="10" s="1"/>
  <c r="Q323" i="10"/>
  <c r="U323" i="20"/>
  <c r="V323" i="20" s="1"/>
  <c r="W323" i="20" s="1"/>
  <c r="Q324" i="20"/>
  <c r="U322" i="16"/>
  <c r="V322" i="16" s="1"/>
  <c r="W322" i="16" s="1"/>
  <c r="Q323" i="16"/>
  <c r="U323" i="8" l="1"/>
  <c r="V323" i="8" s="1"/>
  <c r="W323" i="8" s="1"/>
  <c r="Q324" i="8"/>
  <c r="Q326" i="14"/>
  <c r="U325" i="14"/>
  <c r="V325" i="14" s="1"/>
  <c r="W325" i="14" s="1"/>
  <c r="U325" i="4"/>
  <c r="V325" i="4" s="1"/>
  <c r="W325" i="4" s="1"/>
  <c r="Q326" i="4"/>
  <c r="U324" i="11"/>
  <c r="V324" i="11" s="1"/>
  <c r="W324" i="11" s="1"/>
  <c r="Q325" i="11"/>
  <c r="U323" i="16"/>
  <c r="V323" i="16" s="1"/>
  <c r="W323" i="16" s="1"/>
  <c r="Q324" i="16"/>
  <c r="U324" i="12"/>
  <c r="V324" i="12" s="1"/>
  <c r="W324" i="12" s="1"/>
  <c r="Q325" i="12"/>
  <c r="U324" i="9"/>
  <c r="V324" i="9" s="1"/>
  <c r="W324" i="9" s="1"/>
  <c r="Q325" i="9"/>
  <c r="U324" i="20"/>
  <c r="V324" i="20" s="1"/>
  <c r="W324" i="20" s="1"/>
  <c r="Q325" i="20"/>
  <c r="U323" i="10"/>
  <c r="V323" i="10" s="1"/>
  <c r="W323" i="10" s="1"/>
  <c r="Q324" i="10"/>
  <c r="U324" i="7"/>
  <c r="V324" i="7" s="1"/>
  <c r="W324" i="7" s="1"/>
  <c r="Q325" i="7"/>
  <c r="U323" i="6"/>
  <c r="V323" i="6" s="1"/>
  <c r="W323" i="6" s="1"/>
  <c r="Q324" i="6"/>
  <c r="U323" i="5"/>
  <c r="V323" i="5" s="1"/>
  <c r="W323" i="5" s="1"/>
  <c r="Q324" i="5"/>
  <c r="U327" i="21"/>
  <c r="V327" i="21" s="1"/>
  <c r="W327" i="21" s="1"/>
  <c r="U324" i="13"/>
  <c r="V324" i="13" s="1"/>
  <c r="W324" i="13" s="1"/>
  <c r="Q325" i="13"/>
  <c r="Q325" i="8" l="1"/>
  <c r="U324" i="8"/>
  <c r="V324" i="8" s="1"/>
  <c r="W324" i="8" s="1"/>
  <c r="U326" i="14"/>
  <c r="V326" i="14" s="1"/>
  <c r="W326" i="14" s="1"/>
  <c r="Q327" i="14"/>
  <c r="U325" i="13"/>
  <c r="V325" i="13" s="1"/>
  <c r="W325" i="13" s="1"/>
  <c r="Q326" i="13"/>
  <c r="U324" i="10"/>
  <c r="V324" i="10" s="1"/>
  <c r="W324" i="10" s="1"/>
  <c r="Q325" i="10"/>
  <c r="U324" i="16"/>
  <c r="V324" i="16" s="1"/>
  <c r="W324" i="16" s="1"/>
  <c r="Q325" i="16"/>
  <c r="U325" i="9"/>
  <c r="V325" i="9" s="1"/>
  <c r="W325" i="9" s="1"/>
  <c r="Q326" i="9"/>
  <c r="U328" i="21"/>
  <c r="V328" i="21" s="1"/>
  <c r="W328" i="21" s="1"/>
  <c r="U324" i="5"/>
  <c r="V324" i="5" s="1"/>
  <c r="W324" i="5" s="1"/>
  <c r="Q325" i="5"/>
  <c r="U325" i="7"/>
  <c r="V325" i="7" s="1"/>
  <c r="W325" i="7" s="1"/>
  <c r="Q326" i="7"/>
  <c r="U325" i="20"/>
  <c r="V325" i="20" s="1"/>
  <c r="W325" i="20" s="1"/>
  <c r="Q326" i="20"/>
  <c r="U325" i="12"/>
  <c r="V325" i="12" s="1"/>
  <c r="W325" i="12" s="1"/>
  <c r="Q326" i="12"/>
  <c r="U325" i="11"/>
  <c r="V325" i="11" s="1"/>
  <c r="W325" i="11" s="1"/>
  <c r="Q326" i="11"/>
  <c r="U324" i="6"/>
  <c r="V324" i="6" s="1"/>
  <c r="W324" i="6" s="1"/>
  <c r="Q325" i="6"/>
  <c r="U326" i="4"/>
  <c r="V326" i="4" s="1"/>
  <c r="W326" i="4" s="1"/>
  <c r="Q327" i="4"/>
  <c r="U325" i="8" l="1"/>
  <c r="V325" i="8" s="1"/>
  <c r="W325" i="8" s="1"/>
  <c r="Q326" i="8"/>
  <c r="Q328" i="14"/>
  <c r="U327" i="14"/>
  <c r="V327" i="14" s="1"/>
  <c r="W327" i="14" s="1"/>
  <c r="U327" i="4"/>
  <c r="V327" i="4" s="1"/>
  <c r="W327" i="4" s="1"/>
  <c r="Q328" i="4"/>
  <c r="U326" i="12"/>
  <c r="V326" i="12" s="1"/>
  <c r="W326" i="12" s="1"/>
  <c r="Q327" i="12"/>
  <c r="U329" i="21"/>
  <c r="V329" i="21" s="1"/>
  <c r="W329" i="21" s="1"/>
  <c r="U325" i="10"/>
  <c r="V325" i="10" s="1"/>
  <c r="W325" i="10" s="1"/>
  <c r="Q326" i="10"/>
  <c r="U326" i="7"/>
  <c r="V326" i="7" s="1"/>
  <c r="W326" i="7" s="1"/>
  <c r="Q327" i="7"/>
  <c r="U325" i="6"/>
  <c r="V325" i="6" s="1"/>
  <c r="W325" i="6" s="1"/>
  <c r="Q326" i="6"/>
  <c r="U326" i="11"/>
  <c r="V326" i="11" s="1"/>
  <c r="W326" i="11" s="1"/>
  <c r="Q327" i="11"/>
  <c r="U326" i="20"/>
  <c r="V326" i="20" s="1"/>
  <c r="W326" i="20" s="1"/>
  <c r="Q327" i="20"/>
  <c r="U325" i="5"/>
  <c r="V325" i="5" s="1"/>
  <c r="W325" i="5" s="1"/>
  <c r="Q326" i="5"/>
  <c r="U326" i="9"/>
  <c r="V326" i="9" s="1"/>
  <c r="W326" i="9" s="1"/>
  <c r="Q327" i="9"/>
  <c r="U325" i="16"/>
  <c r="V325" i="16" s="1"/>
  <c r="W325" i="16" s="1"/>
  <c r="Q326" i="16"/>
  <c r="U326" i="13"/>
  <c r="V326" i="13" s="1"/>
  <c r="W326" i="13" s="1"/>
  <c r="Q327" i="13"/>
  <c r="U326" i="8" l="1"/>
  <c r="V326" i="8" s="1"/>
  <c r="W326" i="8" s="1"/>
  <c r="Q327" i="8"/>
  <c r="U328" i="14"/>
  <c r="V328" i="14" s="1"/>
  <c r="W328" i="14" s="1"/>
  <c r="Q329" i="14"/>
  <c r="U327" i="13"/>
  <c r="V327" i="13" s="1"/>
  <c r="W327" i="13" s="1"/>
  <c r="Q328" i="13"/>
  <c r="U327" i="7"/>
  <c r="V327" i="7" s="1"/>
  <c r="W327" i="7" s="1"/>
  <c r="Q328" i="7"/>
  <c r="U327" i="20"/>
  <c r="V327" i="20" s="1"/>
  <c r="W327" i="20" s="1"/>
  <c r="Q328" i="20"/>
  <c r="U326" i="10"/>
  <c r="V326" i="10" s="1"/>
  <c r="W326" i="10" s="1"/>
  <c r="Q327" i="10"/>
  <c r="U326" i="16"/>
  <c r="V326" i="16" s="1"/>
  <c r="W326" i="16" s="1"/>
  <c r="Q327" i="16"/>
  <c r="U326" i="5"/>
  <c r="V326" i="5" s="1"/>
  <c r="W326" i="5" s="1"/>
  <c r="Q327" i="5"/>
  <c r="U327" i="11"/>
  <c r="V327" i="11" s="1"/>
  <c r="W327" i="11" s="1"/>
  <c r="Q328" i="11"/>
  <c r="U330" i="21"/>
  <c r="V330" i="21" s="1"/>
  <c r="W330" i="21" s="1"/>
  <c r="U328" i="4"/>
  <c r="V328" i="4" s="1"/>
  <c r="W328" i="4" s="1"/>
  <c r="Q329" i="4"/>
  <c r="U327" i="9"/>
  <c r="V327" i="9" s="1"/>
  <c r="W327" i="9" s="1"/>
  <c r="Q328" i="9"/>
  <c r="U326" i="6"/>
  <c r="V326" i="6" s="1"/>
  <c r="W326" i="6" s="1"/>
  <c r="Q327" i="6"/>
  <c r="U327" i="12"/>
  <c r="V327" i="12" s="1"/>
  <c r="W327" i="12" s="1"/>
  <c r="Q328" i="12"/>
  <c r="U327" i="8" l="1"/>
  <c r="V327" i="8" s="1"/>
  <c r="W327" i="8" s="1"/>
  <c r="Q328" i="8"/>
  <c r="Q330" i="14"/>
  <c r="U329" i="14"/>
  <c r="V329" i="14" s="1"/>
  <c r="W329" i="14" s="1"/>
  <c r="U328" i="12"/>
  <c r="V328" i="12" s="1"/>
  <c r="W328" i="12" s="1"/>
  <c r="Q329" i="12"/>
  <c r="U328" i="7"/>
  <c r="V328" i="7" s="1"/>
  <c r="W328" i="7" s="1"/>
  <c r="Q329" i="7"/>
  <c r="U331" i="21"/>
  <c r="V331" i="21" s="1"/>
  <c r="W331" i="21" s="1"/>
  <c r="U327" i="5"/>
  <c r="V327" i="5" s="1"/>
  <c r="W327" i="5" s="1"/>
  <c r="Q328" i="5"/>
  <c r="U327" i="6"/>
  <c r="V327" i="6" s="1"/>
  <c r="W327" i="6" s="1"/>
  <c r="Q328" i="6"/>
  <c r="U329" i="4"/>
  <c r="V329" i="4" s="1"/>
  <c r="W329" i="4" s="1"/>
  <c r="Q330" i="4"/>
  <c r="U328" i="11"/>
  <c r="V328" i="11" s="1"/>
  <c r="W328" i="11" s="1"/>
  <c r="Q329" i="11"/>
  <c r="U327" i="16"/>
  <c r="V327" i="16" s="1"/>
  <c r="W327" i="16" s="1"/>
  <c r="Q328" i="16"/>
  <c r="U328" i="20"/>
  <c r="V328" i="20" s="1"/>
  <c r="W328" i="20" s="1"/>
  <c r="Q329" i="20"/>
  <c r="U328" i="13"/>
  <c r="V328" i="13" s="1"/>
  <c r="W328" i="13" s="1"/>
  <c r="Q329" i="13"/>
  <c r="U328" i="9"/>
  <c r="V328" i="9" s="1"/>
  <c r="W328" i="9" s="1"/>
  <c r="Q329" i="9"/>
  <c r="U327" i="10"/>
  <c r="V327" i="10" s="1"/>
  <c r="W327" i="10" s="1"/>
  <c r="Q328" i="10"/>
  <c r="U328" i="8" l="1"/>
  <c r="V328" i="8" s="1"/>
  <c r="W328" i="8" s="1"/>
  <c r="Q329" i="8"/>
  <c r="Q331" i="14"/>
  <c r="U330" i="14"/>
  <c r="V330" i="14" s="1"/>
  <c r="W330" i="14" s="1"/>
  <c r="U328" i="10"/>
  <c r="V328" i="10" s="1"/>
  <c r="W328" i="10" s="1"/>
  <c r="Q329" i="10"/>
  <c r="U328" i="16"/>
  <c r="V328" i="16" s="1"/>
  <c r="W328" i="16" s="1"/>
  <c r="Q329" i="16"/>
  <c r="U328" i="6"/>
  <c r="V328" i="6" s="1"/>
  <c r="W328" i="6" s="1"/>
  <c r="Q329" i="6"/>
  <c r="U329" i="13"/>
  <c r="V329" i="13" s="1"/>
  <c r="W329" i="13" s="1"/>
  <c r="Q330" i="13"/>
  <c r="U332" i="21"/>
  <c r="V332" i="21" s="1"/>
  <c r="W332" i="21" s="1"/>
  <c r="U329" i="11"/>
  <c r="V329" i="11" s="1"/>
  <c r="W329" i="11" s="1"/>
  <c r="Q330" i="11"/>
  <c r="U328" i="5"/>
  <c r="V328" i="5" s="1"/>
  <c r="W328" i="5" s="1"/>
  <c r="Q329" i="5"/>
  <c r="U329" i="7"/>
  <c r="V329" i="7" s="1"/>
  <c r="W329" i="7" s="1"/>
  <c r="Q330" i="7"/>
  <c r="U329" i="12"/>
  <c r="V329" i="12" s="1"/>
  <c r="W329" i="12" s="1"/>
  <c r="Q330" i="12"/>
  <c r="U329" i="9"/>
  <c r="V329" i="9" s="1"/>
  <c r="W329" i="9" s="1"/>
  <c r="Q330" i="9"/>
  <c r="U329" i="20"/>
  <c r="V329" i="20" s="1"/>
  <c r="W329" i="20" s="1"/>
  <c r="Q330" i="20"/>
  <c r="U330" i="4"/>
  <c r="V330" i="4" s="1"/>
  <c r="W330" i="4" s="1"/>
  <c r="Q331" i="4"/>
  <c r="Q330" i="8" l="1"/>
  <c r="U329" i="8"/>
  <c r="V329" i="8" s="1"/>
  <c r="W329" i="8" s="1"/>
  <c r="Q332" i="14"/>
  <c r="U331" i="14"/>
  <c r="V331" i="14" s="1"/>
  <c r="W331" i="14" s="1"/>
  <c r="U330" i="7"/>
  <c r="V330" i="7" s="1"/>
  <c r="W330" i="7" s="1"/>
  <c r="Q331" i="7"/>
  <c r="U329" i="16"/>
  <c r="V329" i="16" s="1"/>
  <c r="W329" i="16" s="1"/>
  <c r="Q330" i="16"/>
  <c r="U331" i="4"/>
  <c r="V331" i="4" s="1"/>
  <c r="W331" i="4" s="1"/>
  <c r="Q332" i="4"/>
  <c r="U330" i="9"/>
  <c r="V330" i="9" s="1"/>
  <c r="W330" i="9" s="1"/>
  <c r="Q331" i="9"/>
  <c r="U330" i="20"/>
  <c r="V330" i="20" s="1"/>
  <c r="W330" i="20" s="1"/>
  <c r="Q331" i="20"/>
  <c r="U330" i="12"/>
  <c r="V330" i="12" s="1"/>
  <c r="W330" i="12" s="1"/>
  <c r="Q331" i="12"/>
  <c r="U329" i="5"/>
  <c r="V329" i="5" s="1"/>
  <c r="W329" i="5" s="1"/>
  <c r="Q330" i="5"/>
  <c r="U333" i="21"/>
  <c r="V333" i="21" s="1"/>
  <c r="W333" i="21" s="1"/>
  <c r="U330" i="13"/>
  <c r="V330" i="13" s="1"/>
  <c r="W330" i="13" s="1"/>
  <c r="Q331" i="13"/>
  <c r="U329" i="6"/>
  <c r="V329" i="6" s="1"/>
  <c r="W329" i="6" s="1"/>
  <c r="Q330" i="6"/>
  <c r="U329" i="10"/>
  <c r="V329" i="10" s="1"/>
  <c r="W329" i="10" s="1"/>
  <c r="Q330" i="10"/>
  <c r="U330" i="11"/>
  <c r="V330" i="11" s="1"/>
  <c r="W330" i="11" s="1"/>
  <c r="Q331" i="11"/>
  <c r="U330" i="8" l="1"/>
  <c r="V330" i="8" s="1"/>
  <c r="W330" i="8" s="1"/>
  <c r="Q331" i="8"/>
  <c r="U332" i="14"/>
  <c r="V332" i="14" s="1"/>
  <c r="W332" i="14" s="1"/>
  <c r="Q333" i="14"/>
  <c r="U331" i="11"/>
  <c r="V331" i="11" s="1"/>
  <c r="W331" i="11" s="1"/>
  <c r="Q332" i="11"/>
  <c r="U330" i="6"/>
  <c r="V330" i="6" s="1"/>
  <c r="W330" i="6" s="1"/>
  <c r="Q331" i="6"/>
  <c r="U331" i="12"/>
  <c r="V331" i="12" s="1"/>
  <c r="W331" i="12" s="1"/>
  <c r="Q332" i="12"/>
  <c r="U332" i="4"/>
  <c r="V332" i="4" s="1"/>
  <c r="W332" i="4" s="1"/>
  <c r="Q333" i="4"/>
  <c r="U330" i="10"/>
  <c r="V330" i="10" s="1"/>
  <c r="W330" i="10" s="1"/>
  <c r="Q331" i="10"/>
  <c r="U331" i="13"/>
  <c r="V331" i="13" s="1"/>
  <c r="W331" i="13" s="1"/>
  <c r="Q332" i="13"/>
  <c r="U330" i="5"/>
  <c r="V330" i="5" s="1"/>
  <c r="W330" i="5" s="1"/>
  <c r="Q331" i="5"/>
  <c r="U331" i="20"/>
  <c r="V331" i="20" s="1"/>
  <c r="W331" i="20" s="1"/>
  <c r="Q332" i="20"/>
  <c r="U331" i="9"/>
  <c r="V331" i="9" s="1"/>
  <c r="W331" i="9" s="1"/>
  <c r="Q332" i="9"/>
  <c r="U330" i="16"/>
  <c r="V330" i="16" s="1"/>
  <c r="W330" i="16" s="1"/>
  <c r="Q331" i="16"/>
  <c r="U331" i="7"/>
  <c r="V331" i="7" s="1"/>
  <c r="W331" i="7" s="1"/>
  <c r="Q332" i="7"/>
  <c r="U334" i="21"/>
  <c r="V334" i="21" s="1"/>
  <c r="W334" i="21" s="1"/>
  <c r="U331" i="8" l="1"/>
  <c r="V331" i="8" s="1"/>
  <c r="W331" i="8" s="1"/>
  <c r="Q332" i="8"/>
  <c r="Q334" i="14"/>
  <c r="U333" i="14"/>
  <c r="V333" i="14" s="1"/>
  <c r="W333" i="14" s="1"/>
  <c r="U332" i="20"/>
  <c r="V332" i="20" s="1"/>
  <c r="W332" i="20" s="1"/>
  <c r="Q333" i="20"/>
  <c r="U335" i="21"/>
  <c r="V335" i="21" s="1"/>
  <c r="W335" i="21" s="1"/>
  <c r="U332" i="13"/>
  <c r="V332" i="13" s="1"/>
  <c r="W332" i="13" s="1"/>
  <c r="Q333" i="13"/>
  <c r="U331" i="6"/>
  <c r="V331" i="6" s="1"/>
  <c r="W331" i="6" s="1"/>
  <c r="Q332" i="6"/>
  <c r="U332" i="7"/>
  <c r="V332" i="7" s="1"/>
  <c r="W332" i="7" s="1"/>
  <c r="Q333" i="7"/>
  <c r="U332" i="9"/>
  <c r="V332" i="9" s="1"/>
  <c r="W332" i="9" s="1"/>
  <c r="Q333" i="9"/>
  <c r="U331" i="5"/>
  <c r="V331" i="5" s="1"/>
  <c r="W331" i="5" s="1"/>
  <c r="Q332" i="5"/>
  <c r="U331" i="10"/>
  <c r="V331" i="10" s="1"/>
  <c r="W331" i="10" s="1"/>
  <c r="Q332" i="10"/>
  <c r="U332" i="12"/>
  <c r="V332" i="12" s="1"/>
  <c r="W332" i="12" s="1"/>
  <c r="Q333" i="12"/>
  <c r="U332" i="11"/>
  <c r="V332" i="11" s="1"/>
  <c r="W332" i="11" s="1"/>
  <c r="Q333" i="11"/>
  <c r="U331" i="16"/>
  <c r="V331" i="16" s="1"/>
  <c r="W331" i="16" s="1"/>
  <c r="Q332" i="16"/>
  <c r="U333" i="4"/>
  <c r="V333" i="4" s="1"/>
  <c r="W333" i="4" s="1"/>
  <c r="Q334" i="4"/>
  <c r="Q333" i="8" l="1"/>
  <c r="U332" i="8"/>
  <c r="V332" i="8" s="1"/>
  <c r="W332" i="8" s="1"/>
  <c r="U334" i="14"/>
  <c r="V334" i="14" s="1"/>
  <c r="W334" i="14" s="1"/>
  <c r="Q335" i="14"/>
  <c r="U333" i="12"/>
  <c r="V333" i="12" s="1"/>
  <c r="W333" i="12" s="1"/>
  <c r="Q334" i="12"/>
  <c r="U333" i="7"/>
  <c r="V333" i="7" s="1"/>
  <c r="W333" i="7" s="1"/>
  <c r="Q334" i="7"/>
  <c r="U332" i="5"/>
  <c r="V332" i="5" s="1"/>
  <c r="W332" i="5" s="1"/>
  <c r="Q333" i="5"/>
  <c r="U336" i="21"/>
  <c r="V336" i="21" s="1"/>
  <c r="W336" i="21" s="1"/>
  <c r="U332" i="16"/>
  <c r="V332" i="16" s="1"/>
  <c r="W332" i="16" s="1"/>
  <c r="Q333" i="16"/>
  <c r="U333" i="11"/>
  <c r="V333" i="11" s="1"/>
  <c r="W333" i="11" s="1"/>
  <c r="Q334" i="11"/>
  <c r="U332" i="10"/>
  <c r="V332" i="10" s="1"/>
  <c r="W332" i="10" s="1"/>
  <c r="Q333" i="10"/>
  <c r="U333" i="9"/>
  <c r="V333" i="9" s="1"/>
  <c r="W333" i="9" s="1"/>
  <c r="Q334" i="9"/>
  <c r="U333" i="13"/>
  <c r="V333" i="13" s="1"/>
  <c r="W333" i="13" s="1"/>
  <c r="Q334" i="13"/>
  <c r="U333" i="20"/>
  <c r="V333" i="20" s="1"/>
  <c r="W333" i="20" s="1"/>
  <c r="Q334" i="20"/>
  <c r="U334" i="4"/>
  <c r="V334" i="4" s="1"/>
  <c r="W334" i="4" s="1"/>
  <c r="Q335" i="4"/>
  <c r="U332" i="6"/>
  <c r="V332" i="6" s="1"/>
  <c r="W332" i="6" s="1"/>
  <c r="Q333" i="6"/>
  <c r="Q334" i="8" l="1"/>
  <c r="U333" i="8"/>
  <c r="V333" i="8" s="1"/>
  <c r="W333" i="8" s="1"/>
  <c r="Q336" i="14"/>
  <c r="U335" i="14"/>
  <c r="V335" i="14" s="1"/>
  <c r="W335" i="14" s="1"/>
  <c r="U333" i="6"/>
  <c r="V333" i="6" s="1"/>
  <c r="W333" i="6" s="1"/>
  <c r="Q334" i="6"/>
  <c r="U333" i="10"/>
  <c r="V333" i="10" s="1"/>
  <c r="W333" i="10" s="1"/>
  <c r="Q334" i="10"/>
  <c r="U333" i="5"/>
  <c r="V333" i="5" s="1"/>
  <c r="W333" i="5" s="1"/>
  <c r="Q334" i="5"/>
  <c r="U334" i="12"/>
  <c r="V334" i="12" s="1"/>
  <c r="W334" i="12" s="1"/>
  <c r="Q335" i="12"/>
  <c r="U334" i="20"/>
  <c r="V334" i="20" s="1"/>
  <c r="W334" i="20" s="1"/>
  <c r="Q335" i="20"/>
  <c r="U333" i="16"/>
  <c r="V333" i="16" s="1"/>
  <c r="W333" i="16" s="1"/>
  <c r="Q334" i="16"/>
  <c r="U334" i="7"/>
  <c r="V334" i="7" s="1"/>
  <c r="W334" i="7" s="1"/>
  <c r="Q335" i="7"/>
  <c r="U335" i="4"/>
  <c r="V335" i="4" s="1"/>
  <c r="W335" i="4" s="1"/>
  <c r="Q336" i="4"/>
  <c r="U334" i="13"/>
  <c r="V334" i="13" s="1"/>
  <c r="W334" i="13" s="1"/>
  <c r="Q335" i="13"/>
  <c r="U334" i="9"/>
  <c r="V334" i="9" s="1"/>
  <c r="W334" i="9" s="1"/>
  <c r="Q335" i="9"/>
  <c r="U334" i="11"/>
  <c r="V334" i="11" s="1"/>
  <c r="W334" i="11" s="1"/>
  <c r="Q335" i="11"/>
  <c r="U337" i="21"/>
  <c r="V337" i="21" s="1"/>
  <c r="W337" i="21" s="1"/>
  <c r="Q335" i="8" l="1"/>
  <c r="U334" i="8"/>
  <c r="V334" i="8" s="1"/>
  <c r="W334" i="8" s="1"/>
  <c r="U336" i="14"/>
  <c r="V336" i="14" s="1"/>
  <c r="W336" i="14" s="1"/>
  <c r="Q337" i="14"/>
  <c r="U335" i="9"/>
  <c r="V335" i="9" s="1"/>
  <c r="W335" i="9" s="1"/>
  <c r="Q336" i="9"/>
  <c r="U335" i="20"/>
  <c r="V335" i="20" s="1"/>
  <c r="W335" i="20" s="1"/>
  <c r="Q336" i="20"/>
  <c r="U334" i="10"/>
  <c r="V334" i="10" s="1"/>
  <c r="W334" i="10" s="1"/>
  <c r="Q335" i="10"/>
  <c r="U334" i="16"/>
  <c r="V334" i="16" s="1"/>
  <c r="W334" i="16" s="1"/>
  <c r="Q335" i="16"/>
  <c r="U335" i="11"/>
  <c r="V335" i="11" s="1"/>
  <c r="W335" i="11" s="1"/>
  <c r="Q336" i="11"/>
  <c r="U334" i="5"/>
  <c r="V334" i="5" s="1"/>
  <c r="W334" i="5" s="1"/>
  <c r="Q335" i="5"/>
  <c r="U334" i="6"/>
  <c r="V334" i="6" s="1"/>
  <c r="W334" i="6" s="1"/>
  <c r="Q335" i="6"/>
  <c r="U338" i="21"/>
  <c r="V338" i="21" s="1"/>
  <c r="W338" i="21" s="1"/>
  <c r="U336" i="4"/>
  <c r="V336" i="4" s="1"/>
  <c r="W336" i="4" s="1"/>
  <c r="Q337" i="4"/>
  <c r="U335" i="13"/>
  <c r="V335" i="13" s="1"/>
  <c r="W335" i="13" s="1"/>
  <c r="Q336" i="13"/>
  <c r="U335" i="7"/>
  <c r="V335" i="7" s="1"/>
  <c r="W335" i="7" s="1"/>
  <c r="Q336" i="7"/>
  <c r="U335" i="12"/>
  <c r="V335" i="12" s="1"/>
  <c r="W335" i="12" s="1"/>
  <c r="Q336" i="12"/>
  <c r="Q336" i="8" l="1"/>
  <c r="U335" i="8"/>
  <c r="V335" i="8" s="1"/>
  <c r="W335" i="8" s="1"/>
  <c r="U337" i="14"/>
  <c r="V337" i="14" s="1"/>
  <c r="W337" i="14" s="1"/>
  <c r="Q338" i="14"/>
  <c r="U336" i="13"/>
  <c r="V336" i="13" s="1"/>
  <c r="W336" i="13" s="1"/>
  <c r="Q337" i="13"/>
  <c r="U335" i="16"/>
  <c r="V335" i="16" s="1"/>
  <c r="W335" i="16" s="1"/>
  <c r="Q336" i="16"/>
  <c r="U337" i="4"/>
  <c r="V337" i="4" s="1"/>
  <c r="W337" i="4" s="1"/>
  <c r="Q338" i="4"/>
  <c r="U336" i="7"/>
  <c r="V336" i="7" s="1"/>
  <c r="W336" i="7" s="1"/>
  <c r="Q337" i="7"/>
  <c r="U339" i="21"/>
  <c r="V339" i="21" s="1"/>
  <c r="W339" i="21" s="1"/>
  <c r="U335" i="5"/>
  <c r="V335" i="5" s="1"/>
  <c r="W335" i="5" s="1"/>
  <c r="Q336" i="5"/>
  <c r="U336" i="11"/>
  <c r="V336" i="11" s="1"/>
  <c r="W336" i="11" s="1"/>
  <c r="Q337" i="11"/>
  <c r="U335" i="10"/>
  <c r="V335" i="10" s="1"/>
  <c r="W335" i="10" s="1"/>
  <c r="Q336" i="10"/>
  <c r="U336" i="9"/>
  <c r="V336" i="9" s="1"/>
  <c r="W336" i="9" s="1"/>
  <c r="Q337" i="9"/>
  <c r="U336" i="12"/>
  <c r="V336" i="12" s="1"/>
  <c r="W336" i="12" s="1"/>
  <c r="Q337" i="12"/>
  <c r="U335" i="6"/>
  <c r="V335" i="6" s="1"/>
  <c r="W335" i="6" s="1"/>
  <c r="Q336" i="6"/>
  <c r="U336" i="20"/>
  <c r="V336" i="20" s="1"/>
  <c r="W336" i="20" s="1"/>
  <c r="Q337" i="20"/>
  <c r="Q337" i="8" l="1"/>
  <c r="U336" i="8"/>
  <c r="V336" i="8" s="1"/>
  <c r="W336" i="8" s="1"/>
  <c r="U338" i="14"/>
  <c r="V338" i="14" s="1"/>
  <c r="W338" i="14" s="1"/>
  <c r="Q339" i="14"/>
  <c r="U337" i="12"/>
  <c r="V337" i="12" s="1"/>
  <c r="W337" i="12" s="1"/>
  <c r="Q338" i="12"/>
  <c r="U336" i="5"/>
  <c r="V336" i="5" s="1"/>
  <c r="W336" i="5" s="1"/>
  <c r="Q337" i="5"/>
  <c r="U337" i="20"/>
  <c r="V337" i="20" s="1"/>
  <c r="W337" i="20" s="1"/>
  <c r="Q338" i="20"/>
  <c r="U336" i="10"/>
  <c r="V336" i="10" s="1"/>
  <c r="W336" i="10" s="1"/>
  <c r="Q337" i="10"/>
  <c r="U336" i="16"/>
  <c r="V336" i="16" s="1"/>
  <c r="W336" i="16" s="1"/>
  <c r="Q337" i="16"/>
  <c r="U336" i="6"/>
  <c r="V336" i="6" s="1"/>
  <c r="W336" i="6" s="1"/>
  <c r="Q337" i="6"/>
  <c r="U337" i="11"/>
  <c r="V337" i="11" s="1"/>
  <c r="W337" i="11" s="1"/>
  <c r="Q338" i="11"/>
  <c r="U340" i="21"/>
  <c r="V340" i="21" s="1"/>
  <c r="W340" i="21" s="1"/>
  <c r="U337" i="7"/>
  <c r="V337" i="7" s="1"/>
  <c r="W337" i="7" s="1"/>
  <c r="Q338" i="7"/>
  <c r="U338" i="4"/>
  <c r="V338" i="4" s="1"/>
  <c r="W338" i="4" s="1"/>
  <c r="Q339" i="4"/>
  <c r="U337" i="13"/>
  <c r="V337" i="13" s="1"/>
  <c r="W337" i="13" s="1"/>
  <c r="Q338" i="13"/>
  <c r="U337" i="9"/>
  <c r="V337" i="9" s="1"/>
  <c r="W337" i="9" s="1"/>
  <c r="Q338" i="9"/>
  <c r="U337" i="8" l="1"/>
  <c r="V337" i="8" s="1"/>
  <c r="W337" i="8" s="1"/>
  <c r="Q338" i="8"/>
  <c r="U339" i="14"/>
  <c r="V339" i="14" s="1"/>
  <c r="W339" i="14" s="1"/>
  <c r="Q340" i="14"/>
  <c r="U338" i="11"/>
  <c r="V338" i="11" s="1"/>
  <c r="W338" i="11" s="1"/>
  <c r="Q339" i="11"/>
  <c r="U338" i="20"/>
  <c r="V338" i="20" s="1"/>
  <c r="W338" i="20" s="1"/>
  <c r="Q339" i="20"/>
  <c r="U337" i="5"/>
  <c r="V337" i="5" s="1"/>
  <c r="W337" i="5" s="1"/>
  <c r="Q338" i="5"/>
  <c r="U338" i="9"/>
  <c r="V338" i="9" s="1"/>
  <c r="W338" i="9" s="1"/>
  <c r="Q339" i="9"/>
  <c r="U338" i="7"/>
  <c r="V338" i="7" s="1"/>
  <c r="W338" i="7" s="1"/>
  <c r="Q339" i="7"/>
  <c r="U337" i="16"/>
  <c r="V337" i="16" s="1"/>
  <c r="W337" i="16" s="1"/>
  <c r="Q338" i="16"/>
  <c r="U341" i="21"/>
  <c r="V341" i="21" s="1"/>
  <c r="W341" i="21" s="1"/>
  <c r="U338" i="13"/>
  <c r="V338" i="13" s="1"/>
  <c r="W338" i="13" s="1"/>
  <c r="Q339" i="13"/>
  <c r="U339" i="4"/>
  <c r="V339" i="4" s="1"/>
  <c r="W339" i="4" s="1"/>
  <c r="Q340" i="4"/>
  <c r="U337" i="6"/>
  <c r="V337" i="6" s="1"/>
  <c r="W337" i="6" s="1"/>
  <c r="Q338" i="6"/>
  <c r="U337" i="10"/>
  <c r="V337" i="10" s="1"/>
  <c r="W337" i="10" s="1"/>
  <c r="Q338" i="10"/>
  <c r="U338" i="12"/>
  <c r="V338" i="12" s="1"/>
  <c r="W338" i="12" s="1"/>
  <c r="Q339" i="12"/>
  <c r="U338" i="8" l="1"/>
  <c r="V338" i="8" s="1"/>
  <c r="W338" i="8" s="1"/>
  <c r="Q339" i="8"/>
  <c r="U340" i="14"/>
  <c r="V340" i="14" s="1"/>
  <c r="W340" i="14" s="1"/>
  <c r="Q341" i="14"/>
  <c r="U340" i="4"/>
  <c r="V340" i="4" s="1"/>
  <c r="W340" i="4" s="1"/>
  <c r="Q341" i="4"/>
  <c r="U339" i="9"/>
  <c r="V339" i="9" s="1"/>
  <c r="W339" i="9" s="1"/>
  <c r="Q340" i="9"/>
  <c r="U339" i="20"/>
  <c r="V339" i="20" s="1"/>
  <c r="W339" i="20" s="1"/>
  <c r="Q340" i="20"/>
  <c r="U338" i="10"/>
  <c r="V338" i="10" s="1"/>
  <c r="W338" i="10" s="1"/>
  <c r="Q339" i="10"/>
  <c r="U339" i="12"/>
  <c r="V339" i="12" s="1"/>
  <c r="W339" i="12" s="1"/>
  <c r="Q340" i="12"/>
  <c r="U338" i="16"/>
  <c r="V338" i="16" s="1"/>
  <c r="W338" i="16" s="1"/>
  <c r="Q339" i="16"/>
  <c r="U338" i="6"/>
  <c r="V338" i="6" s="1"/>
  <c r="W338" i="6" s="1"/>
  <c r="Q339" i="6"/>
  <c r="U342" i="21"/>
  <c r="V342" i="21" s="1"/>
  <c r="W342" i="21" s="1"/>
  <c r="U339" i="7"/>
  <c r="V339" i="7" s="1"/>
  <c r="W339" i="7" s="1"/>
  <c r="Q340" i="7"/>
  <c r="U338" i="5"/>
  <c r="V338" i="5" s="1"/>
  <c r="W338" i="5" s="1"/>
  <c r="Q339" i="5"/>
  <c r="U339" i="11"/>
  <c r="V339" i="11" s="1"/>
  <c r="W339" i="11" s="1"/>
  <c r="Q340" i="11"/>
  <c r="U339" i="13"/>
  <c r="V339" i="13" s="1"/>
  <c r="W339" i="13" s="1"/>
  <c r="Q340" i="13"/>
  <c r="U339" i="8" l="1"/>
  <c r="V339" i="8" s="1"/>
  <c r="W339" i="8" s="1"/>
  <c r="Q340" i="8"/>
  <c r="U341" i="14"/>
  <c r="V341" i="14" s="1"/>
  <c r="W341" i="14" s="1"/>
  <c r="Q342" i="14"/>
  <c r="U339" i="5"/>
  <c r="V339" i="5" s="1"/>
  <c r="W339" i="5" s="1"/>
  <c r="Q340" i="5"/>
  <c r="U339" i="16"/>
  <c r="V339" i="16" s="1"/>
  <c r="W339" i="16" s="1"/>
  <c r="Q340" i="16"/>
  <c r="U340" i="13"/>
  <c r="V340" i="13" s="1"/>
  <c r="W340" i="13" s="1"/>
  <c r="Q341" i="13"/>
  <c r="U339" i="6"/>
  <c r="V339" i="6" s="1"/>
  <c r="W339" i="6" s="1"/>
  <c r="Q340" i="6"/>
  <c r="U339" i="10"/>
  <c r="V339" i="10" s="1"/>
  <c r="W339" i="10" s="1"/>
  <c r="Q340" i="10"/>
  <c r="U340" i="9"/>
  <c r="V340" i="9" s="1"/>
  <c r="W340" i="9" s="1"/>
  <c r="Q341" i="9"/>
  <c r="U340" i="11"/>
  <c r="V340" i="11" s="1"/>
  <c r="W340" i="11" s="1"/>
  <c r="Q341" i="11"/>
  <c r="U340" i="7"/>
  <c r="V340" i="7" s="1"/>
  <c r="W340" i="7" s="1"/>
  <c r="Q341" i="7"/>
  <c r="U340" i="12"/>
  <c r="V340" i="12" s="1"/>
  <c r="W340" i="12" s="1"/>
  <c r="Q341" i="12"/>
  <c r="U340" i="20"/>
  <c r="V340" i="20" s="1"/>
  <c r="W340" i="20" s="1"/>
  <c r="Q341" i="20"/>
  <c r="U341" i="4"/>
  <c r="V341" i="4" s="1"/>
  <c r="W341" i="4" s="1"/>
  <c r="Q342" i="4"/>
  <c r="U343" i="21"/>
  <c r="V343" i="21" s="1"/>
  <c r="W343" i="21" s="1"/>
  <c r="U340" i="8" l="1"/>
  <c r="V340" i="8" s="1"/>
  <c r="W340" i="8" s="1"/>
  <c r="Q341" i="8"/>
  <c r="Q343" i="14"/>
  <c r="U342" i="14"/>
  <c r="V342" i="14" s="1"/>
  <c r="W342" i="14" s="1"/>
  <c r="U340" i="16"/>
  <c r="V340" i="16" s="1"/>
  <c r="W340" i="16" s="1"/>
  <c r="Q341" i="16"/>
  <c r="U341" i="7"/>
  <c r="V341" i="7" s="1"/>
  <c r="W341" i="7" s="1"/>
  <c r="Q342" i="7"/>
  <c r="U340" i="6"/>
  <c r="V340" i="6" s="1"/>
  <c r="W340" i="6" s="1"/>
  <c r="Q341" i="6"/>
  <c r="U342" i="4"/>
  <c r="V342" i="4" s="1"/>
  <c r="W342" i="4" s="1"/>
  <c r="Q343" i="4"/>
  <c r="U341" i="12"/>
  <c r="V341" i="12" s="1"/>
  <c r="W341" i="12" s="1"/>
  <c r="Q342" i="12"/>
  <c r="U341" i="11"/>
  <c r="V341" i="11" s="1"/>
  <c r="W341" i="11" s="1"/>
  <c r="Q342" i="11"/>
  <c r="U340" i="10"/>
  <c r="V340" i="10" s="1"/>
  <c r="W340" i="10" s="1"/>
  <c r="Q341" i="10"/>
  <c r="U341" i="13"/>
  <c r="V341" i="13" s="1"/>
  <c r="W341" i="13" s="1"/>
  <c r="Q342" i="13"/>
  <c r="U340" i="5"/>
  <c r="V340" i="5" s="1"/>
  <c r="W340" i="5" s="1"/>
  <c r="Q341" i="5"/>
  <c r="U344" i="21"/>
  <c r="V344" i="21" s="1"/>
  <c r="W344" i="21" s="1"/>
  <c r="U341" i="20"/>
  <c r="V341" i="20" s="1"/>
  <c r="W341" i="20" s="1"/>
  <c r="Q342" i="20"/>
  <c r="U341" i="9"/>
  <c r="V341" i="9" s="1"/>
  <c r="W341" i="9" s="1"/>
  <c r="Q342" i="9"/>
  <c r="U341" i="8" l="1"/>
  <c r="V341" i="8" s="1"/>
  <c r="W341" i="8" s="1"/>
  <c r="Q342" i="8"/>
  <c r="U343" i="14"/>
  <c r="V343" i="14" s="1"/>
  <c r="W343" i="14" s="1"/>
  <c r="Q344" i="14"/>
  <c r="U342" i="13"/>
  <c r="V342" i="13" s="1"/>
  <c r="W342" i="13" s="1"/>
  <c r="Q343" i="13"/>
  <c r="U342" i="12"/>
  <c r="V342" i="12" s="1"/>
  <c r="W342" i="12" s="1"/>
  <c r="Q343" i="12"/>
  <c r="U345" i="21"/>
  <c r="V345" i="21" s="1"/>
  <c r="W345" i="21" s="1"/>
  <c r="U342" i="11"/>
  <c r="V342" i="11" s="1"/>
  <c r="W342" i="11" s="1"/>
  <c r="Q343" i="11"/>
  <c r="U341" i="6"/>
  <c r="V341" i="6" s="1"/>
  <c r="W341" i="6" s="1"/>
  <c r="Q342" i="6"/>
  <c r="U342" i="20"/>
  <c r="V342" i="20" s="1"/>
  <c r="W342" i="20" s="1"/>
  <c r="Q343" i="20"/>
  <c r="U341" i="5"/>
  <c r="V341" i="5" s="1"/>
  <c r="W341" i="5" s="1"/>
  <c r="Q342" i="5"/>
  <c r="U341" i="10"/>
  <c r="V341" i="10" s="1"/>
  <c r="W341" i="10" s="1"/>
  <c r="Q342" i="10"/>
  <c r="U343" i="4"/>
  <c r="V343" i="4" s="1"/>
  <c r="W343" i="4" s="1"/>
  <c r="Q344" i="4"/>
  <c r="U342" i="7"/>
  <c r="V342" i="7" s="1"/>
  <c r="W342" i="7" s="1"/>
  <c r="Q343" i="7"/>
  <c r="U342" i="9"/>
  <c r="V342" i="9" s="1"/>
  <c r="W342" i="9" s="1"/>
  <c r="Q343" i="9"/>
  <c r="U341" i="16"/>
  <c r="V341" i="16" s="1"/>
  <c r="W341" i="16" s="1"/>
  <c r="Q342" i="16"/>
  <c r="U342" i="8" l="1"/>
  <c r="V342" i="8" s="1"/>
  <c r="W342" i="8" s="1"/>
  <c r="Q343" i="8"/>
  <c r="U344" i="14"/>
  <c r="V344" i="14" s="1"/>
  <c r="W344" i="14" s="1"/>
  <c r="Q345" i="14"/>
  <c r="U344" i="4"/>
  <c r="V344" i="4" s="1"/>
  <c r="W344" i="4" s="1"/>
  <c r="Q345" i="4"/>
  <c r="U343" i="11"/>
  <c r="V343" i="11" s="1"/>
  <c r="W343" i="11" s="1"/>
  <c r="Q344" i="11"/>
  <c r="U343" i="12"/>
  <c r="V343" i="12" s="1"/>
  <c r="W343" i="12" s="1"/>
  <c r="Q344" i="12"/>
  <c r="U342" i="10"/>
  <c r="V342" i="10" s="1"/>
  <c r="W342" i="10" s="1"/>
  <c r="Q343" i="10"/>
  <c r="U343" i="20"/>
  <c r="V343" i="20" s="1"/>
  <c r="W343" i="20" s="1"/>
  <c r="Q344" i="20"/>
  <c r="U343" i="7"/>
  <c r="V343" i="7" s="1"/>
  <c r="W343" i="7" s="1"/>
  <c r="Q344" i="7"/>
  <c r="U342" i="6"/>
  <c r="V342" i="6" s="1"/>
  <c r="W342" i="6" s="1"/>
  <c r="Q343" i="6"/>
  <c r="U342" i="16"/>
  <c r="V342" i="16" s="1"/>
  <c r="W342" i="16" s="1"/>
  <c r="Q343" i="16"/>
  <c r="U343" i="9"/>
  <c r="V343" i="9" s="1"/>
  <c r="W343" i="9" s="1"/>
  <c r="Q344" i="9"/>
  <c r="U342" i="5"/>
  <c r="V342" i="5" s="1"/>
  <c r="W342" i="5" s="1"/>
  <c r="Q343" i="5"/>
  <c r="U346" i="21"/>
  <c r="V346" i="21" s="1"/>
  <c r="W346" i="21" s="1"/>
  <c r="U343" i="13"/>
  <c r="V343" i="13" s="1"/>
  <c r="W343" i="13" s="1"/>
  <c r="Q344" i="13"/>
  <c r="Q344" i="8" l="1"/>
  <c r="U343" i="8"/>
  <c r="V343" i="8" s="1"/>
  <c r="W343" i="8" s="1"/>
  <c r="U345" i="14"/>
  <c r="V345" i="14" s="1"/>
  <c r="W345" i="14" s="1"/>
  <c r="Q346" i="14"/>
  <c r="U343" i="5"/>
  <c r="V343" i="5" s="1"/>
  <c r="W343" i="5" s="1"/>
  <c r="Q344" i="5"/>
  <c r="U344" i="9"/>
  <c r="V344" i="9" s="1"/>
  <c r="W344" i="9" s="1"/>
  <c r="Q345" i="9"/>
  <c r="U343" i="6"/>
  <c r="V343" i="6" s="1"/>
  <c r="W343" i="6" s="1"/>
  <c r="Q344" i="6"/>
  <c r="U344" i="20"/>
  <c r="V344" i="20" s="1"/>
  <c r="W344" i="20" s="1"/>
  <c r="Q345" i="20"/>
  <c r="U343" i="10"/>
  <c r="V343" i="10" s="1"/>
  <c r="W343" i="10" s="1"/>
  <c r="Q344" i="10"/>
  <c r="U344" i="11"/>
  <c r="V344" i="11" s="1"/>
  <c r="W344" i="11" s="1"/>
  <c r="Q345" i="11"/>
  <c r="U344" i="13"/>
  <c r="V344" i="13" s="1"/>
  <c r="W344" i="13" s="1"/>
  <c r="Q345" i="13"/>
  <c r="U347" i="21"/>
  <c r="V347" i="21" s="1"/>
  <c r="W347" i="21" s="1"/>
  <c r="U343" i="16"/>
  <c r="V343" i="16" s="1"/>
  <c r="W343" i="16" s="1"/>
  <c r="Q344" i="16"/>
  <c r="U344" i="7"/>
  <c r="V344" i="7" s="1"/>
  <c r="W344" i="7" s="1"/>
  <c r="Q345" i="7"/>
  <c r="U344" i="12"/>
  <c r="V344" i="12" s="1"/>
  <c r="W344" i="12" s="1"/>
  <c r="Q345" i="12"/>
  <c r="U345" i="4"/>
  <c r="V345" i="4" s="1"/>
  <c r="W345" i="4" s="1"/>
  <c r="Q346" i="4"/>
  <c r="U344" i="8" l="1"/>
  <c r="V344" i="8" s="1"/>
  <c r="W344" i="8" s="1"/>
  <c r="Q345" i="8"/>
  <c r="U346" i="14"/>
  <c r="V346" i="14" s="1"/>
  <c r="W346" i="14" s="1"/>
  <c r="Q347" i="14"/>
  <c r="U348" i="21"/>
  <c r="V348" i="21" s="1"/>
  <c r="W348" i="21" s="1"/>
  <c r="U346" i="4"/>
  <c r="V346" i="4" s="1"/>
  <c r="W346" i="4" s="1"/>
  <c r="Q347" i="4"/>
  <c r="U344" i="16"/>
  <c r="V344" i="16" s="1"/>
  <c r="W344" i="16" s="1"/>
  <c r="Q345" i="16"/>
  <c r="U345" i="20"/>
  <c r="V345" i="20" s="1"/>
  <c r="W345" i="20" s="1"/>
  <c r="Q346" i="20"/>
  <c r="U345" i="12"/>
  <c r="V345" i="12" s="1"/>
  <c r="W345" i="12" s="1"/>
  <c r="Q346" i="12"/>
  <c r="U345" i="7"/>
  <c r="V345" i="7" s="1"/>
  <c r="W345" i="7" s="1"/>
  <c r="Q346" i="7"/>
  <c r="U345" i="13"/>
  <c r="V345" i="13" s="1"/>
  <c r="W345" i="13" s="1"/>
  <c r="Q346" i="13"/>
  <c r="U344" i="10"/>
  <c r="V344" i="10" s="1"/>
  <c r="W344" i="10" s="1"/>
  <c r="Q345" i="10"/>
  <c r="U344" i="6"/>
  <c r="V344" i="6" s="1"/>
  <c r="W344" i="6" s="1"/>
  <c r="Q345" i="6"/>
  <c r="U344" i="5"/>
  <c r="V344" i="5" s="1"/>
  <c r="W344" i="5" s="1"/>
  <c r="Q345" i="5"/>
  <c r="U345" i="11"/>
  <c r="V345" i="11" s="1"/>
  <c r="W345" i="11" s="1"/>
  <c r="Q346" i="11"/>
  <c r="U345" i="9"/>
  <c r="V345" i="9" s="1"/>
  <c r="W345" i="9" s="1"/>
  <c r="Q346" i="9"/>
  <c r="Q346" i="8" l="1"/>
  <c r="U345" i="8"/>
  <c r="V345" i="8" s="1"/>
  <c r="W345" i="8" s="1"/>
  <c r="Q348" i="14"/>
  <c r="U347" i="14"/>
  <c r="V347" i="14" s="1"/>
  <c r="W347" i="14" s="1"/>
  <c r="U346" i="20"/>
  <c r="V346" i="20" s="1"/>
  <c r="W346" i="20" s="1"/>
  <c r="Q347" i="20"/>
  <c r="U346" i="13"/>
  <c r="V346" i="13" s="1"/>
  <c r="W346" i="13" s="1"/>
  <c r="Q347" i="13"/>
  <c r="U346" i="7"/>
  <c r="V346" i="7" s="1"/>
  <c r="W346" i="7" s="1"/>
  <c r="Q347" i="7"/>
  <c r="U346" i="11"/>
  <c r="V346" i="11" s="1"/>
  <c r="W346" i="11" s="1"/>
  <c r="Q347" i="11"/>
  <c r="U345" i="5"/>
  <c r="V345" i="5" s="1"/>
  <c r="W345" i="5" s="1"/>
  <c r="Q346" i="5"/>
  <c r="U345" i="10"/>
  <c r="V345" i="10" s="1"/>
  <c r="W345" i="10" s="1"/>
  <c r="Q346" i="10"/>
  <c r="U346" i="12"/>
  <c r="V346" i="12" s="1"/>
  <c r="W346" i="12" s="1"/>
  <c r="Q347" i="12"/>
  <c r="U345" i="16"/>
  <c r="V345" i="16" s="1"/>
  <c r="W345" i="16" s="1"/>
  <c r="Q346" i="16"/>
  <c r="U349" i="21"/>
  <c r="V349" i="21" s="1"/>
  <c r="W349" i="21" s="1"/>
  <c r="U346" i="9"/>
  <c r="V346" i="9" s="1"/>
  <c r="W346" i="9" s="1"/>
  <c r="Q347" i="9"/>
  <c r="U345" i="6"/>
  <c r="V345" i="6" s="1"/>
  <c r="W345" i="6" s="1"/>
  <c r="Q346" i="6"/>
  <c r="U347" i="4"/>
  <c r="V347" i="4" s="1"/>
  <c r="W347" i="4" s="1"/>
  <c r="Q348" i="4"/>
  <c r="Q347" i="8" l="1"/>
  <c r="U346" i="8"/>
  <c r="V346" i="8" s="1"/>
  <c r="W346" i="8" s="1"/>
  <c r="U348" i="14"/>
  <c r="V348" i="14" s="1"/>
  <c r="W348" i="14" s="1"/>
  <c r="Q349" i="14"/>
  <c r="U346" i="16"/>
  <c r="V346" i="16" s="1"/>
  <c r="W346" i="16" s="1"/>
  <c r="Q347" i="16"/>
  <c r="U347" i="20"/>
  <c r="V347" i="20" s="1"/>
  <c r="W347" i="20" s="1"/>
  <c r="Q348" i="20"/>
  <c r="U348" i="4"/>
  <c r="V348" i="4" s="1"/>
  <c r="W348" i="4" s="1"/>
  <c r="Q349" i="4"/>
  <c r="U347" i="7"/>
  <c r="V347" i="7" s="1"/>
  <c r="W347" i="7" s="1"/>
  <c r="Q348" i="7"/>
  <c r="U346" i="6"/>
  <c r="V346" i="6" s="1"/>
  <c r="W346" i="6" s="1"/>
  <c r="Q347" i="6"/>
  <c r="U347" i="12"/>
  <c r="V347" i="12" s="1"/>
  <c r="W347" i="12" s="1"/>
  <c r="Q348" i="12"/>
  <c r="U346" i="10"/>
  <c r="V346" i="10" s="1"/>
  <c r="W346" i="10" s="1"/>
  <c r="Q347" i="10"/>
  <c r="U347" i="11"/>
  <c r="V347" i="11" s="1"/>
  <c r="W347" i="11" s="1"/>
  <c r="Q348" i="11"/>
  <c r="U347" i="13"/>
  <c r="V347" i="13" s="1"/>
  <c r="W347" i="13" s="1"/>
  <c r="Q348" i="13"/>
  <c r="U347" i="9"/>
  <c r="V347" i="9" s="1"/>
  <c r="W347" i="9" s="1"/>
  <c r="Q348" i="9"/>
  <c r="U346" i="5"/>
  <c r="V346" i="5" s="1"/>
  <c r="W346" i="5" s="1"/>
  <c r="Q347" i="5"/>
  <c r="U350" i="21"/>
  <c r="V350" i="21" s="1"/>
  <c r="W350" i="21" s="1"/>
  <c r="U347" i="8" l="1"/>
  <c r="V347" i="8" s="1"/>
  <c r="W347" i="8" s="1"/>
  <c r="Q348" i="8"/>
  <c r="Q350" i="14"/>
  <c r="U349" i="14"/>
  <c r="V349" i="14" s="1"/>
  <c r="W349" i="14" s="1"/>
  <c r="U348" i="13"/>
  <c r="V348" i="13" s="1"/>
  <c r="W348" i="13" s="1"/>
  <c r="Q349" i="13"/>
  <c r="U347" i="6"/>
  <c r="V347" i="6" s="1"/>
  <c r="W347" i="6" s="1"/>
  <c r="Q348" i="6"/>
  <c r="U348" i="20"/>
  <c r="V348" i="20" s="1"/>
  <c r="W348" i="20" s="1"/>
  <c r="Q349" i="20"/>
  <c r="U348" i="9"/>
  <c r="V348" i="9" s="1"/>
  <c r="W348" i="9" s="1"/>
  <c r="Q349" i="9"/>
  <c r="U351" i="21"/>
  <c r="V351" i="21" s="1"/>
  <c r="W351" i="21" s="1"/>
  <c r="U347" i="5"/>
  <c r="V347" i="5" s="1"/>
  <c r="W347" i="5" s="1"/>
  <c r="Q348" i="5"/>
  <c r="U348" i="11"/>
  <c r="V348" i="11" s="1"/>
  <c r="W348" i="11" s="1"/>
  <c r="Q349" i="11"/>
  <c r="U348" i="7"/>
  <c r="V348" i="7" s="1"/>
  <c r="W348" i="7" s="1"/>
  <c r="Q349" i="7"/>
  <c r="U349" i="4"/>
  <c r="V349" i="4" s="1"/>
  <c r="W349" i="4" s="1"/>
  <c r="Q350" i="4"/>
  <c r="U347" i="16"/>
  <c r="V347" i="16" s="1"/>
  <c r="W347" i="16" s="1"/>
  <c r="Q348" i="16"/>
  <c r="U347" i="10"/>
  <c r="V347" i="10" s="1"/>
  <c r="W347" i="10" s="1"/>
  <c r="Q348" i="10"/>
  <c r="U348" i="12"/>
  <c r="V348" i="12" s="1"/>
  <c r="W348" i="12" s="1"/>
  <c r="Q349" i="12"/>
  <c r="U348" i="8" l="1"/>
  <c r="V348" i="8" s="1"/>
  <c r="W348" i="8" s="1"/>
  <c r="Q349" i="8"/>
  <c r="U350" i="14"/>
  <c r="V350" i="14" s="1"/>
  <c r="W350" i="14" s="1"/>
  <c r="Q351" i="14"/>
  <c r="U348" i="10"/>
  <c r="V348" i="10" s="1"/>
  <c r="W348" i="10" s="1"/>
  <c r="Q349" i="10"/>
  <c r="U349" i="9"/>
  <c r="V349" i="9" s="1"/>
  <c r="W349" i="9" s="1"/>
  <c r="Q350" i="9"/>
  <c r="U348" i="6"/>
  <c r="V348" i="6" s="1"/>
  <c r="W348" i="6" s="1"/>
  <c r="Q349" i="6"/>
  <c r="U349" i="11"/>
  <c r="V349" i="11" s="1"/>
  <c r="W349" i="11" s="1"/>
  <c r="Q350" i="11"/>
  <c r="U349" i="12"/>
  <c r="V349" i="12" s="1"/>
  <c r="W349" i="12" s="1"/>
  <c r="Q350" i="12"/>
  <c r="U350" i="4"/>
  <c r="V350" i="4" s="1"/>
  <c r="W350" i="4" s="1"/>
  <c r="Q351" i="4"/>
  <c r="U348" i="16"/>
  <c r="V348" i="16" s="1"/>
  <c r="W348" i="16" s="1"/>
  <c r="Q349" i="16"/>
  <c r="U349" i="7"/>
  <c r="V349" i="7" s="1"/>
  <c r="W349" i="7" s="1"/>
  <c r="Q350" i="7"/>
  <c r="U348" i="5"/>
  <c r="V348" i="5" s="1"/>
  <c r="W348" i="5" s="1"/>
  <c r="Q349" i="5"/>
  <c r="U349" i="20"/>
  <c r="V349" i="20" s="1"/>
  <c r="W349" i="20" s="1"/>
  <c r="Q350" i="20"/>
  <c r="U349" i="13"/>
  <c r="V349" i="13" s="1"/>
  <c r="W349" i="13" s="1"/>
  <c r="Q350" i="13"/>
  <c r="U352" i="21"/>
  <c r="V352" i="21" s="1"/>
  <c r="W352" i="21" s="1"/>
  <c r="U349" i="8" l="1"/>
  <c r="V349" i="8" s="1"/>
  <c r="W349" i="8" s="1"/>
  <c r="Q350" i="8"/>
  <c r="Q352" i="14"/>
  <c r="U351" i="14"/>
  <c r="V351" i="14" s="1"/>
  <c r="W351" i="14" s="1"/>
  <c r="U350" i="20"/>
  <c r="V350" i="20" s="1"/>
  <c r="W350" i="20" s="1"/>
  <c r="Q351" i="20"/>
  <c r="U350" i="9"/>
  <c r="V350" i="9" s="1"/>
  <c r="W350" i="9" s="1"/>
  <c r="Q351" i="9"/>
  <c r="U353" i="21"/>
  <c r="V353" i="21" s="1"/>
  <c r="W353" i="21" s="1"/>
  <c r="U349" i="5"/>
  <c r="V349" i="5" s="1"/>
  <c r="W349" i="5" s="1"/>
  <c r="Q350" i="5"/>
  <c r="U349" i="16"/>
  <c r="V349" i="16" s="1"/>
  <c r="W349" i="16" s="1"/>
  <c r="Q350" i="16"/>
  <c r="U351" i="4"/>
  <c r="V351" i="4" s="1"/>
  <c r="W351" i="4" s="1"/>
  <c r="Q352" i="4"/>
  <c r="U350" i="11"/>
  <c r="V350" i="11" s="1"/>
  <c r="W350" i="11" s="1"/>
  <c r="Q351" i="11"/>
  <c r="U350" i="13"/>
  <c r="V350" i="13" s="1"/>
  <c r="W350" i="13" s="1"/>
  <c r="Q351" i="13"/>
  <c r="U350" i="7"/>
  <c r="V350" i="7" s="1"/>
  <c r="W350" i="7" s="1"/>
  <c r="Q351" i="7"/>
  <c r="U350" i="12"/>
  <c r="V350" i="12" s="1"/>
  <c r="W350" i="12" s="1"/>
  <c r="Q351" i="12"/>
  <c r="U349" i="6"/>
  <c r="V349" i="6" s="1"/>
  <c r="W349" i="6" s="1"/>
  <c r="Q350" i="6"/>
  <c r="U349" i="10"/>
  <c r="V349" i="10" s="1"/>
  <c r="W349" i="10" s="1"/>
  <c r="Q350" i="10"/>
  <c r="U350" i="8" l="1"/>
  <c r="V350" i="8" s="1"/>
  <c r="W350" i="8" s="1"/>
  <c r="Q351" i="8"/>
  <c r="Q353" i="14"/>
  <c r="U352" i="14"/>
  <c r="V352" i="14" s="1"/>
  <c r="W352" i="14" s="1"/>
  <c r="U352" i="4"/>
  <c r="V352" i="4" s="1"/>
  <c r="W352" i="4" s="1"/>
  <c r="Q353" i="4"/>
  <c r="U350" i="10"/>
  <c r="V350" i="10" s="1"/>
  <c r="W350" i="10" s="1"/>
  <c r="Q351" i="10"/>
  <c r="U351" i="7"/>
  <c r="V351" i="7" s="1"/>
  <c r="W351" i="7" s="1"/>
  <c r="Q352" i="7"/>
  <c r="U350" i="5"/>
  <c r="V350" i="5" s="1"/>
  <c r="W350" i="5" s="1"/>
  <c r="Q351" i="5"/>
  <c r="U350" i="6"/>
  <c r="V350" i="6" s="1"/>
  <c r="W350" i="6" s="1"/>
  <c r="Q351" i="6"/>
  <c r="U351" i="11"/>
  <c r="V351" i="11" s="1"/>
  <c r="W351" i="11" s="1"/>
  <c r="Q352" i="11"/>
  <c r="U350" i="16"/>
  <c r="V350" i="16" s="1"/>
  <c r="W350" i="16" s="1"/>
  <c r="Q351" i="16"/>
  <c r="U354" i="21"/>
  <c r="V354" i="21" s="1"/>
  <c r="W354" i="21" s="1"/>
  <c r="U351" i="20"/>
  <c r="V351" i="20" s="1"/>
  <c r="W351" i="20" s="1"/>
  <c r="Q352" i="20"/>
  <c r="U351" i="12"/>
  <c r="V351" i="12" s="1"/>
  <c r="W351" i="12" s="1"/>
  <c r="Q352" i="12"/>
  <c r="U351" i="13"/>
  <c r="V351" i="13" s="1"/>
  <c r="W351" i="13" s="1"/>
  <c r="Q352" i="13"/>
  <c r="U351" i="9"/>
  <c r="V351" i="9" s="1"/>
  <c r="W351" i="9" s="1"/>
  <c r="Q352" i="9"/>
  <c r="Q352" i="8" l="1"/>
  <c r="U351" i="8"/>
  <c r="V351" i="8" s="1"/>
  <c r="W351" i="8" s="1"/>
  <c r="Q354" i="14"/>
  <c r="U353" i="14"/>
  <c r="V353" i="14" s="1"/>
  <c r="W353" i="14" s="1"/>
  <c r="U352" i="12"/>
  <c r="V352" i="12" s="1"/>
  <c r="W352" i="12" s="1"/>
  <c r="Q353" i="12"/>
  <c r="U352" i="11"/>
  <c r="V352" i="11" s="1"/>
  <c r="W352" i="11" s="1"/>
  <c r="Q353" i="11"/>
  <c r="U355" i="21"/>
  <c r="V355" i="21" s="1"/>
  <c r="W355" i="21" s="1"/>
  <c r="U351" i="5"/>
  <c r="V351" i="5" s="1"/>
  <c r="W351" i="5" s="1"/>
  <c r="Q352" i="5"/>
  <c r="U351" i="10"/>
  <c r="V351" i="10" s="1"/>
  <c r="W351" i="10" s="1"/>
  <c r="Q352" i="10"/>
  <c r="U352" i="13"/>
  <c r="V352" i="13" s="1"/>
  <c r="W352" i="13" s="1"/>
  <c r="Q353" i="13"/>
  <c r="U352" i="20"/>
  <c r="V352" i="20" s="1"/>
  <c r="W352" i="20" s="1"/>
  <c r="Q353" i="20"/>
  <c r="U351" i="6"/>
  <c r="V351" i="6" s="1"/>
  <c r="W351" i="6" s="1"/>
  <c r="Q352" i="6"/>
  <c r="U352" i="7"/>
  <c r="V352" i="7" s="1"/>
  <c r="W352" i="7" s="1"/>
  <c r="Q353" i="7"/>
  <c r="U353" i="4"/>
  <c r="V353" i="4" s="1"/>
  <c r="W353" i="4" s="1"/>
  <c r="Q354" i="4"/>
  <c r="U352" i="9"/>
  <c r="V352" i="9" s="1"/>
  <c r="W352" i="9" s="1"/>
  <c r="Q353" i="9"/>
  <c r="U351" i="16"/>
  <c r="V351" i="16" s="1"/>
  <c r="W351" i="16" s="1"/>
  <c r="Q352" i="16"/>
  <c r="U352" i="8" l="1"/>
  <c r="V352" i="8" s="1"/>
  <c r="W352" i="8" s="1"/>
  <c r="Q353" i="8"/>
  <c r="U354" i="14"/>
  <c r="V354" i="14" s="1"/>
  <c r="W354" i="14" s="1"/>
  <c r="Q355" i="14"/>
  <c r="U352" i="16"/>
  <c r="V352" i="16" s="1"/>
  <c r="W352" i="16" s="1"/>
  <c r="Q353" i="16"/>
  <c r="U353" i="7"/>
  <c r="V353" i="7" s="1"/>
  <c r="W353" i="7" s="1"/>
  <c r="Q354" i="7"/>
  <c r="U352" i="5"/>
  <c r="V352" i="5" s="1"/>
  <c r="W352" i="5" s="1"/>
  <c r="Q353" i="5"/>
  <c r="U353" i="9"/>
  <c r="V353" i="9" s="1"/>
  <c r="W353" i="9" s="1"/>
  <c r="Q354" i="9"/>
  <c r="U353" i="13"/>
  <c r="V353" i="13" s="1"/>
  <c r="W353" i="13" s="1"/>
  <c r="Q354" i="13"/>
  <c r="U353" i="12"/>
  <c r="V353" i="12" s="1"/>
  <c r="W353" i="12" s="1"/>
  <c r="Q354" i="12"/>
  <c r="U353" i="11"/>
  <c r="V353" i="11" s="1"/>
  <c r="W353" i="11" s="1"/>
  <c r="Q354" i="11"/>
  <c r="U354" i="4"/>
  <c r="V354" i="4" s="1"/>
  <c r="W354" i="4" s="1"/>
  <c r="Q355" i="4"/>
  <c r="U352" i="6"/>
  <c r="V352" i="6" s="1"/>
  <c r="W352" i="6" s="1"/>
  <c r="Q353" i="6"/>
  <c r="U353" i="20"/>
  <c r="V353" i="20" s="1"/>
  <c r="W353" i="20" s="1"/>
  <c r="Q354" i="20"/>
  <c r="U352" i="10"/>
  <c r="V352" i="10" s="1"/>
  <c r="W352" i="10" s="1"/>
  <c r="Q353" i="10"/>
  <c r="U356" i="21"/>
  <c r="V356" i="21" s="1"/>
  <c r="W356" i="21" s="1"/>
  <c r="U353" i="8" l="1"/>
  <c r="V353" i="8" s="1"/>
  <c r="W353" i="8" s="1"/>
  <c r="Q354" i="8"/>
  <c r="Q356" i="14"/>
  <c r="U355" i="14"/>
  <c r="V355" i="14" s="1"/>
  <c r="W355" i="14" s="1"/>
  <c r="U354" i="20"/>
  <c r="V354" i="20" s="1"/>
  <c r="W354" i="20" s="1"/>
  <c r="Q355" i="20"/>
  <c r="U355" i="4"/>
  <c r="V355" i="4" s="1"/>
  <c r="W355" i="4" s="1"/>
  <c r="Q356" i="4"/>
  <c r="U356" i="4" s="1"/>
  <c r="V356" i="4" s="1"/>
  <c r="W356" i="4" s="1"/>
  <c r="U354" i="11"/>
  <c r="V354" i="11" s="1"/>
  <c r="W354" i="11" s="1"/>
  <c r="Q355" i="11"/>
  <c r="U354" i="13"/>
  <c r="V354" i="13" s="1"/>
  <c r="W354" i="13" s="1"/>
  <c r="Q355" i="13"/>
  <c r="U353" i="5"/>
  <c r="V353" i="5" s="1"/>
  <c r="W353" i="5" s="1"/>
  <c r="Q354" i="5"/>
  <c r="U357" i="21"/>
  <c r="V357" i="21" s="1"/>
  <c r="W357" i="21" s="1"/>
  <c r="U354" i="7"/>
  <c r="V354" i="7" s="1"/>
  <c r="W354" i="7" s="1"/>
  <c r="Q355" i="7"/>
  <c r="U353" i="10"/>
  <c r="V353" i="10" s="1"/>
  <c r="W353" i="10" s="1"/>
  <c r="Q354" i="10"/>
  <c r="U353" i="6"/>
  <c r="V353" i="6" s="1"/>
  <c r="W353" i="6" s="1"/>
  <c r="Q354" i="6"/>
  <c r="U354" i="12"/>
  <c r="V354" i="12" s="1"/>
  <c r="W354" i="12" s="1"/>
  <c r="Q355" i="12"/>
  <c r="U354" i="9"/>
  <c r="V354" i="9" s="1"/>
  <c r="W354" i="9" s="1"/>
  <c r="Q355" i="9"/>
  <c r="U353" i="16"/>
  <c r="V353" i="16" s="1"/>
  <c r="W353" i="16" s="1"/>
  <c r="Q354" i="16"/>
  <c r="Q355" i="8" l="1"/>
  <c r="U354" i="8"/>
  <c r="V354" i="8" s="1"/>
  <c r="W354" i="8" s="1"/>
  <c r="U356" i="14"/>
  <c r="V356" i="14" s="1"/>
  <c r="W356" i="14" s="1"/>
  <c r="Q357" i="14"/>
  <c r="U355" i="9"/>
  <c r="V355" i="9" s="1"/>
  <c r="W355" i="9" s="1"/>
  <c r="Q356" i="9"/>
  <c r="U354" i="10"/>
  <c r="V354" i="10" s="1"/>
  <c r="W354" i="10" s="1"/>
  <c r="Q355" i="10"/>
  <c r="U355" i="13"/>
  <c r="V355" i="13" s="1"/>
  <c r="W355" i="13" s="1"/>
  <c r="Q356" i="13"/>
  <c r="U355" i="12"/>
  <c r="V355" i="12" s="1"/>
  <c r="W355" i="12" s="1"/>
  <c r="Q356" i="12"/>
  <c r="U354" i="6"/>
  <c r="V354" i="6" s="1"/>
  <c r="W354" i="6" s="1"/>
  <c r="Q355" i="6"/>
  <c r="U355" i="7"/>
  <c r="V355" i="7" s="1"/>
  <c r="W355" i="7" s="1"/>
  <c r="Q356" i="7"/>
  <c r="U354" i="5"/>
  <c r="V354" i="5" s="1"/>
  <c r="W354" i="5" s="1"/>
  <c r="Q355" i="5"/>
  <c r="U355" i="11"/>
  <c r="V355" i="11" s="1"/>
  <c r="W355" i="11" s="1"/>
  <c r="Q356" i="11"/>
  <c r="U355" i="20"/>
  <c r="V355" i="20" s="1"/>
  <c r="W355" i="20" s="1"/>
  <c r="Q356" i="20"/>
  <c r="U354" i="16"/>
  <c r="V354" i="16" s="1"/>
  <c r="W354" i="16" s="1"/>
  <c r="Q355" i="16"/>
  <c r="U358" i="21"/>
  <c r="V358" i="21" s="1"/>
  <c r="W358" i="21" s="1"/>
  <c r="U355" i="8" l="1"/>
  <c r="V355" i="8" s="1"/>
  <c r="W355" i="8" s="1"/>
  <c r="Q356" i="8"/>
  <c r="Q358" i="14"/>
  <c r="U357" i="14"/>
  <c r="V357" i="14" s="1"/>
  <c r="W357" i="14" s="1"/>
  <c r="U356" i="20"/>
  <c r="V356" i="20" s="1"/>
  <c r="W356" i="20" s="1"/>
  <c r="Q357" i="20"/>
  <c r="U359" i="21"/>
  <c r="V359" i="21" s="1"/>
  <c r="W359" i="21" s="1"/>
  <c r="U355" i="6"/>
  <c r="V355" i="6" s="1"/>
  <c r="W355" i="6" s="1"/>
  <c r="Q356" i="6"/>
  <c r="U356" i="9"/>
  <c r="V356" i="9" s="1"/>
  <c r="W356" i="9" s="1"/>
  <c r="Q357" i="9"/>
  <c r="U355" i="16"/>
  <c r="V355" i="16" s="1"/>
  <c r="W355" i="16" s="1"/>
  <c r="Q356" i="16"/>
  <c r="U356" i="11"/>
  <c r="V356" i="11" s="1"/>
  <c r="W356" i="11" s="1"/>
  <c r="Q357" i="11"/>
  <c r="U356" i="7"/>
  <c r="V356" i="7" s="1"/>
  <c r="W356" i="7" s="1"/>
  <c r="Q357" i="7"/>
  <c r="U356" i="12"/>
  <c r="V356" i="12" s="1"/>
  <c r="W356" i="12" s="1"/>
  <c r="Q357" i="12"/>
  <c r="U355" i="10"/>
  <c r="V355" i="10" s="1"/>
  <c r="W355" i="10" s="1"/>
  <c r="Q356" i="10"/>
  <c r="U355" i="5"/>
  <c r="V355" i="5" s="1"/>
  <c r="W355" i="5" s="1"/>
  <c r="Q356" i="5"/>
  <c r="U356" i="13"/>
  <c r="V356" i="13" s="1"/>
  <c r="W356" i="13" s="1"/>
  <c r="Q357" i="13"/>
  <c r="U356" i="8" l="1"/>
  <c r="V356" i="8" s="1"/>
  <c r="W356" i="8" s="1"/>
  <c r="Q357" i="8"/>
  <c r="U358" i="14"/>
  <c r="V358" i="14" s="1"/>
  <c r="W358" i="14" s="1"/>
  <c r="Q359" i="14"/>
  <c r="U356" i="5"/>
  <c r="V356" i="5" s="1"/>
  <c r="W356" i="5" s="1"/>
  <c r="Q357" i="5"/>
  <c r="U356" i="10"/>
  <c r="V356" i="10" s="1"/>
  <c r="W356" i="10" s="1"/>
  <c r="Q357" i="10"/>
  <c r="U357" i="7"/>
  <c r="V357" i="7" s="1"/>
  <c r="W357" i="7" s="1"/>
  <c r="Q358" i="7"/>
  <c r="U356" i="16"/>
  <c r="V356" i="16" s="1"/>
  <c r="W356" i="16" s="1"/>
  <c r="Q357" i="16"/>
  <c r="U357" i="9"/>
  <c r="V357" i="9" s="1"/>
  <c r="W357" i="9" s="1"/>
  <c r="Q358" i="9"/>
  <c r="U360" i="21"/>
  <c r="V360" i="21" s="1"/>
  <c r="W360" i="21" s="1"/>
  <c r="U357" i="13"/>
  <c r="V357" i="13" s="1"/>
  <c r="W357" i="13" s="1"/>
  <c r="Q358" i="13"/>
  <c r="U357" i="12"/>
  <c r="V357" i="12" s="1"/>
  <c r="W357" i="12" s="1"/>
  <c r="Q358" i="12"/>
  <c r="U357" i="11"/>
  <c r="V357" i="11" s="1"/>
  <c r="W357" i="11" s="1"/>
  <c r="Q358" i="11"/>
  <c r="U356" i="6"/>
  <c r="V356" i="6" s="1"/>
  <c r="W356" i="6" s="1"/>
  <c r="Q357" i="6"/>
  <c r="U357" i="20"/>
  <c r="V357" i="20" s="1"/>
  <c r="W357" i="20" s="1"/>
  <c r="Q358" i="20"/>
  <c r="U357" i="8" l="1"/>
  <c r="V357" i="8" s="1"/>
  <c r="W357" i="8" s="1"/>
  <c r="Q358" i="8"/>
  <c r="Q360" i="14"/>
  <c r="U359" i="14"/>
  <c r="V359" i="14" s="1"/>
  <c r="W359" i="14" s="1"/>
  <c r="U357" i="16"/>
  <c r="V357" i="16" s="1"/>
  <c r="W357" i="16" s="1"/>
  <c r="Q358" i="16"/>
  <c r="U357" i="6"/>
  <c r="V357" i="6" s="1"/>
  <c r="W357" i="6" s="1"/>
  <c r="Q358" i="6"/>
  <c r="U358" i="11"/>
  <c r="V358" i="11" s="1"/>
  <c r="W358" i="11" s="1"/>
  <c r="Q359" i="11"/>
  <c r="U361" i="21"/>
  <c r="V361" i="21" s="1"/>
  <c r="W361" i="21" s="1"/>
  <c r="U357" i="10"/>
  <c r="V357" i="10" s="1"/>
  <c r="W357" i="10" s="1"/>
  <c r="Q358" i="10"/>
  <c r="U358" i="20"/>
  <c r="V358" i="20" s="1"/>
  <c r="W358" i="20" s="1"/>
  <c r="Q359" i="20"/>
  <c r="U358" i="12"/>
  <c r="V358" i="12" s="1"/>
  <c r="W358" i="12" s="1"/>
  <c r="Q359" i="12"/>
  <c r="U358" i="13"/>
  <c r="V358" i="13" s="1"/>
  <c r="W358" i="13" s="1"/>
  <c r="Q359" i="13"/>
  <c r="U358" i="9"/>
  <c r="V358" i="9" s="1"/>
  <c r="W358" i="9" s="1"/>
  <c r="Q359" i="9"/>
  <c r="U358" i="7"/>
  <c r="V358" i="7" s="1"/>
  <c r="W358" i="7" s="1"/>
  <c r="Q359" i="7"/>
  <c r="U357" i="5"/>
  <c r="V357" i="5" s="1"/>
  <c r="W357" i="5" s="1"/>
  <c r="Q358" i="5"/>
  <c r="U358" i="8" l="1"/>
  <c r="V358" i="8" s="1"/>
  <c r="W358" i="8" s="1"/>
  <c r="Q359" i="8"/>
  <c r="U360" i="14"/>
  <c r="V360" i="14" s="1"/>
  <c r="W360" i="14" s="1"/>
  <c r="Q361" i="14"/>
  <c r="U359" i="13"/>
  <c r="V359" i="13" s="1"/>
  <c r="W359" i="13" s="1"/>
  <c r="Q360" i="13"/>
  <c r="U358" i="10"/>
  <c r="V358" i="10" s="1"/>
  <c r="W358" i="10" s="1"/>
  <c r="Q359" i="10"/>
  <c r="U358" i="16"/>
  <c r="V358" i="16" s="1"/>
  <c r="W358" i="16" s="1"/>
  <c r="Q359" i="16"/>
  <c r="U359" i="9"/>
  <c r="V359" i="9" s="1"/>
  <c r="W359" i="9" s="1"/>
  <c r="Q360" i="9"/>
  <c r="U359" i="12"/>
  <c r="V359" i="12" s="1"/>
  <c r="W359" i="12" s="1"/>
  <c r="Q360" i="12"/>
  <c r="U359" i="20"/>
  <c r="V359" i="20" s="1"/>
  <c r="W359" i="20" s="1"/>
  <c r="Q360" i="20"/>
  <c r="U362" i="21"/>
  <c r="V362" i="21" s="1"/>
  <c r="W362" i="21" s="1"/>
  <c r="U358" i="6"/>
  <c r="V358" i="6" s="1"/>
  <c r="W358" i="6" s="1"/>
  <c r="Q359" i="6"/>
  <c r="U359" i="7"/>
  <c r="V359" i="7" s="1"/>
  <c r="W359" i="7" s="1"/>
  <c r="Q360" i="7"/>
  <c r="U359" i="11"/>
  <c r="V359" i="11" s="1"/>
  <c r="W359" i="11" s="1"/>
  <c r="Q360" i="11"/>
  <c r="U358" i="5"/>
  <c r="V358" i="5" s="1"/>
  <c r="W358" i="5" s="1"/>
  <c r="Q359" i="5"/>
  <c r="U359" i="8" l="1"/>
  <c r="V359" i="8" s="1"/>
  <c r="W359" i="8" s="1"/>
  <c r="Q360" i="8"/>
  <c r="U361" i="14"/>
  <c r="V361" i="14" s="1"/>
  <c r="W361" i="14" s="1"/>
  <c r="Q362" i="14"/>
  <c r="U363" i="21"/>
  <c r="V363" i="21" s="1"/>
  <c r="W363" i="21" s="1"/>
  <c r="U360" i="11"/>
  <c r="V360" i="11" s="1"/>
  <c r="W360" i="11" s="1"/>
  <c r="Q361" i="11"/>
  <c r="U360" i="12"/>
  <c r="V360" i="12" s="1"/>
  <c r="W360" i="12" s="1"/>
  <c r="Q361" i="12"/>
  <c r="U359" i="10"/>
  <c r="V359" i="10" s="1"/>
  <c r="W359" i="10" s="1"/>
  <c r="Q360" i="10"/>
  <c r="U359" i="5"/>
  <c r="V359" i="5" s="1"/>
  <c r="W359" i="5" s="1"/>
  <c r="Q360" i="5"/>
  <c r="U360" i="7"/>
  <c r="V360" i="7" s="1"/>
  <c r="W360" i="7" s="1"/>
  <c r="Q361" i="7"/>
  <c r="U359" i="6"/>
  <c r="V359" i="6" s="1"/>
  <c r="W359" i="6" s="1"/>
  <c r="Q360" i="6"/>
  <c r="U360" i="20"/>
  <c r="V360" i="20" s="1"/>
  <c r="W360" i="20" s="1"/>
  <c r="Q361" i="20"/>
  <c r="U360" i="9"/>
  <c r="V360" i="9" s="1"/>
  <c r="W360" i="9" s="1"/>
  <c r="Q361" i="9"/>
  <c r="U360" i="13"/>
  <c r="V360" i="13" s="1"/>
  <c r="W360" i="13" s="1"/>
  <c r="Q361" i="13"/>
  <c r="U359" i="16"/>
  <c r="V359" i="16" s="1"/>
  <c r="W359" i="16" s="1"/>
  <c r="Q360" i="16"/>
  <c r="Q361" i="8" l="1"/>
  <c r="U360" i="8"/>
  <c r="V360" i="8" s="1"/>
  <c r="W360" i="8" s="1"/>
  <c r="U362" i="14"/>
  <c r="V362" i="14" s="1"/>
  <c r="W362" i="14" s="1"/>
  <c r="Q363" i="14"/>
  <c r="U361" i="20"/>
  <c r="V361" i="20" s="1"/>
  <c r="W361" i="20" s="1"/>
  <c r="Q362" i="20"/>
  <c r="U360" i="10"/>
  <c r="V360" i="10" s="1"/>
  <c r="W360" i="10" s="1"/>
  <c r="Q361" i="10"/>
  <c r="U361" i="7"/>
  <c r="V361" i="7" s="1"/>
  <c r="W361" i="7" s="1"/>
  <c r="Q362" i="7"/>
  <c r="U362" i="7" s="1"/>
  <c r="V362" i="7" s="1"/>
  <c r="W362" i="7" s="1"/>
  <c r="U361" i="11"/>
  <c r="V361" i="11" s="1"/>
  <c r="W361" i="11" s="1"/>
  <c r="Q362" i="11"/>
  <c r="U360" i="16"/>
  <c r="V360" i="16" s="1"/>
  <c r="W360" i="16" s="1"/>
  <c r="Q361" i="16"/>
  <c r="U361" i="13"/>
  <c r="V361" i="13" s="1"/>
  <c r="W361" i="13" s="1"/>
  <c r="Q362" i="13"/>
  <c r="U361" i="9"/>
  <c r="V361" i="9" s="1"/>
  <c r="W361" i="9" s="1"/>
  <c r="Q362" i="9"/>
  <c r="U360" i="6"/>
  <c r="V360" i="6" s="1"/>
  <c r="W360" i="6" s="1"/>
  <c r="Q361" i="6"/>
  <c r="U360" i="5"/>
  <c r="V360" i="5" s="1"/>
  <c r="W360" i="5" s="1"/>
  <c r="Q361" i="5"/>
  <c r="U361" i="12"/>
  <c r="V361" i="12" s="1"/>
  <c r="W361" i="12" s="1"/>
  <c r="Q362" i="12"/>
  <c r="U364" i="21"/>
  <c r="V364" i="21" s="1"/>
  <c r="W364" i="21" s="1"/>
  <c r="Q362" i="8" l="1"/>
  <c r="U361" i="8"/>
  <c r="V361" i="8" s="1"/>
  <c r="W361" i="8" s="1"/>
  <c r="U363" i="14"/>
  <c r="V363" i="14" s="1"/>
  <c r="W363" i="14" s="1"/>
  <c r="Q364" i="14"/>
  <c r="U361" i="6"/>
  <c r="V361" i="6" s="1"/>
  <c r="W361" i="6" s="1"/>
  <c r="Q362" i="6"/>
  <c r="U362" i="12"/>
  <c r="V362" i="12" s="1"/>
  <c r="W362" i="12" s="1"/>
  <c r="Q363" i="12"/>
  <c r="U362" i="13"/>
  <c r="V362" i="13" s="1"/>
  <c r="W362" i="13" s="1"/>
  <c r="Q363" i="13"/>
  <c r="U362" i="11"/>
  <c r="V362" i="11" s="1"/>
  <c r="W362" i="11" s="1"/>
  <c r="Q363" i="11"/>
  <c r="U362" i="20"/>
  <c r="V362" i="20" s="1"/>
  <c r="W362" i="20" s="1"/>
  <c r="Q363" i="20"/>
  <c r="U365" i="21"/>
  <c r="V365" i="21" s="1"/>
  <c r="W365" i="21" s="1"/>
  <c r="U361" i="5"/>
  <c r="V361" i="5" s="1"/>
  <c r="W361" i="5" s="1"/>
  <c r="Q362" i="5"/>
  <c r="U362" i="9"/>
  <c r="V362" i="9" s="1"/>
  <c r="W362" i="9" s="1"/>
  <c r="Q363" i="9"/>
  <c r="U361" i="16"/>
  <c r="V361" i="16" s="1"/>
  <c r="W361" i="16" s="1"/>
  <c r="Q362" i="16"/>
  <c r="U361" i="10"/>
  <c r="V361" i="10" s="1"/>
  <c r="W361" i="10" s="1"/>
  <c r="Q362" i="10"/>
  <c r="U362" i="8" l="1"/>
  <c r="V362" i="8" s="1"/>
  <c r="W362" i="8" s="1"/>
  <c r="Q363" i="8"/>
  <c r="U364" i="14"/>
  <c r="V364" i="14" s="1"/>
  <c r="W364" i="14" s="1"/>
  <c r="Q365" i="14"/>
  <c r="U362" i="16"/>
  <c r="V362" i="16" s="1"/>
  <c r="W362" i="16" s="1"/>
  <c r="Q363" i="16"/>
  <c r="U362" i="5"/>
  <c r="V362" i="5" s="1"/>
  <c r="W362" i="5" s="1"/>
  <c r="Q363" i="5"/>
  <c r="U363" i="13"/>
  <c r="V363" i="13" s="1"/>
  <c r="W363" i="13" s="1"/>
  <c r="Q364" i="13"/>
  <c r="U362" i="10"/>
  <c r="V362" i="10" s="1"/>
  <c r="W362" i="10" s="1"/>
  <c r="Q363" i="10"/>
  <c r="U366" i="21"/>
  <c r="V366" i="21" s="1"/>
  <c r="W366" i="21" s="1"/>
  <c r="U363" i="11"/>
  <c r="V363" i="11" s="1"/>
  <c r="W363" i="11" s="1"/>
  <c r="Q364" i="11"/>
  <c r="U363" i="12"/>
  <c r="V363" i="12" s="1"/>
  <c r="W363" i="12" s="1"/>
  <c r="Q364" i="12"/>
  <c r="U362" i="6"/>
  <c r="V362" i="6" s="1"/>
  <c r="W362" i="6" s="1"/>
  <c r="Q363" i="6"/>
  <c r="U363" i="20"/>
  <c r="V363" i="20" s="1"/>
  <c r="W363" i="20" s="1"/>
  <c r="Q364" i="20"/>
  <c r="U363" i="9"/>
  <c r="V363" i="9" s="1"/>
  <c r="W363" i="9" s="1"/>
  <c r="Q364" i="9"/>
  <c r="Q364" i="8" l="1"/>
  <c r="U363" i="8"/>
  <c r="V363" i="8" s="1"/>
  <c r="W363" i="8" s="1"/>
  <c r="U365" i="14"/>
  <c r="V365" i="14" s="1"/>
  <c r="W365" i="14" s="1"/>
  <c r="Q366" i="14"/>
  <c r="U363" i="6"/>
  <c r="V363" i="6" s="1"/>
  <c r="W363" i="6" s="1"/>
  <c r="Q364" i="6"/>
  <c r="U363" i="5"/>
  <c r="V363" i="5" s="1"/>
  <c r="W363" i="5" s="1"/>
  <c r="Q364" i="5"/>
  <c r="U363" i="10"/>
  <c r="V363" i="10" s="1"/>
  <c r="W363" i="10" s="1"/>
  <c r="Q364" i="10"/>
  <c r="U364" i="20"/>
  <c r="V364" i="20" s="1"/>
  <c r="W364" i="20" s="1"/>
  <c r="Q365" i="20"/>
  <c r="U364" i="12"/>
  <c r="V364" i="12" s="1"/>
  <c r="W364" i="12" s="1"/>
  <c r="Q365" i="12"/>
  <c r="U367" i="21"/>
  <c r="V367" i="21" s="1"/>
  <c r="W367" i="21" s="1"/>
  <c r="U364" i="13"/>
  <c r="V364" i="13" s="1"/>
  <c r="W364" i="13" s="1"/>
  <c r="Q365" i="13"/>
  <c r="U363" i="16"/>
  <c r="V363" i="16" s="1"/>
  <c r="W363" i="16" s="1"/>
  <c r="Q364" i="16"/>
  <c r="U364" i="9"/>
  <c r="V364" i="9" s="1"/>
  <c r="W364" i="9" s="1"/>
  <c r="Q365" i="9"/>
  <c r="U364" i="11"/>
  <c r="V364" i="11" s="1"/>
  <c r="W364" i="11" s="1"/>
  <c r="Q365" i="11"/>
  <c r="U364" i="8" l="1"/>
  <c r="V364" i="8" s="1"/>
  <c r="W364" i="8" s="1"/>
  <c r="Q365" i="8"/>
  <c r="U366" i="14"/>
  <c r="V366" i="14" s="1"/>
  <c r="W366" i="14" s="1"/>
  <c r="Q367" i="14"/>
  <c r="U365" i="9"/>
  <c r="V365" i="9" s="1"/>
  <c r="W365" i="9" s="1"/>
  <c r="Q366" i="9"/>
  <c r="U368" i="21"/>
  <c r="V368" i="21" s="1"/>
  <c r="W368" i="21" s="1"/>
  <c r="U364" i="5"/>
  <c r="V364" i="5" s="1"/>
  <c r="W364" i="5" s="1"/>
  <c r="Q365" i="5"/>
  <c r="U365" i="20"/>
  <c r="V365" i="20" s="1"/>
  <c r="W365" i="20" s="1"/>
  <c r="Q366" i="20"/>
  <c r="U364" i="16"/>
  <c r="V364" i="16" s="1"/>
  <c r="W364" i="16" s="1"/>
  <c r="Q365" i="16"/>
  <c r="U365" i="13"/>
  <c r="V365" i="13" s="1"/>
  <c r="W365" i="13" s="1"/>
  <c r="Q366" i="13"/>
  <c r="U365" i="12"/>
  <c r="V365" i="12" s="1"/>
  <c r="W365" i="12" s="1"/>
  <c r="Q366" i="12"/>
  <c r="U364" i="10"/>
  <c r="V364" i="10" s="1"/>
  <c r="W364" i="10" s="1"/>
  <c r="Q365" i="10"/>
  <c r="U364" i="6"/>
  <c r="V364" i="6" s="1"/>
  <c r="W364" i="6" s="1"/>
  <c r="Q365" i="6"/>
  <c r="U365" i="11"/>
  <c r="V365" i="11" s="1"/>
  <c r="W365" i="11" s="1"/>
  <c r="Q366" i="11"/>
  <c r="U365" i="8" l="1"/>
  <c r="V365" i="8" s="1"/>
  <c r="W365" i="8" s="1"/>
  <c r="Q366" i="8"/>
  <c r="Q368" i="14"/>
  <c r="U367" i="14"/>
  <c r="V367" i="14" s="1"/>
  <c r="W367" i="14" s="1"/>
  <c r="U365" i="10"/>
  <c r="V365" i="10" s="1"/>
  <c r="W365" i="10" s="1"/>
  <c r="Q366" i="10"/>
  <c r="U366" i="13"/>
  <c r="V366" i="13" s="1"/>
  <c r="W366" i="13" s="1"/>
  <c r="Q367" i="13"/>
  <c r="U369" i="21"/>
  <c r="V369" i="21" s="1"/>
  <c r="W369" i="21" s="1"/>
  <c r="U365" i="6"/>
  <c r="V365" i="6" s="1"/>
  <c r="W365" i="6" s="1"/>
  <c r="Q366" i="6"/>
  <c r="U366" i="12"/>
  <c r="V366" i="12" s="1"/>
  <c r="W366" i="12" s="1"/>
  <c r="Q367" i="12"/>
  <c r="U365" i="16"/>
  <c r="V365" i="16" s="1"/>
  <c r="W365" i="16" s="1"/>
  <c r="Q366" i="16"/>
  <c r="U365" i="5"/>
  <c r="V365" i="5" s="1"/>
  <c r="W365" i="5" s="1"/>
  <c r="Q366" i="5"/>
  <c r="U366" i="9"/>
  <c r="V366" i="9" s="1"/>
  <c r="W366" i="9" s="1"/>
  <c r="Q367" i="9"/>
  <c r="U366" i="11"/>
  <c r="V366" i="11" s="1"/>
  <c r="W366" i="11" s="1"/>
  <c r="Q367" i="11"/>
  <c r="U366" i="20"/>
  <c r="V366" i="20" s="1"/>
  <c r="W366" i="20" s="1"/>
  <c r="Q367" i="20"/>
  <c r="Q367" i="8" l="1"/>
  <c r="U366" i="8"/>
  <c r="V366" i="8" s="1"/>
  <c r="W366" i="8" s="1"/>
  <c r="U368" i="14"/>
  <c r="V368" i="14" s="1"/>
  <c r="W368" i="14" s="1"/>
  <c r="Q369" i="14"/>
  <c r="U367" i="9"/>
  <c r="V367" i="9" s="1"/>
  <c r="W367" i="9" s="1"/>
  <c r="Q368" i="9"/>
  <c r="U367" i="12"/>
  <c r="V367" i="12" s="1"/>
  <c r="W367" i="12" s="1"/>
  <c r="Q368" i="12"/>
  <c r="U367" i="20"/>
  <c r="V367" i="20" s="1"/>
  <c r="W367" i="20" s="1"/>
  <c r="Q368" i="20"/>
  <c r="U366" i="10"/>
  <c r="V366" i="10" s="1"/>
  <c r="W366" i="10" s="1"/>
  <c r="Q367" i="10"/>
  <c r="U367" i="11"/>
  <c r="V367" i="11" s="1"/>
  <c r="W367" i="11" s="1"/>
  <c r="Q368" i="11"/>
  <c r="U366" i="5"/>
  <c r="V366" i="5" s="1"/>
  <c r="W366" i="5" s="1"/>
  <c r="Q367" i="5"/>
  <c r="U367" i="5" s="1"/>
  <c r="V367" i="5" s="1"/>
  <c r="W367" i="5" s="1"/>
  <c r="U366" i="16"/>
  <c r="V366" i="16" s="1"/>
  <c r="W366" i="16" s="1"/>
  <c r="Q367" i="16"/>
  <c r="U366" i="6"/>
  <c r="V366" i="6" s="1"/>
  <c r="W366" i="6" s="1"/>
  <c r="Q367" i="6"/>
  <c r="U367" i="13"/>
  <c r="V367" i="13" s="1"/>
  <c r="W367" i="13" s="1"/>
  <c r="Q368" i="13"/>
  <c r="U370" i="21"/>
  <c r="V370" i="21" s="1"/>
  <c r="W370" i="21" s="1"/>
  <c r="Q368" i="8" l="1"/>
  <c r="U368" i="8" s="1"/>
  <c r="V368" i="8" s="1"/>
  <c r="W368" i="8" s="1"/>
  <c r="U367" i="8"/>
  <c r="V367" i="8" s="1"/>
  <c r="W367" i="8" s="1"/>
  <c r="Q370" i="14"/>
  <c r="U369" i="14"/>
  <c r="V369" i="14" s="1"/>
  <c r="W369" i="14" s="1"/>
  <c r="U367" i="6"/>
  <c r="V367" i="6" s="1"/>
  <c r="W367" i="6" s="1"/>
  <c r="Q368" i="6"/>
  <c r="U367" i="10"/>
  <c r="V367" i="10" s="1"/>
  <c r="W367" i="10" s="1"/>
  <c r="Q368" i="10"/>
  <c r="U368" i="12"/>
  <c r="V368" i="12" s="1"/>
  <c r="W368" i="12" s="1"/>
  <c r="Q369" i="12"/>
  <c r="U371" i="21"/>
  <c r="V371" i="21" s="1"/>
  <c r="W371" i="21" s="1"/>
  <c r="U367" i="16"/>
  <c r="V367" i="16" s="1"/>
  <c r="W367" i="16" s="1"/>
  <c r="Q368" i="16"/>
  <c r="U368" i="20"/>
  <c r="V368" i="20" s="1"/>
  <c r="W368" i="20" s="1"/>
  <c r="Q369" i="20"/>
  <c r="U368" i="9"/>
  <c r="V368" i="9" s="1"/>
  <c r="W368" i="9" s="1"/>
  <c r="Q369" i="9"/>
  <c r="U368" i="13"/>
  <c r="V368" i="13" s="1"/>
  <c r="W368" i="13" s="1"/>
  <c r="Q369" i="13"/>
  <c r="U368" i="11"/>
  <c r="V368" i="11" s="1"/>
  <c r="W368" i="11" s="1"/>
  <c r="Q369" i="11"/>
  <c r="U370" i="14" l="1"/>
  <c r="V370" i="14" s="1"/>
  <c r="W370" i="14" s="1"/>
  <c r="Q371" i="14"/>
  <c r="U369" i="11"/>
  <c r="V369" i="11" s="1"/>
  <c r="W369" i="11" s="1"/>
  <c r="Q370" i="11"/>
  <c r="U368" i="16"/>
  <c r="V368" i="16" s="1"/>
  <c r="W368" i="16" s="1"/>
  <c r="Q369" i="16"/>
  <c r="U369" i="12"/>
  <c r="V369" i="12" s="1"/>
  <c r="W369" i="12" s="1"/>
  <c r="Q370" i="12"/>
  <c r="U368" i="6"/>
  <c r="V368" i="6" s="1"/>
  <c r="W368" i="6" s="1"/>
  <c r="Q369" i="6"/>
  <c r="U369" i="6" s="1"/>
  <c r="V369" i="6" s="1"/>
  <c r="W369" i="6" s="1"/>
  <c r="U369" i="9"/>
  <c r="V369" i="9" s="1"/>
  <c r="W369" i="9" s="1"/>
  <c r="Q370" i="9"/>
  <c r="U369" i="20"/>
  <c r="V369" i="20" s="1"/>
  <c r="W369" i="20" s="1"/>
  <c r="Q370" i="20"/>
  <c r="U372" i="21"/>
  <c r="V372" i="21" s="1"/>
  <c r="W372" i="21" s="1"/>
  <c r="U368" i="10"/>
  <c r="V368" i="10" s="1"/>
  <c r="W368" i="10" s="1"/>
  <c r="Q369" i="10"/>
  <c r="U369" i="13"/>
  <c r="V369" i="13" s="1"/>
  <c r="W369" i="13" s="1"/>
  <c r="Q370" i="13"/>
  <c r="Q372" i="14" l="1"/>
  <c r="U371" i="14"/>
  <c r="V371" i="14" s="1"/>
  <c r="W371" i="14" s="1"/>
  <c r="U370" i="13"/>
  <c r="V370" i="13" s="1"/>
  <c r="W370" i="13" s="1"/>
  <c r="Q371" i="13"/>
  <c r="U373" i="21"/>
  <c r="V373" i="21" s="1"/>
  <c r="W373" i="21" s="1"/>
  <c r="U370" i="9"/>
  <c r="V370" i="9" s="1"/>
  <c r="W370" i="9" s="1"/>
  <c r="Q371" i="9"/>
  <c r="U370" i="12"/>
  <c r="V370" i="12" s="1"/>
  <c r="W370" i="12" s="1"/>
  <c r="Q371" i="12"/>
  <c r="U370" i="11"/>
  <c r="V370" i="11" s="1"/>
  <c r="W370" i="11" s="1"/>
  <c r="Q371" i="11"/>
  <c r="U369" i="10"/>
  <c r="V369" i="10" s="1"/>
  <c r="W369" i="10" s="1"/>
  <c r="Q370" i="10"/>
  <c r="U370" i="20"/>
  <c r="V370" i="20" s="1"/>
  <c r="W370" i="20" s="1"/>
  <c r="Q371" i="20"/>
  <c r="U369" i="16"/>
  <c r="V369" i="16" s="1"/>
  <c r="W369" i="16" s="1"/>
  <c r="Q370" i="16"/>
  <c r="Q373" i="14" l="1"/>
  <c r="U372" i="14"/>
  <c r="V372" i="14" s="1"/>
  <c r="W372" i="14" s="1"/>
  <c r="U371" i="9"/>
  <c r="V371" i="9" s="1"/>
  <c r="W371" i="9" s="1"/>
  <c r="Q372" i="9"/>
  <c r="U371" i="11"/>
  <c r="V371" i="11" s="1"/>
  <c r="W371" i="11" s="1"/>
  <c r="Q372" i="11"/>
  <c r="U370" i="16"/>
  <c r="V370" i="16" s="1"/>
  <c r="W370" i="16" s="1"/>
  <c r="Q371" i="16"/>
  <c r="U370" i="10"/>
  <c r="V370" i="10" s="1"/>
  <c r="W370" i="10" s="1"/>
  <c r="Q371" i="10"/>
  <c r="U371" i="12"/>
  <c r="V371" i="12" s="1"/>
  <c r="W371" i="12" s="1"/>
  <c r="Q372" i="12"/>
  <c r="U374" i="21"/>
  <c r="V374" i="21" s="1"/>
  <c r="W374" i="21" s="1"/>
  <c r="U371" i="13"/>
  <c r="V371" i="13" s="1"/>
  <c r="W371" i="13" s="1"/>
  <c r="Q372" i="13"/>
  <c r="U371" i="20"/>
  <c r="V371" i="20" s="1"/>
  <c r="W371" i="20" s="1"/>
  <c r="Q372" i="20"/>
  <c r="U373" i="14" l="1"/>
  <c r="V373" i="14" s="1"/>
  <c r="W373" i="14" s="1"/>
  <c r="Q374" i="14"/>
  <c r="U372" i="13"/>
  <c r="V372" i="13" s="1"/>
  <c r="W372" i="13" s="1"/>
  <c r="Q373" i="13"/>
  <c r="U372" i="12"/>
  <c r="V372" i="12" s="1"/>
  <c r="W372" i="12" s="1"/>
  <c r="Q373" i="12"/>
  <c r="U371" i="16"/>
  <c r="V371" i="16" s="1"/>
  <c r="W371" i="16" s="1"/>
  <c r="Q372" i="16"/>
  <c r="U372" i="20"/>
  <c r="V372" i="20" s="1"/>
  <c r="W372" i="20" s="1"/>
  <c r="Q373" i="20"/>
  <c r="U375" i="21"/>
  <c r="V375" i="21" s="1"/>
  <c r="W375" i="21" s="1"/>
  <c r="U371" i="10"/>
  <c r="V371" i="10" s="1"/>
  <c r="W371" i="10" s="1"/>
  <c r="Q372" i="10"/>
  <c r="U372" i="11"/>
  <c r="V372" i="11" s="1"/>
  <c r="W372" i="11" s="1"/>
  <c r="Q373" i="11"/>
  <c r="U372" i="9"/>
  <c r="V372" i="9" s="1"/>
  <c r="W372" i="9" s="1"/>
  <c r="Q373" i="9"/>
  <c r="U374" i="14" l="1"/>
  <c r="V374" i="14" s="1"/>
  <c r="W374" i="14" s="1"/>
  <c r="Q375" i="14"/>
  <c r="U372" i="10"/>
  <c r="V372" i="10" s="1"/>
  <c r="W372" i="10" s="1"/>
  <c r="Q373" i="10"/>
  <c r="U373" i="12"/>
  <c r="V373" i="12" s="1"/>
  <c r="W373" i="12" s="1"/>
  <c r="Q374" i="12"/>
  <c r="U373" i="11"/>
  <c r="V373" i="11" s="1"/>
  <c r="W373" i="11" s="1"/>
  <c r="Q374" i="11"/>
  <c r="U376" i="21"/>
  <c r="V376" i="21" s="1"/>
  <c r="W376" i="21" s="1"/>
  <c r="U372" i="16"/>
  <c r="V372" i="16" s="1"/>
  <c r="W372" i="16" s="1"/>
  <c r="Q373" i="16"/>
  <c r="U373" i="13"/>
  <c r="V373" i="13" s="1"/>
  <c r="W373" i="13" s="1"/>
  <c r="Q374" i="13"/>
  <c r="U373" i="9"/>
  <c r="V373" i="9" s="1"/>
  <c r="W373" i="9" s="1"/>
  <c r="Q374" i="9"/>
  <c r="U373" i="20"/>
  <c r="V373" i="20" s="1"/>
  <c r="W373" i="20" s="1"/>
  <c r="Q374" i="20"/>
  <c r="Q376" i="14" l="1"/>
  <c r="U375" i="14"/>
  <c r="V375" i="14" s="1"/>
  <c r="W375" i="14" s="1"/>
  <c r="U373" i="16"/>
  <c r="V373" i="16" s="1"/>
  <c r="W373" i="16" s="1"/>
  <c r="Q374" i="16"/>
  <c r="U374" i="9"/>
  <c r="V374" i="9" s="1"/>
  <c r="W374" i="9" s="1"/>
  <c r="Q375" i="9"/>
  <c r="U375" i="9" s="1"/>
  <c r="V375" i="9" s="1"/>
  <c r="W375" i="9" s="1"/>
  <c r="U374" i="11"/>
  <c r="V374" i="11" s="1"/>
  <c r="W374" i="11" s="1"/>
  <c r="Q375" i="11"/>
  <c r="U377" i="21"/>
  <c r="V377" i="21" s="1"/>
  <c r="W377" i="21" s="1"/>
  <c r="U374" i="12"/>
  <c r="V374" i="12" s="1"/>
  <c r="W374" i="12" s="1"/>
  <c r="Q375" i="12"/>
  <c r="U374" i="20"/>
  <c r="V374" i="20" s="1"/>
  <c r="W374" i="20" s="1"/>
  <c r="Q375" i="20"/>
  <c r="U374" i="13"/>
  <c r="V374" i="13" s="1"/>
  <c r="W374" i="13" s="1"/>
  <c r="Q375" i="13"/>
  <c r="U373" i="10"/>
  <c r="V373" i="10" s="1"/>
  <c r="W373" i="10" s="1"/>
  <c r="Q374" i="10"/>
  <c r="U376" i="14" l="1"/>
  <c r="V376" i="14" s="1"/>
  <c r="W376" i="14" s="1"/>
  <c r="Q377" i="14"/>
  <c r="U375" i="20"/>
  <c r="V375" i="20" s="1"/>
  <c r="W375" i="20" s="1"/>
  <c r="Q376" i="20"/>
  <c r="U378" i="21"/>
  <c r="V378" i="21" s="1"/>
  <c r="W378" i="21" s="1"/>
  <c r="U374" i="10"/>
  <c r="V374" i="10" s="1"/>
  <c r="W374" i="10" s="1"/>
  <c r="Q375" i="10"/>
  <c r="U375" i="13"/>
  <c r="V375" i="13" s="1"/>
  <c r="W375" i="13" s="1"/>
  <c r="Q376" i="13"/>
  <c r="U375" i="12"/>
  <c r="V375" i="12" s="1"/>
  <c r="W375" i="12" s="1"/>
  <c r="Q376" i="12"/>
  <c r="U375" i="11"/>
  <c r="V375" i="11" s="1"/>
  <c r="W375" i="11" s="1"/>
  <c r="Q376" i="11"/>
  <c r="U374" i="16"/>
  <c r="V374" i="16" s="1"/>
  <c r="W374" i="16" s="1"/>
  <c r="Q375" i="16"/>
  <c r="Q378" i="14" l="1"/>
  <c r="U377" i="14"/>
  <c r="V377" i="14" s="1"/>
  <c r="W377" i="14" s="1"/>
  <c r="U376" i="12"/>
  <c r="V376" i="12" s="1"/>
  <c r="W376" i="12" s="1"/>
  <c r="Q377" i="12"/>
  <c r="U375" i="16"/>
  <c r="V375" i="16" s="1"/>
  <c r="W375" i="16" s="1"/>
  <c r="Q376" i="16"/>
  <c r="U379" i="21"/>
  <c r="V379" i="21" s="1"/>
  <c r="W379" i="21" s="1"/>
  <c r="U376" i="13"/>
  <c r="V376" i="13" s="1"/>
  <c r="W376" i="13" s="1"/>
  <c r="Q377" i="13"/>
  <c r="U376" i="20"/>
  <c r="V376" i="20" s="1"/>
  <c r="W376" i="20" s="1"/>
  <c r="Q377" i="20"/>
  <c r="U375" i="10"/>
  <c r="V375" i="10" s="1"/>
  <c r="W375" i="10" s="1"/>
  <c r="Q376" i="10"/>
  <c r="U376" i="11"/>
  <c r="V376" i="11" s="1"/>
  <c r="W376" i="11" s="1"/>
  <c r="Q377" i="11"/>
  <c r="U378" i="14" l="1"/>
  <c r="V378" i="14" s="1"/>
  <c r="W378" i="14" s="1"/>
  <c r="Q379" i="14"/>
  <c r="U377" i="11"/>
  <c r="V377" i="11" s="1"/>
  <c r="W377" i="11" s="1"/>
  <c r="Q378" i="11"/>
  <c r="U377" i="13"/>
  <c r="V377" i="13" s="1"/>
  <c r="W377" i="13" s="1"/>
  <c r="Q378" i="13"/>
  <c r="U376" i="10"/>
  <c r="V376" i="10" s="1"/>
  <c r="W376" i="10" s="1"/>
  <c r="Q377" i="10"/>
  <c r="U380" i="21"/>
  <c r="V380" i="21" s="1"/>
  <c r="W380" i="21" s="1"/>
  <c r="U377" i="12"/>
  <c r="V377" i="12" s="1"/>
  <c r="W377" i="12" s="1"/>
  <c r="Q378" i="12"/>
  <c r="U377" i="20"/>
  <c r="V377" i="20" s="1"/>
  <c r="W377" i="20" s="1"/>
  <c r="Q378" i="20"/>
  <c r="U376" i="16"/>
  <c r="V376" i="16" s="1"/>
  <c r="W376" i="16" s="1"/>
  <c r="Q377" i="16"/>
  <c r="Q380" i="14" l="1"/>
  <c r="U379" i="14"/>
  <c r="V379" i="14" s="1"/>
  <c r="W379" i="14" s="1"/>
  <c r="U378" i="12"/>
  <c r="V378" i="12" s="1"/>
  <c r="W378" i="12" s="1"/>
  <c r="Q379" i="12"/>
  <c r="U377" i="16"/>
  <c r="V377" i="16" s="1"/>
  <c r="W377" i="16" s="1"/>
  <c r="Q378" i="16"/>
  <c r="U378" i="13"/>
  <c r="V378" i="13" s="1"/>
  <c r="W378" i="13" s="1"/>
  <c r="Q379" i="13"/>
  <c r="U378" i="20"/>
  <c r="V378" i="20" s="1"/>
  <c r="W378" i="20" s="1"/>
  <c r="Q379" i="20"/>
  <c r="U378" i="11"/>
  <c r="V378" i="11" s="1"/>
  <c r="W378" i="11" s="1"/>
  <c r="Q379" i="11"/>
  <c r="U381" i="21"/>
  <c r="V381" i="21" s="1"/>
  <c r="W381" i="21" s="1"/>
  <c r="U377" i="10"/>
  <c r="V377" i="10" s="1"/>
  <c r="W377" i="10" s="1"/>
  <c r="Q378" i="10"/>
  <c r="U380" i="14" l="1"/>
  <c r="V380" i="14" s="1"/>
  <c r="W380" i="14" s="1"/>
  <c r="Q381" i="14"/>
  <c r="U378" i="10"/>
  <c r="V378" i="10" s="1"/>
  <c r="W378" i="10" s="1"/>
  <c r="Q379" i="10"/>
  <c r="U379" i="11"/>
  <c r="V379" i="11" s="1"/>
  <c r="W379" i="11" s="1"/>
  <c r="Q380" i="11"/>
  <c r="U379" i="13"/>
  <c r="V379" i="13" s="1"/>
  <c r="W379" i="13" s="1"/>
  <c r="Q380" i="13"/>
  <c r="U378" i="16"/>
  <c r="V378" i="16" s="1"/>
  <c r="W378" i="16" s="1"/>
  <c r="Q379" i="16"/>
  <c r="U382" i="21"/>
  <c r="V382" i="21" s="1"/>
  <c r="W382" i="21" s="1"/>
  <c r="U379" i="20"/>
  <c r="V379" i="20" s="1"/>
  <c r="W379" i="20" s="1"/>
  <c r="Q380" i="20"/>
  <c r="U379" i="12"/>
  <c r="V379" i="12" s="1"/>
  <c r="W379" i="12" s="1"/>
  <c r="Q380" i="12"/>
  <c r="Q382" i="14" l="1"/>
  <c r="U381" i="14"/>
  <c r="V381" i="14" s="1"/>
  <c r="W381" i="14" s="1"/>
  <c r="U380" i="12"/>
  <c r="V380" i="12" s="1"/>
  <c r="W380" i="12" s="1"/>
  <c r="Q381" i="12"/>
  <c r="U380" i="11"/>
  <c r="V380" i="11" s="1"/>
  <c r="W380" i="11" s="1"/>
  <c r="Q381" i="11"/>
  <c r="U383" i="21"/>
  <c r="V383" i="21" s="1"/>
  <c r="W383" i="21" s="1"/>
  <c r="U380" i="20"/>
  <c r="V380" i="20" s="1"/>
  <c r="W380" i="20" s="1"/>
  <c r="Q381" i="20"/>
  <c r="U380" i="13"/>
  <c r="V380" i="13" s="1"/>
  <c r="W380" i="13" s="1"/>
  <c r="Q381" i="13"/>
  <c r="U379" i="10"/>
  <c r="V379" i="10" s="1"/>
  <c r="W379" i="10" s="1"/>
  <c r="Q380" i="10"/>
  <c r="U379" i="16"/>
  <c r="V379" i="16" s="1"/>
  <c r="W379" i="16" s="1"/>
  <c r="Q380" i="16"/>
  <c r="U382" i="14" l="1"/>
  <c r="V382" i="14" s="1"/>
  <c r="W382" i="14" s="1"/>
  <c r="Q383" i="14"/>
  <c r="U380" i="16"/>
  <c r="V380" i="16" s="1"/>
  <c r="W380" i="16" s="1"/>
  <c r="Q381" i="16"/>
  <c r="U381" i="13"/>
  <c r="V381" i="13" s="1"/>
  <c r="W381" i="13" s="1"/>
  <c r="Q382" i="13"/>
  <c r="U381" i="20"/>
  <c r="V381" i="20" s="1"/>
  <c r="W381" i="20" s="1"/>
  <c r="Q382" i="20"/>
  <c r="U380" i="10"/>
  <c r="V380" i="10" s="1"/>
  <c r="W380" i="10" s="1"/>
  <c r="Q381" i="10"/>
  <c r="U384" i="21"/>
  <c r="V384" i="21" s="1"/>
  <c r="W384" i="21" s="1"/>
  <c r="U381" i="12"/>
  <c r="V381" i="12" s="1"/>
  <c r="W381" i="12" s="1"/>
  <c r="Q382" i="12"/>
  <c r="U381" i="11"/>
  <c r="V381" i="11" s="1"/>
  <c r="W381" i="11" s="1"/>
  <c r="Q382" i="11"/>
  <c r="Q384" i="14" l="1"/>
  <c r="U383" i="14"/>
  <c r="V383" i="14" s="1"/>
  <c r="W383" i="14" s="1"/>
  <c r="U385" i="21"/>
  <c r="V385" i="21" s="1"/>
  <c r="W385" i="21" s="1"/>
  <c r="U381" i="10"/>
  <c r="V381" i="10" s="1"/>
  <c r="W381" i="10" s="1"/>
  <c r="Q382" i="10"/>
  <c r="U382" i="12"/>
  <c r="V382" i="12" s="1"/>
  <c r="W382" i="12" s="1"/>
  <c r="Q383" i="12"/>
  <c r="U382" i="20"/>
  <c r="V382" i="20" s="1"/>
  <c r="W382" i="20" s="1"/>
  <c r="Q383" i="20"/>
  <c r="U381" i="16"/>
  <c r="V381" i="16" s="1"/>
  <c r="W381" i="16" s="1"/>
  <c r="Q382" i="16"/>
  <c r="U382" i="11"/>
  <c r="V382" i="11" s="1"/>
  <c r="W382" i="11" s="1"/>
  <c r="Q383" i="11"/>
  <c r="U382" i="13"/>
  <c r="V382" i="13" s="1"/>
  <c r="W382" i="13" s="1"/>
  <c r="Q383" i="13"/>
  <c r="U384" i="14" l="1"/>
  <c r="V384" i="14" s="1"/>
  <c r="W384" i="14" s="1"/>
  <c r="Q385" i="14"/>
  <c r="U383" i="11"/>
  <c r="V383" i="11" s="1"/>
  <c r="W383" i="11" s="1"/>
  <c r="Q384" i="11"/>
  <c r="U383" i="13"/>
  <c r="V383" i="13" s="1"/>
  <c r="W383" i="13" s="1"/>
  <c r="Q384" i="13"/>
  <c r="U382" i="16"/>
  <c r="V382" i="16" s="1"/>
  <c r="W382" i="16" s="1"/>
  <c r="Q383" i="16"/>
  <c r="U382" i="10"/>
  <c r="V382" i="10" s="1"/>
  <c r="W382" i="10" s="1"/>
  <c r="Q383" i="10"/>
  <c r="U383" i="20"/>
  <c r="V383" i="20" s="1"/>
  <c r="W383" i="20" s="1"/>
  <c r="Q384" i="20"/>
  <c r="U383" i="12"/>
  <c r="V383" i="12" s="1"/>
  <c r="W383" i="12" s="1"/>
  <c r="Q384" i="12"/>
  <c r="U386" i="21"/>
  <c r="V386" i="21" s="1"/>
  <c r="W386" i="21" s="1"/>
  <c r="Q386" i="14" l="1"/>
  <c r="U385" i="14"/>
  <c r="V385" i="14" s="1"/>
  <c r="W385" i="14" s="1"/>
  <c r="U387" i="21"/>
  <c r="V387" i="21" s="1"/>
  <c r="W387" i="21" s="1"/>
  <c r="U384" i="13"/>
  <c r="V384" i="13" s="1"/>
  <c r="W384" i="13" s="1"/>
  <c r="Q385" i="13"/>
  <c r="U383" i="10"/>
  <c r="V383" i="10" s="1"/>
  <c r="W383" i="10" s="1"/>
  <c r="Q384" i="10"/>
  <c r="U383" i="16"/>
  <c r="V383" i="16" s="1"/>
  <c r="W383" i="16" s="1"/>
  <c r="Q384" i="16"/>
  <c r="U384" i="11"/>
  <c r="V384" i="11" s="1"/>
  <c r="W384" i="11" s="1"/>
  <c r="Q385" i="11"/>
  <c r="U384" i="20"/>
  <c r="V384" i="20" s="1"/>
  <c r="W384" i="20" s="1"/>
  <c r="Q385" i="20"/>
  <c r="U384" i="12"/>
  <c r="V384" i="12" s="1"/>
  <c r="W384" i="12" s="1"/>
  <c r="Q385" i="12"/>
  <c r="U386" i="14" l="1"/>
  <c r="V386" i="14" s="1"/>
  <c r="W386" i="14" s="1"/>
  <c r="Q387" i="14"/>
  <c r="U385" i="11"/>
  <c r="V385" i="11" s="1"/>
  <c r="W385" i="11" s="1"/>
  <c r="Q386" i="11"/>
  <c r="U385" i="13"/>
  <c r="V385" i="13" s="1"/>
  <c r="W385" i="13" s="1"/>
  <c r="Q386" i="13"/>
  <c r="U385" i="20"/>
  <c r="V385" i="20" s="1"/>
  <c r="W385" i="20" s="1"/>
  <c r="Q386" i="20"/>
  <c r="U384" i="16"/>
  <c r="V384" i="16" s="1"/>
  <c r="W384" i="16" s="1"/>
  <c r="Q385" i="16"/>
  <c r="U388" i="21"/>
  <c r="V388" i="21" s="1"/>
  <c r="W388" i="21" s="1"/>
  <c r="U385" i="12"/>
  <c r="V385" i="12" s="1"/>
  <c r="W385" i="12" s="1"/>
  <c r="Q386" i="12"/>
  <c r="U384" i="10"/>
  <c r="V384" i="10" s="1"/>
  <c r="W384" i="10" s="1"/>
  <c r="Q385" i="10"/>
  <c r="Q388" i="14" l="1"/>
  <c r="U387" i="14"/>
  <c r="V387" i="14" s="1"/>
  <c r="W387" i="14" s="1"/>
  <c r="U389" i="21"/>
  <c r="V389" i="21" s="1"/>
  <c r="W389" i="21" s="1"/>
  <c r="U385" i="10"/>
  <c r="V385" i="10" s="1"/>
  <c r="W385" i="10" s="1"/>
  <c r="Q386" i="10"/>
  <c r="U386" i="13"/>
  <c r="V386" i="13" s="1"/>
  <c r="W386" i="13" s="1"/>
  <c r="Q387" i="13"/>
  <c r="U386" i="12"/>
  <c r="V386" i="12" s="1"/>
  <c r="W386" i="12" s="1"/>
  <c r="Q387" i="12"/>
  <c r="U386" i="20"/>
  <c r="V386" i="20" s="1"/>
  <c r="W386" i="20" s="1"/>
  <c r="Q387" i="20"/>
  <c r="U386" i="11"/>
  <c r="V386" i="11" s="1"/>
  <c r="W386" i="11" s="1"/>
  <c r="Q387" i="11"/>
  <c r="U385" i="16"/>
  <c r="V385" i="16" s="1"/>
  <c r="W385" i="16" s="1"/>
  <c r="Q386" i="16"/>
  <c r="U388" i="14" l="1"/>
  <c r="V388" i="14" s="1"/>
  <c r="W388" i="14" s="1"/>
  <c r="Q389" i="14"/>
  <c r="U386" i="16"/>
  <c r="V386" i="16" s="1"/>
  <c r="W386" i="16" s="1"/>
  <c r="Q387" i="16"/>
  <c r="U387" i="12"/>
  <c r="V387" i="12" s="1"/>
  <c r="W387" i="12" s="1"/>
  <c r="Q388" i="12"/>
  <c r="U387" i="11"/>
  <c r="V387" i="11" s="1"/>
  <c r="W387" i="11" s="1"/>
  <c r="Q388" i="11"/>
  <c r="U387" i="13"/>
  <c r="V387" i="13" s="1"/>
  <c r="W387" i="13" s="1"/>
  <c r="Q388" i="13"/>
  <c r="U390" i="21"/>
  <c r="V390" i="21" s="1"/>
  <c r="W390" i="21" s="1"/>
  <c r="U387" i="20"/>
  <c r="V387" i="20" s="1"/>
  <c r="W387" i="20" s="1"/>
  <c r="Q388" i="20"/>
  <c r="U386" i="10"/>
  <c r="V386" i="10" s="1"/>
  <c r="W386" i="10" s="1"/>
  <c r="Q387" i="10"/>
  <c r="Q390" i="14" l="1"/>
  <c r="U389" i="14"/>
  <c r="V389" i="14" s="1"/>
  <c r="W389" i="14" s="1"/>
  <c r="U387" i="10"/>
  <c r="V387" i="10" s="1"/>
  <c r="W387" i="10" s="1"/>
  <c r="Q388" i="10"/>
  <c r="U388" i="10" s="1"/>
  <c r="V388" i="10" s="1"/>
  <c r="W388" i="10" s="1"/>
  <c r="U388" i="20"/>
  <c r="V388" i="20" s="1"/>
  <c r="W388" i="20" s="1"/>
  <c r="Q389" i="20"/>
  <c r="U388" i="13"/>
  <c r="V388" i="13" s="1"/>
  <c r="W388" i="13" s="1"/>
  <c r="Q389" i="13"/>
  <c r="U388" i="11"/>
  <c r="V388" i="11" s="1"/>
  <c r="W388" i="11" s="1"/>
  <c r="Q389" i="11"/>
  <c r="U389" i="11" s="1"/>
  <c r="V389" i="11" s="1"/>
  <c r="W389" i="11" s="1"/>
  <c r="U387" i="16"/>
  <c r="V387" i="16" s="1"/>
  <c r="W387" i="16" s="1"/>
  <c r="Q388" i="16"/>
  <c r="U391" i="21"/>
  <c r="V391" i="21" s="1"/>
  <c r="W391" i="21" s="1"/>
  <c r="U388" i="12"/>
  <c r="V388" i="12" s="1"/>
  <c r="W388" i="12" s="1"/>
  <c r="Q389" i="12"/>
  <c r="U389" i="12" s="1"/>
  <c r="V389" i="12" s="1"/>
  <c r="W389" i="12" s="1"/>
  <c r="U390" i="14" l="1"/>
  <c r="V390" i="14" s="1"/>
  <c r="W390" i="14" s="1"/>
  <c r="Q391" i="14"/>
  <c r="U388" i="16"/>
  <c r="V388" i="16" s="1"/>
  <c r="W388" i="16" s="1"/>
  <c r="Q389" i="16"/>
  <c r="U389" i="13"/>
  <c r="V389" i="13" s="1"/>
  <c r="W389" i="13" s="1"/>
  <c r="Q390" i="13"/>
  <c r="U392" i="21"/>
  <c r="V392" i="21" s="1"/>
  <c r="W392" i="21" s="1"/>
  <c r="U389" i="20"/>
  <c r="V389" i="20" s="1"/>
  <c r="W389" i="20" s="1"/>
  <c r="Q390" i="20"/>
  <c r="Q392" i="14" l="1"/>
  <c r="U391" i="14"/>
  <c r="V391" i="14" s="1"/>
  <c r="W391" i="14" s="1"/>
  <c r="U393" i="21"/>
  <c r="V393" i="21" s="1"/>
  <c r="W393" i="21" s="1"/>
  <c r="U390" i="13"/>
  <c r="V390" i="13" s="1"/>
  <c r="W390" i="13" s="1"/>
  <c r="Q391" i="13"/>
  <c r="U391" i="13" s="1"/>
  <c r="V391" i="13" s="1"/>
  <c r="W391" i="13" s="1"/>
  <c r="U390" i="20"/>
  <c r="V390" i="20" s="1"/>
  <c r="W390" i="20" s="1"/>
  <c r="Q391" i="20"/>
  <c r="U389" i="16"/>
  <c r="V389" i="16" s="1"/>
  <c r="W389" i="16" s="1"/>
  <c r="Q390" i="16"/>
  <c r="U392" i="14" l="1"/>
  <c r="V392" i="14" s="1"/>
  <c r="W392" i="14" s="1"/>
  <c r="Q393" i="14"/>
  <c r="U391" i="20"/>
  <c r="V391" i="20" s="1"/>
  <c r="W391" i="20" s="1"/>
  <c r="Q392" i="20"/>
  <c r="U394" i="21"/>
  <c r="V394" i="21" s="1"/>
  <c r="W394" i="21" s="1"/>
  <c r="U390" i="16"/>
  <c r="V390" i="16" s="1"/>
  <c r="W390" i="16" s="1"/>
  <c r="Q391" i="16"/>
  <c r="Q394" i="14" l="1"/>
  <c r="U393" i="14"/>
  <c r="V393" i="14" s="1"/>
  <c r="W393" i="14" s="1"/>
  <c r="U391" i="16"/>
  <c r="V391" i="16" s="1"/>
  <c r="W391" i="16" s="1"/>
  <c r="Q392" i="16"/>
  <c r="U392" i="16" s="1"/>
  <c r="V392" i="16" s="1"/>
  <c r="W392" i="16" s="1"/>
  <c r="U392" i="20"/>
  <c r="V392" i="20" s="1"/>
  <c r="W392" i="20" s="1"/>
  <c r="Q393" i="20"/>
  <c r="U395" i="21"/>
  <c r="V395" i="21" s="1"/>
  <c r="W395" i="21" s="1"/>
  <c r="U394" i="14" l="1"/>
  <c r="V394" i="14" s="1"/>
  <c r="W394" i="14" s="1"/>
  <c r="Q395" i="14"/>
  <c r="U393" i="20"/>
  <c r="V393" i="20" s="1"/>
  <c r="W393" i="20" s="1"/>
  <c r="Q394" i="20"/>
  <c r="Q396" i="14" l="1"/>
  <c r="U395" i="14"/>
  <c r="V395" i="14" s="1"/>
  <c r="W395" i="14" s="1"/>
  <c r="U394" i="20"/>
  <c r="V394" i="20" s="1"/>
  <c r="W394" i="20" s="1"/>
  <c r="Q395" i="20"/>
  <c r="U396" i="14" l="1"/>
  <c r="V396" i="14" s="1"/>
  <c r="W396" i="14" s="1"/>
  <c r="Q397" i="14"/>
  <c r="U395" i="20"/>
  <c r="V395" i="20" s="1"/>
  <c r="W395" i="20" s="1"/>
  <c r="Q396" i="20"/>
  <c r="Q398" i="14" l="1"/>
  <c r="U398" i="14" s="1"/>
  <c r="V398" i="14" s="1"/>
  <c r="W398" i="14" s="1"/>
  <c r="U397" i="14"/>
  <c r="V397" i="14" s="1"/>
  <c r="W397" i="14" s="1"/>
  <c r="U396" i="20"/>
  <c r="V396" i="20" s="1"/>
  <c r="W396" i="20" s="1"/>
  <c r="Q397" i="20"/>
  <c r="U397" i="20" s="1"/>
  <c r="V397" i="20" s="1"/>
  <c r="W397" i="20" s="1"/>
</calcChain>
</file>

<file path=xl/sharedStrings.xml><?xml version="1.0" encoding="utf-8"?>
<sst xmlns="http://schemas.openxmlformats.org/spreadsheetml/2006/main" count="49046" uniqueCount="1285">
  <si>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</si>
  <si>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</si>
  <si>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</si>
  <si>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</si>
  <si>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</si>
  <si>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</si>
  <si>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</si>
  <si>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</si>
  <si>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</si>
  <si>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</si>
  <si>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</si>
  <si>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</si>
  <si>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</si>
  <si>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</si>
  <si>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</si>
  <si>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</si>
  <si>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</si>
  <si>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</si>
  <si>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</si>
  <si>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</si>
  <si>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</si>
  <si>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</si>
  <si>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</si>
  <si>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</si>
  <si>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</si>
  <si>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</si>
  <si>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</si>
  <si>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</si>
  <si>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</si>
  <si>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</si>
  <si>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</si>
  <si>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</si>
  <si>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</si>
  <si>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</si>
  <si>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</si>
  <si>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</si>
  <si>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</si>
  <si>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</si>
  <si>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</si>
  <si>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</si>
  <si>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</si>
  <si>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</si>
  <si>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</si>
  <si>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</si>
  <si>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</si>
  <si>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</si>
  <si>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</si>
  <si>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</si>
  <si>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</si>
  <si>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</si>
  <si>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</si>
  <si>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</si>
  <si>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</si>
  <si>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</si>
  <si>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</si>
  <si>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</si>
  <si>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</si>
  <si>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</si>
  <si>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</si>
  <si>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</si>
  <si>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</si>
  <si>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</si>
  <si>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</si>
  <si>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</si>
  <si>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</si>
  <si>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</si>
  <si>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</si>
  <si>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</si>
  <si>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</si>
  <si>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</si>
  <si>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</si>
  <si>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</si>
  <si>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</si>
  <si>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</si>
  <si>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</si>
  <si>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</si>
  <si>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</si>
  <si>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</si>
  <si>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</si>
  <si>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</si>
  <si>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</si>
  <si>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</si>
  <si>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</si>
  <si>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</si>
  <si>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</si>
  <si>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</si>
  <si>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</si>
  <si>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</si>
  <si>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</si>
  <si>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</si>
  <si>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</si>
  <si>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</si>
  <si>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</si>
  <si>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</si>
  <si>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</si>
  <si>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</si>
  <si>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</si>
  <si>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</si>
  <si>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</si>
  <si>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</si>
  <si>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</si>
  <si>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</si>
  <si>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</si>
  <si>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</si>
  <si>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</si>
  <si>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</si>
  <si>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</si>
  <si>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</si>
  <si>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</si>
  <si>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</si>
  <si>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</si>
  <si>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</si>
  <si>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</si>
  <si>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</si>
  <si>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</si>
  <si>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</si>
  <si>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</si>
  <si>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</si>
  <si>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</si>
  <si>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</si>
  <si>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</si>
  <si>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</si>
  <si>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</si>
  <si>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</si>
  <si>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</si>
  <si>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</si>
  <si>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</si>
  <si>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</si>
  <si>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</si>
  <si>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</si>
  <si>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</si>
  <si>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</si>
  <si>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</si>
  <si>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</si>
  <si>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</si>
  <si>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</si>
  <si>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</si>
  <si>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</si>
  <si>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</si>
  <si>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</si>
  <si>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</si>
  <si>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</si>
  <si>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</si>
  <si>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</si>
  <si>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</si>
  <si>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</si>
  <si>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</si>
  <si>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</si>
  <si>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</si>
  <si>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</si>
  <si>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</si>
  <si>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</si>
  <si>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</si>
  <si>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</si>
  <si>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</si>
  <si>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</si>
  <si>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</si>
  <si>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</si>
  <si>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</si>
  <si>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</si>
  <si>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</si>
  <si>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</si>
  <si>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</si>
  <si>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</si>
  <si>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</si>
  <si>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</si>
  <si>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</si>
  <si>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</si>
  <si>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</si>
  <si>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</si>
  <si>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</si>
  <si>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</si>
  <si>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</si>
  <si>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</si>
  <si>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</si>
  <si>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</si>
  <si>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</si>
  <si>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</si>
  <si>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</si>
  <si>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</si>
  <si>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</si>
  <si>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</si>
  <si>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</si>
  <si>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</si>
  <si>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</si>
  <si>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</si>
  <si>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</si>
  <si>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</si>
  <si>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</si>
  <si>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</si>
  <si>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</si>
  <si>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</si>
  <si>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</si>
  <si>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</si>
  <si>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</si>
  <si>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</si>
  <si>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</si>
  <si>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</si>
  <si>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</si>
  <si>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</si>
  <si>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</si>
  <si>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</si>
  <si>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</si>
  <si>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</si>
  <si>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</si>
  <si>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</si>
  <si>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</si>
  <si>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</si>
  <si>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</si>
  <si>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</si>
  <si>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</si>
  <si>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</si>
  <si>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</si>
  <si>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</si>
  <si>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</si>
  <si>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</si>
  <si>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</si>
  <si>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</si>
  <si>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</si>
  <si>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</si>
  <si>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</si>
  <si>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</si>
  <si>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</si>
  <si>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</si>
  <si>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</si>
  <si>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</si>
  <si>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</si>
  <si>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</si>
  <si>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</si>
  <si>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</si>
  <si>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</si>
  <si>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</si>
  <si>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</si>
  <si>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</si>
  <si>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</si>
  <si>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</si>
  <si>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</si>
  <si>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</si>
  <si>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</si>
  <si>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</si>
  <si>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</si>
  <si>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</si>
  <si>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</si>
  <si>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</si>
  <si>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</si>
  <si>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</si>
  <si>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</si>
  <si>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</si>
  <si>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</si>
  <si>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</si>
  <si>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</si>
  <si>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</si>
  <si>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</si>
  <si>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</si>
  <si>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</si>
  <si>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</si>
  <si>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</si>
  <si>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</si>
  <si>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</si>
  <si>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</si>
  <si>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</si>
  <si>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</si>
  <si>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</si>
  <si>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</si>
  <si>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</si>
  <si>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</si>
  <si>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</si>
  <si>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</si>
  <si>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</si>
  <si>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</si>
  <si>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</si>
  <si>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</si>
  <si>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</si>
  <si>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</si>
  <si>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</si>
  <si>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</si>
  <si>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</si>
  <si>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</si>
  <si>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</si>
  <si>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</si>
  <si>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</si>
  <si>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</si>
  <si>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</si>
  <si>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</si>
  <si>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</si>
  <si>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</si>
  <si>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</si>
  <si>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</si>
  <si>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</si>
  <si>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</si>
  <si>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</si>
  <si>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</si>
  <si>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</si>
  <si>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</si>
  <si>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</si>
  <si>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</si>
  <si>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</si>
  <si>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</si>
  <si>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</si>
  <si>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</si>
  <si>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</si>
  <si>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</si>
  <si>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</si>
  <si>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</si>
  <si>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</si>
  <si>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</si>
  <si>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</si>
  <si>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</si>
  <si>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</si>
  <si>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</si>
  <si>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</si>
  <si>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</si>
  <si>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</si>
  <si>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</si>
  <si>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</si>
  <si>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</si>
  <si>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</si>
  <si>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</si>
  <si>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</si>
  <si>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</si>
  <si>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</si>
  <si>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</si>
  <si>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</si>
  <si>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</si>
  <si>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</si>
  <si>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</si>
  <si>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</si>
  <si>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</si>
  <si>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</si>
  <si>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</si>
  <si>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</si>
  <si>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</si>
  <si>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</si>
  <si>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</si>
  <si>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</si>
  <si>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</si>
  <si>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</si>
  <si>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</si>
  <si>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</si>
  <si>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</si>
  <si>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</si>
  <si>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</si>
  <si>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</si>
  <si>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</si>
  <si>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</si>
  <si>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</si>
  <si>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</si>
  <si>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</si>
  <si>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</si>
  <si>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</si>
  <si>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</si>
  <si>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</si>
  <si>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</si>
  <si>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</si>
  <si>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</si>
  <si>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</si>
  <si>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</si>
  <si>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</si>
  <si>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</si>
  <si>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</si>
  <si>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</si>
  <si>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</si>
  <si>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</si>
  <si>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</si>
  <si>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</si>
  <si>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</si>
  <si>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</si>
  <si>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</si>
  <si>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</si>
  <si>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</si>
  <si>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</si>
  <si>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</si>
  <si>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</si>
  <si>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</si>
  <si>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</si>
  <si>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</si>
  <si>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</si>
  <si>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</si>
  <si>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</si>
  <si>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</si>
  <si>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</si>
  <si>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</si>
  <si>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</si>
  <si>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</si>
  <si>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</si>
  <si>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</si>
  <si>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</si>
  <si>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</si>
  <si>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</si>
  <si>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</si>
  <si>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</si>
  <si>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</si>
  <si>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</si>
  <si>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</si>
  <si>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</si>
  <si>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</si>
  <si>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</si>
  <si>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</si>
  <si>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</si>
  <si>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</si>
  <si>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</si>
  <si>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</si>
  <si>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</si>
  <si>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</si>
  <si>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</si>
  <si>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</si>
  <si>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</si>
  <si>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</si>
  <si>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</si>
  <si>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</si>
  <si>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</si>
  <si>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</si>
  <si>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</si>
  <si>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</si>
  <si>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</si>
  <si>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</si>
  <si>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</si>
  <si>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</si>
  <si>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</si>
  <si>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</si>
  <si>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</si>
  <si>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</si>
  <si>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</si>
  <si>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</si>
  <si>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</si>
  <si>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</si>
  <si>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</si>
  <si>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</si>
  <si>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</si>
  <si>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</si>
  <si>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</si>
  <si>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</si>
  <si>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</si>
  <si>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</si>
  <si>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</si>
  <si>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</si>
  <si>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</si>
  <si>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</si>
  <si>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</si>
  <si>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</si>
  <si>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</si>
  <si>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</si>
  <si>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</si>
  <si>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</si>
  <si>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</si>
  <si>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</si>
  <si>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</si>
  <si>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</si>
  <si>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</si>
  <si>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</si>
  <si>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</si>
  <si>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</si>
  <si>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</si>
  <si>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</si>
  <si>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</si>
  <si>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</si>
  <si>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</si>
  <si>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</si>
  <si>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</si>
  <si>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</si>
  <si>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</si>
  <si>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</si>
  <si>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</si>
  <si>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</si>
  <si>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</si>
  <si>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</si>
  <si>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</si>
  <si>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</si>
  <si>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</si>
  <si>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</si>
  <si>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</si>
  <si>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</si>
  <si>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</si>
  <si>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</si>
  <si>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</si>
  <si>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</si>
  <si>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</si>
  <si>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</si>
  <si>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</si>
  <si>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</si>
  <si>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</si>
  <si>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</si>
  <si>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</si>
  <si>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</si>
  <si>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</si>
  <si>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</si>
  <si>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</si>
  <si>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</si>
  <si>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</si>
  <si>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</si>
  <si>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</si>
  <si>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</si>
  <si>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</si>
  <si>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</si>
  <si>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</si>
  <si>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</si>
  <si>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</si>
  <si>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</si>
  <si>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</si>
  <si>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</si>
  <si>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</si>
  <si>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</si>
  <si>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</si>
  <si>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</si>
  <si>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</si>
  <si>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</si>
  <si>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</si>
  <si>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</si>
  <si>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</si>
  <si>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</si>
  <si>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</si>
  <si>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</si>
  <si>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</si>
  <si>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</si>
  <si>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</si>
  <si>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</si>
  <si>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</si>
  <si>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</si>
  <si>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</si>
  <si>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</si>
  <si>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</si>
  <si>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</si>
  <si>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</si>
  <si>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</si>
  <si>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</si>
  <si>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</si>
  <si>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</si>
  <si>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</si>
  <si>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</si>
  <si>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</si>
  <si>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</si>
  <si>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</si>
  <si>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</si>
  <si>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</si>
  <si>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</si>
  <si>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</si>
  <si>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</si>
  <si>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</si>
  <si>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</si>
  <si>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</si>
  <si>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</si>
  <si>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</si>
  <si>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</si>
  <si>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</si>
  <si>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</si>
  <si>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</si>
  <si>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</si>
  <si>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</si>
  <si>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</si>
  <si>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</si>
  <si>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</si>
  <si>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</si>
  <si>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</si>
  <si>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</si>
  <si>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</si>
  <si>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</si>
  <si>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</si>
  <si>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</si>
  <si>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</si>
  <si>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</si>
  <si>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</si>
  <si>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</si>
  <si>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</si>
  <si>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</si>
  <si>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</si>
  <si>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</si>
  <si>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</si>
  <si>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</si>
  <si>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</si>
  <si>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</si>
  <si>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</si>
  <si>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</si>
  <si>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</si>
  <si>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</si>
  <si>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</si>
  <si>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</si>
  <si>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</si>
  <si>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</si>
  <si>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</si>
  <si>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</si>
  <si>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</si>
  <si>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</si>
  <si>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</si>
  <si>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</si>
  <si>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</si>
  <si>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</si>
  <si>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</si>
  <si>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</si>
  <si>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</si>
  <si>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</si>
  <si>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</si>
  <si>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</si>
  <si>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</si>
  <si>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</si>
  <si>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</si>
  <si>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</si>
  <si>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</si>
  <si>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</si>
  <si>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</si>
  <si>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</si>
  <si>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</si>
  <si>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</si>
  <si>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</si>
  <si>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</si>
  <si>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</si>
  <si>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</si>
  <si>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</si>
  <si>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</si>
  <si>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</si>
  <si>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</si>
  <si>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</si>
  <si>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</si>
  <si>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</si>
  <si>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</si>
  <si>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</si>
  <si>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</si>
  <si>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</si>
  <si>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</si>
  <si>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</si>
  <si>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</si>
  <si>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</si>
  <si>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</si>
  <si>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</si>
  <si>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</si>
  <si>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</si>
  <si>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</si>
  <si>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</si>
  <si>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</si>
  <si>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</si>
  <si>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</si>
  <si>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</si>
  <si>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</si>
  <si>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</si>
  <si>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</si>
  <si>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</si>
  <si>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</si>
  <si>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</si>
  <si>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</si>
  <si>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</si>
  <si>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</si>
  <si>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</si>
  <si>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</si>
  <si>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</si>
  <si>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</si>
  <si>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</si>
  <si>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</si>
  <si>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</si>
  <si>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</si>
  <si>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</si>
  <si>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</si>
  <si>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</si>
  <si>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</si>
  <si>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</si>
  <si>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</si>
  <si>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</si>
  <si>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</si>
  <si>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</si>
  <si>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</si>
  <si>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</si>
  <si>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</si>
  <si>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</si>
  <si>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</si>
  <si>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</si>
  <si>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</si>
  <si>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</si>
  <si>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</si>
  <si>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</si>
  <si>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</si>
  <si>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</si>
  <si>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</si>
  <si>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</si>
  <si>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</si>
  <si>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</si>
  <si>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</si>
  <si>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</si>
  <si>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</si>
  <si>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</si>
  <si>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</si>
  <si>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</si>
  <si>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</si>
  <si>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</si>
  <si>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</si>
  <si>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</si>
  <si>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</si>
  <si>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</si>
  <si>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</si>
  <si>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</si>
  <si>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</si>
  <si>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</si>
  <si>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</si>
  <si>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</si>
  <si>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</si>
  <si>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</si>
  <si>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</si>
  <si>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</si>
  <si>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</si>
  <si>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</si>
  <si>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</si>
  <si>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</si>
  <si>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</si>
  <si>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</si>
  <si>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</si>
  <si>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</si>
  <si>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</si>
  <si>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</si>
  <si>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</si>
  <si>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</si>
  <si>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</si>
  <si>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</si>
  <si>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</si>
  <si>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</si>
  <si>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</si>
  <si>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</si>
  <si>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</si>
  <si>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</si>
  <si>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</si>
  <si>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</si>
  <si>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</si>
  <si>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</si>
  <si>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</si>
  <si>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</si>
  <si>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</si>
  <si>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</si>
  <si>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</si>
  <si>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</si>
  <si>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</si>
  <si>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</si>
  <si>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</si>
  <si>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</si>
  <si>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</si>
  <si>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</si>
  <si>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</si>
  <si>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</si>
  <si>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</si>
  <si>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</si>
  <si>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</si>
  <si>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</si>
  <si>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</si>
  <si>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</si>
  <si>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</si>
  <si>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</si>
  <si>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</si>
  <si>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</si>
  <si>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</si>
  <si>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</si>
  <si>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</si>
  <si>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</si>
  <si>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</si>
  <si>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</si>
  <si>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</si>
  <si>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</si>
  <si>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</si>
  <si>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</si>
  <si>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</si>
  <si>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</si>
  <si>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</si>
  <si>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</si>
  <si>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</si>
  <si>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</si>
  <si>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</si>
  <si>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</si>
  <si>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</si>
  <si>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</si>
  <si>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</si>
  <si>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</si>
  <si>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</si>
  <si>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</si>
  <si>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</si>
  <si>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</si>
  <si>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</si>
  <si>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</si>
  <si>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</si>
  <si>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</si>
  <si>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</si>
  <si>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</si>
  <si>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</si>
  <si>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</si>
  <si>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</si>
  <si>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</si>
  <si>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</si>
  <si>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</si>
  <si>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</si>
  <si>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</si>
  <si>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</si>
  <si>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</si>
  <si>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</si>
  <si>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</si>
  <si>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</si>
  <si>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</si>
  <si>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</si>
  <si>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</si>
  <si>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</si>
  <si>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</si>
  <si>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</si>
  <si>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</si>
  <si>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</si>
  <si>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</si>
  <si>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</si>
  <si>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</si>
  <si>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</si>
  <si>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</si>
  <si>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</si>
  <si>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</si>
  <si>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</si>
  <si>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</si>
  <si>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</si>
  <si>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</si>
  <si>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</si>
  <si>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</si>
  <si>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</si>
  <si>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</si>
  <si>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</si>
  <si>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</si>
  <si>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</si>
  <si>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</si>
  <si>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</si>
  <si>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</si>
  <si>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</si>
  <si>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</si>
  <si>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</si>
  <si>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</si>
  <si>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</si>
  <si>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</si>
  <si>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</si>
  <si>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</si>
  <si>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</si>
  <si>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</si>
  <si>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</si>
  <si>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</si>
  <si>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</si>
  <si>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</si>
  <si>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</si>
  <si>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</si>
  <si>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</si>
  <si>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</si>
  <si>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</si>
  <si>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</si>
  <si>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</si>
  <si>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</si>
  <si>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</si>
  <si>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</si>
  <si>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</si>
  <si>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</si>
  <si>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</si>
  <si>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</si>
  <si>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</si>
  <si>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</si>
  <si>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</si>
  <si>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</si>
  <si>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</si>
  <si>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</si>
  <si>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</si>
  <si>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</si>
  <si>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</si>
  <si>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</si>
  <si>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</si>
  <si>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</si>
  <si>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</si>
  <si>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</si>
  <si>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</si>
  <si>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</si>
  <si>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</si>
  <si>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</si>
  <si>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</si>
  <si>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</si>
  <si>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</si>
  <si>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</si>
  <si>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</si>
  <si>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</si>
  <si>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</si>
  <si>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</si>
  <si>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</si>
  <si>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</si>
  <si>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</si>
  <si>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</si>
  <si>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</si>
  <si>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</si>
  <si>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</si>
  <si>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</si>
  <si>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</si>
  <si>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</si>
  <si>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</si>
  <si>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</si>
  <si>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</si>
  <si>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</si>
  <si>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</si>
  <si>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</si>
  <si>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</si>
  <si>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</si>
  <si>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</si>
  <si>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</si>
  <si>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</si>
  <si>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</si>
  <si>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</si>
  <si>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</si>
  <si>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</si>
  <si>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</si>
  <si>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</si>
  <si>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</si>
  <si>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</si>
  <si>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</si>
  <si>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</si>
  <si>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</si>
  <si>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</si>
  <si>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</si>
  <si>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</si>
  <si>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</si>
  <si>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</si>
  <si>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</si>
  <si>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</si>
  <si>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</si>
  <si>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</si>
  <si>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</si>
  <si>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</si>
  <si>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</si>
  <si>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</si>
  <si>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</si>
  <si>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</si>
  <si>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</si>
  <si>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</si>
  <si>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</si>
  <si>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</si>
  <si>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</si>
  <si>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</si>
  <si>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</si>
  <si>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</si>
  <si>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</si>
  <si>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</si>
  <si>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</si>
  <si>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</si>
  <si>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</si>
  <si>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</si>
  <si>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</si>
  <si>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</si>
  <si>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</si>
  <si>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</si>
  <si>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</si>
  <si>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</si>
  <si>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</si>
  <si>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</si>
  <si>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</si>
  <si>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</si>
  <si>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</si>
  <si>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</si>
  <si>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</si>
  <si>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</si>
  <si>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</si>
  <si>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</si>
  <si>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</si>
  <si>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</si>
  <si>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</si>
  <si>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</si>
  <si>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</si>
  <si>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</si>
  <si>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</si>
  <si>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</si>
  <si>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</si>
  <si>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</si>
  <si>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</si>
  <si>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</si>
  <si>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</si>
  <si>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</si>
  <si>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</si>
  <si>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</si>
  <si>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</si>
  <si>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</si>
  <si>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</si>
  <si>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</si>
  <si>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</si>
  <si>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</si>
  <si>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</si>
  <si>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</si>
  <si>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</si>
  <si>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</si>
  <si>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</si>
  <si>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</si>
  <si>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</si>
  <si>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</si>
  <si>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</si>
  <si>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</si>
  <si>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</si>
  <si>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</si>
  <si>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</si>
  <si>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</si>
  <si>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</si>
  <si>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</si>
  <si>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</si>
  <si>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</si>
  <si>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</si>
  <si>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</si>
  <si>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</si>
  <si>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</si>
  <si>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</si>
  <si>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</si>
  <si>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</si>
  <si>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</si>
  <si>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</si>
  <si>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</si>
  <si>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</si>
  <si>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</si>
  <si>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</si>
  <si>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</si>
  <si>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</si>
  <si>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</si>
  <si>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</si>
  <si>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</si>
  <si>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</si>
  <si>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</si>
  <si>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</si>
  <si>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</si>
  <si>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</si>
  <si>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</si>
  <si>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</si>
  <si>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</si>
  <si>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</si>
  <si>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</si>
  <si>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</si>
  <si>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</si>
  <si>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</si>
  <si>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</si>
  <si>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</si>
  <si>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</si>
  <si>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</si>
  <si>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</si>
  <si>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</si>
  <si>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</si>
  <si>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</si>
  <si>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</si>
  <si>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</si>
  <si>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</si>
  <si>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</si>
  <si>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</si>
  <si>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</si>
  <si>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</si>
  <si>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</si>
  <si>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</si>
  <si>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</si>
  <si>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</si>
  <si>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</si>
  <si>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</si>
  <si>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</si>
  <si>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</si>
  <si>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</si>
  <si>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</si>
  <si>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</si>
  <si>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</si>
  <si>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</si>
  <si>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</si>
  <si>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</si>
  <si>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</si>
  <si>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</si>
  <si>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</si>
  <si>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</si>
  <si>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</si>
  <si>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</si>
  <si>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</si>
  <si>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</si>
  <si>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</si>
  <si>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</si>
  <si>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</si>
  <si>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</si>
  <si>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</si>
  <si>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</si>
  <si>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</si>
  <si>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</si>
  <si>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</si>
  <si>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</si>
  <si>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</si>
  <si>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</si>
  <si>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</si>
  <si>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</si>
  <si>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</si>
  <si>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</si>
  <si>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</si>
  <si>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</si>
  <si>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</si>
  <si>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</si>
  <si>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</si>
  <si>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</si>
  <si>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</si>
  <si>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</si>
  <si>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</si>
  <si>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</si>
  <si>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</si>
  <si>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</si>
  <si>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</si>
  <si>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</si>
  <si>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</si>
  <si>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</si>
  <si>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</si>
  <si>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</si>
  <si>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</si>
  <si>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</si>
  <si>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</si>
  <si>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</si>
  <si>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</si>
  <si>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</si>
  <si>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</si>
  <si>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</si>
  <si>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</si>
  <si>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</si>
  <si>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</si>
  <si>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</si>
  <si>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</si>
  <si>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</si>
  <si>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</si>
  <si>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</si>
  <si>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</si>
  <si>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</si>
  <si>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</si>
  <si>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</si>
  <si>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</si>
  <si>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</si>
  <si>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</si>
  <si>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</si>
  <si>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</si>
  <si>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</si>
  <si>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</si>
  <si>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</si>
  <si>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</si>
  <si>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</si>
  <si>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</si>
  <si>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</si>
  <si>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</si>
  <si>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</si>
  <si>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</si>
  <si>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</si>
  <si>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</si>
  <si>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</si>
  <si>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</si>
  <si>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</si>
  <si>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</si>
  <si>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</si>
  <si>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</si>
  <si>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</si>
  <si>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</si>
  <si>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</si>
  <si>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</si>
  <si>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</si>
  <si>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</si>
  <si>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</si>
  <si>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</si>
  <si>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</si>
  <si>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</si>
  <si>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</si>
  <si>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</si>
  <si>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</si>
  <si>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</si>
  <si>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</si>
  <si>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</si>
  <si>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</si>
  <si>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</si>
  <si>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</si>
  <si>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</si>
  <si>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</si>
  <si>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</si>
  <si>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</si>
  <si>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</si>
  <si>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</si>
  <si>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</si>
  <si>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</si>
  <si>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</si>
  <si>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</si>
  <si>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</si>
  <si>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</si>
  <si>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</si>
  <si>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</si>
  <si>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</si>
  <si>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</si>
  <si>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</si>
  <si>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</si>
  <si>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</si>
  <si>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</si>
  <si>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</si>
  <si>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</si>
  <si>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</si>
  <si>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</si>
  <si>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</si>
  <si>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</si>
  <si>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</si>
  <si>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</si>
  <si>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</si>
  <si>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</si>
  <si>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</si>
  <si>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</si>
  <si>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</si>
  <si>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</si>
  <si>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</si>
  <si>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</si>
  <si>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</si>
  <si>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</si>
  <si>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</si>
  <si>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</si>
  <si>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</si>
  <si>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</si>
  <si>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</si>
  <si>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</si>
  <si>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</si>
  <si>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</si>
  <si>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</si>
  <si>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</si>
  <si>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</si>
  <si>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</si>
  <si>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</si>
  <si>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</si>
  <si>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</si>
  <si>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</si>
  <si>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</si>
  <si>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</si>
  <si>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</si>
  <si>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</si>
  <si>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</si>
  <si>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</si>
  <si>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</si>
  <si>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</si>
  <si>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</si>
  <si>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</si>
  <si>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</si>
  <si>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</si>
  <si>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</si>
  <si>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</si>
  <si>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</si>
  <si>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</si>
  <si>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</si>
  <si>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</si>
  <si>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</si>
  <si>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</si>
  <si>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</si>
  <si>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</si>
  <si>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</si>
  <si>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</si>
  <si>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</si>
  <si>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</si>
  <si>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</si>
  <si>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</si>
  <si>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</si>
  <si>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</si>
  <si>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</si>
  <si>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</si>
  <si>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</si>
  <si>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</si>
  <si>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</si>
  <si>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</si>
  <si>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</si>
  <si>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</si>
  <si>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</si>
  <si>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</si>
  <si>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</si>
  <si>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</si>
  <si>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</si>
  <si>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</si>
  <si>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</si>
  <si>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</si>
  <si>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</si>
  <si>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</si>
  <si>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</si>
  <si>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</si>
  <si>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</si>
  <si>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</si>
  <si>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</si>
  <si>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</si>
  <si>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</si>
  <si>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</si>
  <si>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</si>
  <si>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</si>
  <si>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</si>
  <si>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</si>
  <si>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</si>
  <si>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</si>
  <si>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</si>
  <si>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</si>
  <si>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</si>
  <si>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</si>
  <si>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</si>
  <si>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</si>
  <si>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</si>
  <si>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</si>
  <si>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</si>
  <si>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</si>
  <si>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</si>
  <si>
    <t>Remove Count</t>
  </si>
  <si>
    <t>Add Count</t>
  </si>
  <si>
    <t>Delete Count</t>
  </si>
  <si>
    <t>Notes Original</t>
  </si>
  <si>
    <t>Elminated in next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</si>
</sst>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4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400"/>
  <sheetViews>
    <sheetView topLeftCell="CZ1" zoomScaleNormal="100" workbookViewId="0">
      <pane ySplit="3" topLeftCell="A4" activePane="bottomLeft" state="frozen"/>
      <selection pane="bottomLeft" activeCell="DP48" sqref="DP48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397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394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1235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1235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1235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1235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1235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1235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1235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1235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1235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1235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1235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1235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1235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IF(_xlfn.IFNA(MATCH(H4,Jan98Dictionary!$B:$B,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IF(_xlfn.IFNA(MATCH(P4,Jan03Dictionary!$B:$B,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IF(_xlfn.IFNA(MATCH(Y4,May04Dictionary!$B:$B,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IF(_xlfn.IFNA(MATCH(AH4,Aug05Dictionary!$B:$B,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IF(_xlfn.IFNA(MATCH(AQ4,Jan07Dictionary!$B:$B,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IF(_xlfn.IFNA(MATCH(AZ4,Jan09Dictionary!$B:$B,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IF(_xlfn.IFNA(MATCH(BI4,Jan10Dictionary!$B:$B,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IF(_xlfn.IFNA(MATCH(BR4,May12Dictionary!$B:$B,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 t="shared" ref="BW4:BW67" si="23">INDEX(BZ:BZ, MATCH(BR4,CA:CA,0))</f>
        <v>1</v>
      </c>
      <c r="BZ4" s="3">
        <v>1</v>
      </c>
      <c r="CA4" s="2" t="s">
        <v>14</v>
      </c>
      <c r="CB4" s="2" t="str">
        <f>IF(_xlfn.IFNA(MATCH(CA4,Jan13Dictionary!$B:$B, 0), "X") = "X", "MISSING", "OKAY")</f>
        <v>OKAY</v>
      </c>
      <c r="CC4" s="3" t="str">
        <f t="shared" ref="CC4:CC67" si="24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5">INDEX(BQ:BQ, MATCH(CA4,BR:BR,0))</f>
        <v>1</v>
      </c>
      <c r="CF4" s="3">
        <f t="shared" ref="CF4:CF46" si="26">INDEX(CI:CI, MATCH(CA4,CJ:CJ,0))</f>
        <v>1</v>
      </c>
      <c r="CI4" s="3">
        <v>1</v>
      </c>
      <c r="CJ4" s="2" t="s">
        <v>14</v>
      </c>
      <c r="CK4" s="2" t="str">
        <f>IF(_xlfn.IFNA(MATCH(CJ4,Jan14Dictionary!$B:$B, 0), "X") = "X", "MISSING", "OKAY")</f>
        <v>OKAY</v>
      </c>
      <c r="CL4" s="3" t="str">
        <f t="shared" ref="CL4:CL67" si="27"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 t="shared" ref="CN4:CN34" si="28">INDEX(BZ:BZ, MATCH(CJ4,CA:CA,0))</f>
        <v>1</v>
      </c>
      <c r="CO4" s="3">
        <f t="shared" ref="CO4:CO68" si="29">INDEX(CR:CR, MATCH(CJ4,CS:CS,0))</f>
        <v>1</v>
      </c>
      <c r="CR4" s="3">
        <v>1</v>
      </c>
      <c r="CS4" s="2" t="s">
        <v>14</v>
      </c>
      <c r="CT4" s="2" t="str">
        <f>IF(_xlfn.IFNA(MATCH(CS4, Jan15Dictionary!$B:$B, 0), "X") = "X", "MISSING", "OKAY")</f>
        <v>OKAY</v>
      </c>
      <c r="CU4" s="3" t="str">
        <f t="shared" ref="CU4:CU67" si="30">IF(IFERROR(INDEX(CM$4:CM$405, CW4) = "Remove", FALSE), "Remove", IF(IFERROR(INDEX(CM$4:CM$405, CW4) = "Add", FALSE), "Prev Add", IF(CW4 = "NEW", "New Var", IF(CX4 = "DEL", "Delete", "NA"))))</f>
        <v>NA</v>
      </c>
      <c r="CV4" s="2" t="s">
        <v>1144</v>
      </c>
      <c r="CW4" s="2">
        <f t="shared" ref="CW4:CW67" si="31">INDEX(CI:CI, MATCH(CS4,CJ:CJ,0))</f>
        <v>1</v>
      </c>
      <c r="CX4" s="3">
        <f t="shared" ref="CX4:CX67" si="32">INDEX(DA:DA, MATCH(CS4,DB:DB,0))</f>
        <v>1</v>
      </c>
      <c r="DA4" s="3">
        <v>1</v>
      </c>
      <c r="DB4" s="2" t="s">
        <v>14</v>
      </c>
      <c r="DC4" s="2" t="str">
        <f>IF(_xlfn.IFNA(MATCH(DB4, Jan17Dictionary!$B:$B, 0), "X") = "X", "MISSING", "OKAY")</f>
        <v>OKAY</v>
      </c>
      <c r="DD4" s="3" t="str">
        <f t="shared" ref="DD4:DD67" si="33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34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Jan20Dictionary!$B:$B, 0), "X") = "X", "MISSING", "OKAY")</f>
        <v>OKAY</v>
      </c>
      <c r="DM4" s="3" t="str">
        <f t="shared" ref="DM4:DM66" si="35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6" si="36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IF(_xlfn.IFNA(MATCH(H5,Jan98Dictionary!$B:$B,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IF(_xlfn.IFNA(MATCH(P5,Jan03Dictionary!$B:$B,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IF(_xlfn.IFNA(MATCH(Y5,May04Dictionary!$B:$B,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IF(_xlfn.IFNA(MATCH(AH5,Aug05Dictionary!$B:$B,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IF(_xlfn.IFNA(MATCH(AQ5,Jan07Dictionary!$B:$B,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IF(_xlfn.IFNA(MATCH(AZ5,Jan09Dictionary!$B:$B,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IF(_xlfn.IFNA(MATCH(BI5,Jan10Dictionary!$B:$B,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IF(_xlfn.IFNA(MATCH(BR5,May12Dictionary!$B:$B,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 t="shared" si="23"/>
        <v>2</v>
      </c>
      <c r="BZ5" s="3">
        <v>2</v>
      </c>
      <c r="CA5" s="2" t="s">
        <v>35</v>
      </c>
      <c r="CB5" s="2" t="str">
        <f>IF(_xlfn.IFNA(MATCH(CA5,Jan13Dictionary!$B:$B, 0), "X") = "X", "MISSING", "OKAY")</f>
        <v>OKAY</v>
      </c>
      <c r="CC5" s="3" t="str">
        <f t="shared" si="24"/>
        <v>NA</v>
      </c>
      <c r="CD5" s="2" t="s">
        <v>1144</v>
      </c>
      <c r="CE5" s="2">
        <f t="shared" si="25"/>
        <v>2</v>
      </c>
      <c r="CF5" s="3">
        <f t="shared" si="26"/>
        <v>2</v>
      </c>
      <c r="CI5" s="3">
        <v>2</v>
      </c>
      <c r="CJ5" s="2" t="s">
        <v>35</v>
      </c>
      <c r="CK5" s="2" t="str">
        <f>IF(_xlfn.IFNA(MATCH(CJ5,Jan14Dictionary!$B:$B, 0), "X") = "X", "MISSING", "OKAY")</f>
        <v>OKAY</v>
      </c>
      <c r="CL5" s="3" t="str">
        <f t="shared" si="27"/>
        <v>NA</v>
      </c>
      <c r="CM5" s="2" t="s">
        <v>1144</v>
      </c>
      <c r="CN5" s="2">
        <f t="shared" si="28"/>
        <v>2</v>
      </c>
      <c r="CO5" s="3">
        <f t="shared" si="29"/>
        <v>2</v>
      </c>
      <c r="CR5" s="3">
        <v>2</v>
      </c>
      <c r="CS5" s="2" t="s">
        <v>35</v>
      </c>
      <c r="CT5" s="2" t="str">
        <f>IF(_xlfn.IFNA(MATCH(CS5, Jan15Dictionary!$B:$B, 0), "X") = "X", "MISSING", "OKAY")</f>
        <v>OKAY</v>
      </c>
      <c r="CU5" s="3" t="str">
        <f t="shared" si="30"/>
        <v>NA</v>
      </c>
      <c r="CV5" s="2" t="s">
        <v>1144</v>
      </c>
      <c r="CW5" s="2">
        <f t="shared" si="31"/>
        <v>2</v>
      </c>
      <c r="CX5" s="3">
        <f t="shared" si="32"/>
        <v>2</v>
      </c>
      <c r="DA5" s="3">
        <v>2</v>
      </c>
      <c r="DB5" s="2" t="s">
        <v>35</v>
      </c>
      <c r="DC5" s="2" t="str">
        <f>IF(_xlfn.IFNA(MATCH(DB5, Jan17Dictionary!$B:$B, 0), "X") = "X", "MISSING", "OKAY")</f>
        <v>OKAY</v>
      </c>
      <c r="DD5" s="3" t="str">
        <f t="shared" si="33"/>
        <v>NA</v>
      </c>
      <c r="DE5" s="2" t="s">
        <v>1144</v>
      </c>
      <c r="DF5" s="2">
        <f t="shared" ref="DF5:DF68" si="37">INDEX(CR:CR, MATCH(DB5,CS:CS,0))</f>
        <v>2</v>
      </c>
      <c r="DG5" s="3">
        <f>INDEX(DJ:DJ, MATCH(DB5,DK:DK,0))</f>
        <v>2</v>
      </c>
      <c r="DJ5" s="3">
        <v>2</v>
      </c>
      <c r="DK5" s="2" t="s">
        <v>35</v>
      </c>
      <c r="DL5" s="2" t="str">
        <f>IF(_xlfn.IFNA(MATCH(DK5, Jan20Dictionary!$B:$B, 0), "X") = "X", "MISSING", "OKAY")</f>
        <v>OKAY</v>
      </c>
      <c r="DM5" s="3" t="str">
        <f t="shared" si="35"/>
        <v>NA</v>
      </c>
      <c r="DN5" s="2" t="s">
        <v>1144</v>
      </c>
      <c r="DO5" s="2">
        <f t="shared" si="36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IF(_xlfn.IFNA(MATCH(H6,Jan98Dictionary!$B:$B,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IF(_xlfn.IFNA(MATCH(P6,Jan03Dictionary!$B:$B,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IF(_xlfn.IFNA(MATCH(Y6,May04Dictionary!$B:$B,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IF(_xlfn.IFNA(MATCH(AH6,Aug05Dictionary!$B:$B,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IF(_xlfn.IFNA(MATCH(AQ6,Jan07Dictionary!$B:$B,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IF(_xlfn.IFNA(MATCH(AZ6,Jan09Dictionary!$B:$B,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IF(_xlfn.IFNA(MATCH(BI6,Jan10Dictionary!$B:$B,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IF(_xlfn.IFNA(MATCH(BR6,May12Dictionary!$B:$B,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 t="shared" si="23"/>
        <v>3</v>
      </c>
      <c r="BZ6" s="3">
        <v>3</v>
      </c>
      <c r="CA6" s="2" t="s">
        <v>611</v>
      </c>
      <c r="CB6" s="2" t="str">
        <f>IF(_xlfn.IFNA(MATCH(CA6,Jan13Dictionary!$B:$B, 0), "X") = "X", "MISSING", "OKAY")</f>
        <v>OKAY</v>
      </c>
      <c r="CC6" s="3" t="str">
        <f t="shared" si="24"/>
        <v>NA</v>
      </c>
      <c r="CD6" s="2" t="s">
        <v>1144</v>
      </c>
      <c r="CE6" s="2">
        <f t="shared" si="25"/>
        <v>3</v>
      </c>
      <c r="CF6" s="3">
        <f t="shared" si="26"/>
        <v>3</v>
      </c>
      <c r="CI6" s="3">
        <v>3</v>
      </c>
      <c r="CJ6" s="2" t="s">
        <v>611</v>
      </c>
      <c r="CK6" s="2" t="str">
        <f>IF(_xlfn.IFNA(MATCH(CJ6,Jan14Dictionary!$B:$B, 0), "X") = "X", "MISSING", "OKAY")</f>
        <v>OKAY</v>
      </c>
      <c r="CL6" s="3" t="str">
        <f t="shared" si="27"/>
        <v>NA</v>
      </c>
      <c r="CM6" s="2" t="s">
        <v>1144</v>
      </c>
      <c r="CN6" s="2">
        <f t="shared" si="28"/>
        <v>3</v>
      </c>
      <c r="CO6" s="3">
        <f t="shared" si="29"/>
        <v>3</v>
      </c>
      <c r="CR6" s="3">
        <v>3</v>
      </c>
      <c r="CS6" s="2" t="s">
        <v>611</v>
      </c>
      <c r="CT6" s="2" t="str">
        <f>IF(_xlfn.IFNA(MATCH(CS6, Jan15Dictionary!$B:$B, 0), "X") = "X", "MISSING", "OKAY")</f>
        <v>OKAY</v>
      </c>
      <c r="CU6" s="3" t="str">
        <f t="shared" si="30"/>
        <v>NA</v>
      </c>
      <c r="CV6" s="2" t="s">
        <v>1144</v>
      </c>
      <c r="CW6" s="2">
        <f t="shared" si="31"/>
        <v>3</v>
      </c>
      <c r="CX6" s="3">
        <f t="shared" si="32"/>
        <v>3</v>
      </c>
      <c r="DA6" s="3">
        <v>3</v>
      </c>
      <c r="DB6" s="2" t="s">
        <v>611</v>
      </c>
      <c r="DC6" s="2" t="str">
        <f>IF(_xlfn.IFNA(MATCH(DB6, Jan17Dictionary!$B:$B, 0), "X") = "X", "MISSING", "OKAY")</f>
        <v>OKAY</v>
      </c>
      <c r="DD6" s="3" t="str">
        <f t="shared" si="33"/>
        <v>NA</v>
      </c>
      <c r="DE6" s="2" t="s">
        <v>1144</v>
      </c>
      <c r="DF6" s="2">
        <f t="shared" si="37"/>
        <v>3</v>
      </c>
      <c r="DG6" s="3">
        <f>INDEX(DJ:DJ, MATCH(DB6,DK:DK,0))</f>
        <v>3</v>
      </c>
      <c r="DJ6" s="3">
        <v>3</v>
      </c>
      <c r="DK6" s="2" t="s">
        <v>611</v>
      </c>
      <c r="DL6" s="2" t="str">
        <f>IF(_xlfn.IFNA(MATCH(DK6, Jan20Dictionary!$B:$B, 0), "X") = "X", "MISSING", "OKAY")</f>
        <v>OKAY</v>
      </c>
      <c r="DM6" s="3" t="str">
        <f t="shared" si="35"/>
        <v>NA</v>
      </c>
      <c r="DN6" s="2" t="s">
        <v>1144</v>
      </c>
      <c r="DO6" s="2">
        <f t="shared" si="36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IF(_xlfn.IFNA(MATCH(H7,Jan98Dictionary!$B:$B,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IF(_xlfn.IFNA(MATCH(P7,Jan03Dictionary!$B:$B,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IF(_xlfn.IFNA(MATCH(Y7,May04Dictionary!$B:$B,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IF(_xlfn.IFNA(MATCH(AH7,Aug05Dictionary!$B:$B,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IF(_xlfn.IFNA(MATCH(AQ7,Jan07Dictionary!$B:$B,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IF(_xlfn.IFNA(MATCH(AZ7,Jan09Dictionary!$B:$B,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IF(_xlfn.IFNA(MATCH(BI7,Jan10Dictionary!$B:$B,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IF(_xlfn.IFNA(MATCH(BR7,May12Dictionary!$B:$B,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 t="shared" si="23"/>
        <v>4</v>
      </c>
      <c r="BZ7" s="3">
        <v>4</v>
      </c>
      <c r="CA7" s="2" t="s">
        <v>18</v>
      </c>
      <c r="CB7" s="2" t="str">
        <f>IF(_xlfn.IFNA(MATCH(CA7,Jan13Dictionary!$B:$B, 0), "X") = "X", "MISSING", "OKAY")</f>
        <v>OKAY</v>
      </c>
      <c r="CC7" s="3" t="str">
        <f t="shared" si="24"/>
        <v>NA</v>
      </c>
      <c r="CD7" s="2" t="s">
        <v>1144</v>
      </c>
      <c r="CE7" s="2">
        <f t="shared" si="25"/>
        <v>4</v>
      </c>
      <c r="CF7" s="3">
        <f t="shared" si="26"/>
        <v>4</v>
      </c>
      <c r="CI7" s="3">
        <v>4</v>
      </c>
      <c r="CJ7" s="2" t="s">
        <v>18</v>
      </c>
      <c r="CK7" s="2" t="str">
        <f>IF(_xlfn.IFNA(MATCH(CJ7,Jan14Dictionary!$B:$B, 0), "X") = "X", "MISSING", "OKAY")</f>
        <v>OKAY</v>
      </c>
      <c r="CL7" s="3" t="str">
        <f t="shared" si="27"/>
        <v>NA</v>
      </c>
      <c r="CM7" s="2" t="s">
        <v>1144</v>
      </c>
      <c r="CN7" s="2">
        <f t="shared" si="28"/>
        <v>4</v>
      </c>
      <c r="CO7" s="3">
        <f t="shared" si="29"/>
        <v>4</v>
      </c>
      <c r="CR7" s="3">
        <v>4</v>
      </c>
      <c r="CS7" s="2" t="s">
        <v>18</v>
      </c>
      <c r="CT7" s="2" t="str">
        <f>IF(_xlfn.IFNA(MATCH(CS7, Jan15Dictionary!$B:$B, 0), "X") = "X", "MISSING", "OKAY")</f>
        <v>OKAY</v>
      </c>
      <c r="CU7" s="3" t="str">
        <f t="shared" si="30"/>
        <v>NA</v>
      </c>
      <c r="CV7" s="2" t="s">
        <v>1144</v>
      </c>
      <c r="CW7" s="2">
        <f t="shared" si="31"/>
        <v>4</v>
      </c>
      <c r="CX7" s="3">
        <f t="shared" si="32"/>
        <v>4</v>
      </c>
      <c r="DA7" s="3">
        <v>4</v>
      </c>
      <c r="DB7" s="2" t="s">
        <v>18</v>
      </c>
      <c r="DC7" s="2" t="str">
        <f>IF(_xlfn.IFNA(MATCH(DB7, Jan17Dictionary!$B:$B, 0), "X") = "X", "MISSING", "OKAY")</f>
        <v>OKAY</v>
      </c>
      <c r="DD7" s="3" t="str">
        <f t="shared" si="33"/>
        <v>NA</v>
      </c>
      <c r="DE7" s="2" t="s">
        <v>1144</v>
      </c>
      <c r="DF7" s="2">
        <f t="shared" si="37"/>
        <v>4</v>
      </c>
      <c r="DG7" s="3">
        <f>INDEX(DJ:DJ, MATCH(DB7,DK:DK,0))</f>
        <v>4</v>
      </c>
      <c r="DJ7" s="3">
        <v>4</v>
      </c>
      <c r="DK7" s="2" t="s">
        <v>18</v>
      </c>
      <c r="DL7" s="2" t="str">
        <f>IF(_xlfn.IFNA(MATCH(DK7, Jan20Dictionary!$B:$B, 0), "X") = "X", "MISSING", "OKAY")</f>
        <v>OKAY</v>
      </c>
      <c r="DM7" s="3" t="str">
        <f t="shared" si="35"/>
        <v>NA</v>
      </c>
      <c r="DN7" s="2" t="s">
        <v>1144</v>
      </c>
      <c r="DO7" s="2">
        <f t="shared" si="36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IF(_xlfn.IFNA(MATCH(H8,Jan98Dictionary!$B:$B,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IF(_xlfn.IFNA(MATCH(P8,Jan03Dictionary!$B:$B,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IF(_xlfn.IFNA(MATCH(Y8,May04Dictionary!$B:$B,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IF(_xlfn.IFNA(MATCH(AH8,Aug05Dictionary!$B:$B,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IF(_xlfn.IFNA(MATCH(AQ8,Jan07Dictionary!$B:$B,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IF(_xlfn.IFNA(MATCH(AZ8,Jan09Dictionary!$B:$B,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IF(_xlfn.IFNA(MATCH(BI8,Jan10Dictionary!$B:$B,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IF(_xlfn.IFNA(MATCH(BR8,May12Dictionary!$B:$B,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 t="shared" si="23"/>
        <v>5</v>
      </c>
      <c r="BZ8" s="3">
        <v>5</v>
      </c>
      <c r="CA8" s="2" t="s">
        <v>19</v>
      </c>
      <c r="CB8" s="2" t="str">
        <f>IF(_xlfn.IFNA(MATCH(CA8,Jan13Dictionary!$B:$B, 0), "X") = "X", "MISSING", "OKAY")</f>
        <v>OKAY</v>
      </c>
      <c r="CC8" s="3" t="str">
        <f t="shared" si="24"/>
        <v>NA</v>
      </c>
      <c r="CD8" s="2" t="s">
        <v>1144</v>
      </c>
      <c r="CE8" s="2">
        <f t="shared" si="25"/>
        <v>5</v>
      </c>
      <c r="CF8" s="3">
        <f t="shared" si="26"/>
        <v>5</v>
      </c>
      <c r="CI8" s="3">
        <v>5</v>
      </c>
      <c r="CJ8" s="2" t="s">
        <v>19</v>
      </c>
      <c r="CK8" s="2" t="str">
        <f>IF(_xlfn.IFNA(MATCH(CJ8,Jan14Dictionary!$B:$B, 0), "X") = "X", "MISSING", "OKAY")</f>
        <v>OKAY</v>
      </c>
      <c r="CL8" s="3" t="str">
        <f t="shared" si="27"/>
        <v>NA</v>
      </c>
      <c r="CM8" s="2" t="s">
        <v>1144</v>
      </c>
      <c r="CN8" s="2">
        <f t="shared" si="28"/>
        <v>5</v>
      </c>
      <c r="CO8" s="3">
        <f t="shared" si="29"/>
        <v>5</v>
      </c>
      <c r="CR8" s="3">
        <v>5</v>
      </c>
      <c r="CS8" s="2" t="s">
        <v>19</v>
      </c>
      <c r="CT8" s="2" t="str">
        <f>IF(_xlfn.IFNA(MATCH(CS8, Jan15Dictionary!$B:$B, 0), "X") = "X", "MISSING", "OKAY")</f>
        <v>OKAY</v>
      </c>
      <c r="CU8" s="3" t="str">
        <f t="shared" si="30"/>
        <v>NA</v>
      </c>
      <c r="CV8" s="2" t="s">
        <v>1144</v>
      </c>
      <c r="CW8" s="2">
        <f t="shared" si="31"/>
        <v>5</v>
      </c>
      <c r="CX8" s="3">
        <f t="shared" si="32"/>
        <v>5</v>
      </c>
      <c r="DA8" s="3">
        <v>5</v>
      </c>
      <c r="DB8" s="2" t="s">
        <v>19</v>
      </c>
      <c r="DC8" s="2" t="str">
        <f>IF(_xlfn.IFNA(MATCH(DB8, Jan17Dictionary!$B:$B, 0), "X") = "X", "MISSING", "OKAY")</f>
        <v>OKAY</v>
      </c>
      <c r="DD8" s="3" t="str">
        <f t="shared" si="33"/>
        <v>NA</v>
      </c>
      <c r="DE8" s="2" t="s">
        <v>1144</v>
      </c>
      <c r="DF8" s="2">
        <f t="shared" si="37"/>
        <v>5</v>
      </c>
      <c r="DG8" s="3">
        <f>INDEX(DJ:DJ, MATCH(DB8,DK:DK,0))</f>
        <v>5</v>
      </c>
      <c r="DJ8" s="3">
        <v>5</v>
      </c>
      <c r="DK8" s="2" t="s">
        <v>19</v>
      </c>
      <c r="DL8" s="2" t="str">
        <f>IF(_xlfn.IFNA(MATCH(DK8, Jan20Dictionary!$B:$B, 0), "X") = "X", "MISSING", "OKAY")</f>
        <v>OKAY</v>
      </c>
      <c r="DM8" s="3" t="str">
        <f t="shared" si="35"/>
        <v>NA</v>
      </c>
      <c r="DN8" s="2" t="s">
        <v>1144</v>
      </c>
      <c r="DO8" s="2">
        <f t="shared" si="36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IF(_xlfn.IFNA(MATCH(H9,Jan98Dictionary!$B:$B,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IF(_xlfn.IFNA(MATCH(P9,Jan03Dictionary!$B:$B,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IF(_xlfn.IFNA(MATCH(Y9,May04Dictionary!$B:$B,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IF(_xlfn.IFNA(MATCH(AH9,Aug05Dictionary!$B:$B,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IF(_xlfn.IFNA(MATCH(AQ9,Jan07Dictionary!$B:$B,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IF(_xlfn.IFNA(MATCH(AZ9,Jan09Dictionary!$B:$B,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IF(_xlfn.IFNA(MATCH(BI9,Jan10Dictionary!$B:$B,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IF(_xlfn.IFNA(MATCH(BR9,May12Dictionary!$B:$B,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 t="shared" si="23"/>
        <v>6</v>
      </c>
      <c r="BX9" s="2" t="s">
        <v>1222</v>
      </c>
      <c r="BZ9" s="3">
        <v>6</v>
      </c>
      <c r="CA9" s="2" t="s">
        <v>20</v>
      </c>
      <c r="CB9" s="2" t="str">
        <f>IF(_xlfn.IFNA(MATCH(CA9,Jan13Dictionary!$B:$B, 0), "X") = "X", "MISSING", "OKAY")</f>
        <v>OKAY</v>
      </c>
      <c r="CC9" s="3" t="str">
        <f t="shared" si="24"/>
        <v>Remove</v>
      </c>
      <c r="CD9" s="2" t="s">
        <v>1162</v>
      </c>
      <c r="CE9" s="2">
        <f t="shared" si="25"/>
        <v>6</v>
      </c>
      <c r="CF9" s="3">
        <f t="shared" si="26"/>
        <v>6</v>
      </c>
      <c r="CG9" s="2" t="s">
        <v>1222</v>
      </c>
      <c r="CI9" s="3">
        <v>6</v>
      </c>
      <c r="CJ9" s="2" t="s">
        <v>20</v>
      </c>
      <c r="CK9" s="2" t="str">
        <f>IF(_xlfn.IFNA(MATCH(CJ9,Jan14Dictionary!$B:$B, 0), "X") = "X", "MISSING", "OKAY")</f>
        <v>OKAY</v>
      </c>
      <c r="CL9" s="3" t="str">
        <f t="shared" si="27"/>
        <v>Remove</v>
      </c>
      <c r="CM9" s="2" t="s">
        <v>1162</v>
      </c>
      <c r="CN9" s="2">
        <f t="shared" si="28"/>
        <v>6</v>
      </c>
      <c r="CO9" s="3">
        <f t="shared" si="29"/>
        <v>6</v>
      </c>
      <c r="CP9" s="2" t="s">
        <v>1222</v>
      </c>
      <c r="CR9" s="3">
        <v>6</v>
      </c>
      <c r="CS9" s="2" t="s">
        <v>20</v>
      </c>
      <c r="CT9" s="2" t="str">
        <f>IF(_xlfn.IFNA(MATCH(CS9, Jan15Dictionary!$B:$B, 0), "X") = "X", "MISSING", "OKAY")</f>
        <v>OKAY</v>
      </c>
      <c r="CU9" s="3" t="str">
        <f t="shared" si="30"/>
        <v>Remove</v>
      </c>
      <c r="CV9" s="2" t="s">
        <v>1162</v>
      </c>
      <c r="CW9" s="2">
        <f t="shared" si="31"/>
        <v>6</v>
      </c>
      <c r="CX9" s="6" t="s">
        <v>1155</v>
      </c>
      <c r="CY9" s="2" t="s">
        <v>1277</v>
      </c>
      <c r="DA9" s="3">
        <v>6</v>
      </c>
      <c r="DB9" s="2" t="s">
        <v>21</v>
      </c>
      <c r="DC9" s="2" t="str">
        <f>IF(_xlfn.IFNA(MATCH(DB9, Jan17Dictionary!$B:$B, 0), "X") = "X", "MISSING", "OKAY")</f>
        <v>OKAY</v>
      </c>
      <c r="DD9" s="3" t="str">
        <f t="shared" si="33"/>
        <v>NA</v>
      </c>
      <c r="DE9" s="2" t="s">
        <v>1144</v>
      </c>
      <c r="DF9" s="2">
        <f t="shared" si="37"/>
        <v>7</v>
      </c>
      <c r="DG9" s="3">
        <f>INDEX(DJ:DJ, MATCH(DB9,DK:DK,0))</f>
        <v>6</v>
      </c>
      <c r="DJ9" s="3">
        <v>6</v>
      </c>
      <c r="DK9" s="2" t="s">
        <v>21</v>
      </c>
      <c r="DL9" s="2" t="str">
        <f>IF(_xlfn.IFNA(MATCH(DK9, Jan20Dictionary!$B:$B, 0), "X") = "X", "MISSING", "OKAY")</f>
        <v>OKAY</v>
      </c>
      <c r="DM9" s="3" t="str">
        <f t="shared" si="35"/>
        <v>NA</v>
      </c>
      <c r="DN9" s="2" t="s">
        <v>1144</v>
      </c>
      <c r="DO9" s="2">
        <f t="shared" si="36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IF(_xlfn.IFNA(MATCH(H10,Jan98Dictionary!$B:$B,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IF(_xlfn.IFNA(MATCH(P10,Jan03Dictionary!$B:$B,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IF(_xlfn.IFNA(MATCH(Y10,May04Dictionary!$B:$B,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IF(_xlfn.IFNA(MATCH(AH10,Aug05Dictionary!$B:$B,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IF(_xlfn.IFNA(MATCH(AQ10,Jan07Dictionary!$B:$B,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IF(_xlfn.IFNA(MATCH(AZ10,Jan09Dictionary!$B:$B,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IF(_xlfn.IFNA(MATCH(BI10,Jan10Dictionary!$B:$B,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IF(_xlfn.IFNA(MATCH(BR10,May12Dictionary!$B:$B,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 t="shared" si="23"/>
        <v>7</v>
      </c>
      <c r="BZ10" s="3">
        <v>7</v>
      </c>
      <c r="CA10" s="2" t="s">
        <v>21</v>
      </c>
      <c r="CB10" s="2" t="str">
        <f>IF(_xlfn.IFNA(MATCH(CA10,Jan13Dictionary!$B:$B, 0), "X") = "X", "MISSING", "OKAY")</f>
        <v>OKAY</v>
      </c>
      <c r="CC10" s="3" t="str">
        <f t="shared" si="24"/>
        <v>NA</v>
      </c>
      <c r="CD10" s="2" t="s">
        <v>1144</v>
      </c>
      <c r="CE10" s="2">
        <f t="shared" si="25"/>
        <v>7</v>
      </c>
      <c r="CF10" s="3">
        <f t="shared" si="26"/>
        <v>7</v>
      </c>
      <c r="CI10" s="3">
        <v>7</v>
      </c>
      <c r="CJ10" s="2" t="s">
        <v>21</v>
      </c>
      <c r="CK10" s="2" t="str">
        <f>IF(_xlfn.IFNA(MATCH(CJ10,Jan14Dictionary!$B:$B, 0), "X") = "X", "MISSING", "OKAY")</f>
        <v>OKAY</v>
      </c>
      <c r="CL10" s="3" t="str">
        <f t="shared" si="27"/>
        <v>NA</v>
      </c>
      <c r="CM10" s="2" t="s">
        <v>1144</v>
      </c>
      <c r="CN10" s="2">
        <f t="shared" si="28"/>
        <v>7</v>
      </c>
      <c r="CO10" s="3">
        <f t="shared" si="29"/>
        <v>7</v>
      </c>
      <c r="CR10" s="3">
        <v>7</v>
      </c>
      <c r="CS10" s="2" t="s">
        <v>21</v>
      </c>
      <c r="CT10" s="2" t="str">
        <f>IF(_xlfn.IFNA(MATCH(CS10, Jan15Dictionary!$B:$B, 0), "X") = "X", "MISSING", "OKAY")</f>
        <v>OKAY</v>
      </c>
      <c r="CU10" s="3" t="str">
        <f t="shared" si="30"/>
        <v>NA</v>
      </c>
      <c r="CV10" s="2" t="s">
        <v>1144</v>
      </c>
      <c r="CW10" s="2">
        <f t="shared" si="31"/>
        <v>7</v>
      </c>
      <c r="CX10" s="3">
        <f t="shared" si="32"/>
        <v>6</v>
      </c>
      <c r="DA10" s="3">
        <v>7</v>
      </c>
      <c r="DB10" s="2" t="s">
        <v>22</v>
      </c>
      <c r="DC10" s="2" t="str">
        <f>IF(_xlfn.IFNA(MATCH(DB10, Jan17Dictionary!$B:$B, 0), "X") = "X", "MISSING", "OKAY")</f>
        <v>OKAY</v>
      </c>
      <c r="DD10" s="3" t="str">
        <f t="shared" si="33"/>
        <v>NA</v>
      </c>
      <c r="DE10" s="2" t="s">
        <v>1144</v>
      </c>
      <c r="DF10" s="2">
        <f t="shared" si="37"/>
        <v>8</v>
      </c>
      <c r="DG10" s="3">
        <f>INDEX(DJ:DJ, MATCH(DB10,DK:DK,0))</f>
        <v>7</v>
      </c>
      <c r="DJ10" s="3">
        <v>7</v>
      </c>
      <c r="DK10" s="2" t="s">
        <v>22</v>
      </c>
      <c r="DL10" s="2" t="str">
        <f>IF(_xlfn.IFNA(MATCH(DK10, Jan20Dictionary!$B:$B, 0), "X") = "X", "MISSING", "OKAY")</f>
        <v>OKAY</v>
      </c>
      <c r="DM10" s="3" t="str">
        <f t="shared" si="35"/>
        <v>NA</v>
      </c>
      <c r="DN10" s="2" t="s">
        <v>1144</v>
      </c>
      <c r="DO10" s="2">
        <f t="shared" si="36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IF(_xlfn.IFNA(MATCH(H11,Jan98Dictionary!$B:$B,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IF(_xlfn.IFNA(MATCH(P11,Jan03Dictionary!$B:$B,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IF(_xlfn.IFNA(MATCH(Y11,May04Dictionary!$B:$B,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IF(_xlfn.IFNA(MATCH(AH11,Aug05Dictionary!$B:$B,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IF(_xlfn.IFNA(MATCH(AQ11,Jan07Dictionary!$B:$B,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IF(_xlfn.IFNA(MATCH(AZ11,Jan09Dictionary!$B:$B,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IF(_xlfn.IFNA(MATCH(BI11,Jan10Dictionary!$B:$B,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IF(_xlfn.IFNA(MATCH(BR11,May12Dictionary!$B:$B,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 t="shared" si="23"/>
        <v>8</v>
      </c>
      <c r="BZ11" s="3">
        <v>8</v>
      </c>
      <c r="CA11" s="2" t="s">
        <v>22</v>
      </c>
      <c r="CB11" s="2" t="str">
        <f>IF(_xlfn.IFNA(MATCH(CA11,Jan13Dictionary!$B:$B, 0), "X") = "X", "MISSING", "OKAY")</f>
        <v>OKAY</v>
      </c>
      <c r="CC11" s="3" t="str">
        <f t="shared" si="24"/>
        <v>NA</v>
      </c>
      <c r="CD11" s="2" t="s">
        <v>1144</v>
      </c>
      <c r="CE11" s="2">
        <f t="shared" si="25"/>
        <v>8</v>
      </c>
      <c r="CF11" s="3">
        <f t="shared" si="26"/>
        <v>8</v>
      </c>
      <c r="CI11" s="3">
        <v>8</v>
      </c>
      <c r="CJ11" s="2" t="s">
        <v>22</v>
      </c>
      <c r="CK11" s="2" t="str">
        <f>IF(_xlfn.IFNA(MATCH(CJ11,Jan14Dictionary!$B:$B, 0), "X") = "X", "MISSING", "OKAY")</f>
        <v>OKAY</v>
      </c>
      <c r="CL11" s="3" t="str">
        <f t="shared" si="27"/>
        <v>NA</v>
      </c>
      <c r="CM11" s="2" t="s">
        <v>1144</v>
      </c>
      <c r="CN11" s="2">
        <f t="shared" si="28"/>
        <v>8</v>
      </c>
      <c r="CO11" s="3">
        <f t="shared" si="29"/>
        <v>8</v>
      </c>
      <c r="CR11" s="3">
        <v>8</v>
      </c>
      <c r="CS11" s="2" t="s">
        <v>22</v>
      </c>
      <c r="CT11" s="2" t="str">
        <f>IF(_xlfn.IFNA(MATCH(CS11, Jan15Dictionary!$B:$B, 0), "X") = "X", "MISSING", "OKAY")</f>
        <v>OKAY</v>
      </c>
      <c r="CU11" s="3" t="str">
        <f t="shared" si="30"/>
        <v>NA</v>
      </c>
      <c r="CV11" s="2" t="s">
        <v>1144</v>
      </c>
      <c r="CW11" s="2">
        <f t="shared" si="31"/>
        <v>8</v>
      </c>
      <c r="CX11" s="3">
        <f t="shared" si="32"/>
        <v>7</v>
      </c>
      <c r="DA11" s="3">
        <v>8</v>
      </c>
      <c r="DB11" s="2" t="s">
        <v>23</v>
      </c>
      <c r="DC11" s="2" t="str">
        <f>IF(_xlfn.IFNA(MATCH(DB11, Jan17Dictionary!$B:$B, 0), "X") = "X", "MISSING", "OKAY")</f>
        <v>OKAY</v>
      </c>
      <c r="DD11" s="3" t="str">
        <f t="shared" si="33"/>
        <v>NA</v>
      </c>
      <c r="DE11" s="2" t="s">
        <v>1144</v>
      </c>
      <c r="DF11" s="2">
        <f t="shared" si="37"/>
        <v>9</v>
      </c>
      <c r="DG11" s="3">
        <f>INDEX(DJ:DJ, MATCH(DB11,DK:DK,0))</f>
        <v>8</v>
      </c>
      <c r="DJ11" s="3">
        <v>8</v>
      </c>
      <c r="DK11" s="2" t="s">
        <v>23</v>
      </c>
      <c r="DL11" s="2" t="str">
        <f>IF(_xlfn.IFNA(MATCH(DK11, Jan20Dictionary!$B:$B, 0), "X") = "X", "MISSING", "OKAY")</f>
        <v>OKAY</v>
      </c>
      <c r="DM11" s="3" t="str">
        <f t="shared" si="35"/>
        <v>NA</v>
      </c>
      <c r="DN11" s="2" t="s">
        <v>1144</v>
      </c>
      <c r="DO11" s="2">
        <f t="shared" si="36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IF(_xlfn.IFNA(MATCH(H12,Jan98Dictionary!$B:$B,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IF(_xlfn.IFNA(MATCH(P12,Jan03Dictionary!$B:$B,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IF(_xlfn.IFNA(MATCH(Y12,May04Dictionary!$B:$B,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IF(_xlfn.IFNA(MATCH(AH12,Aug05Dictionary!$B:$B,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IF(_xlfn.IFNA(MATCH(AQ12,Jan07Dictionary!$B:$B,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IF(_xlfn.IFNA(MATCH(AZ12,Jan09Dictionary!$B:$B,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IF(_xlfn.IFNA(MATCH(BI12,Jan10Dictionary!$B:$B,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IF(_xlfn.IFNA(MATCH(BR12,May12Dictionary!$B:$B,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 t="shared" si="23"/>
        <v>9</v>
      </c>
      <c r="BZ12" s="3">
        <v>9</v>
      </c>
      <c r="CA12" s="2" t="s">
        <v>23</v>
      </c>
      <c r="CB12" s="2" t="str">
        <f>IF(_xlfn.IFNA(MATCH(CA12,Jan13Dictionary!$B:$B, 0), "X") = "X", "MISSING", "OKAY")</f>
        <v>OKAY</v>
      </c>
      <c r="CC12" s="3" t="str">
        <f t="shared" si="24"/>
        <v>NA</v>
      </c>
      <c r="CD12" s="2" t="s">
        <v>1144</v>
      </c>
      <c r="CE12" s="2">
        <f t="shared" si="25"/>
        <v>9</v>
      </c>
      <c r="CF12" s="3">
        <f t="shared" si="26"/>
        <v>9</v>
      </c>
      <c r="CI12" s="3">
        <v>9</v>
      </c>
      <c r="CJ12" s="2" t="s">
        <v>23</v>
      </c>
      <c r="CK12" s="2" t="str">
        <f>IF(_xlfn.IFNA(MATCH(CJ12,Jan14Dictionary!$B:$B, 0), "X") = "X", "MISSING", "OKAY")</f>
        <v>OKAY</v>
      </c>
      <c r="CL12" s="3" t="str">
        <f t="shared" si="27"/>
        <v>NA</v>
      </c>
      <c r="CM12" s="2" t="s">
        <v>1144</v>
      </c>
      <c r="CN12" s="2">
        <f t="shared" si="28"/>
        <v>9</v>
      </c>
      <c r="CO12" s="3">
        <f t="shared" si="29"/>
        <v>9</v>
      </c>
      <c r="CR12" s="3">
        <v>9</v>
      </c>
      <c r="CS12" s="2" t="s">
        <v>23</v>
      </c>
      <c r="CT12" s="2" t="str">
        <f>IF(_xlfn.IFNA(MATCH(CS12, Jan15Dictionary!$B:$B, 0), "X") = "X", "MISSING", "OKAY")</f>
        <v>OKAY</v>
      </c>
      <c r="CU12" s="3" t="str">
        <f t="shared" si="30"/>
        <v>NA</v>
      </c>
      <c r="CV12" s="2" t="s">
        <v>1144</v>
      </c>
      <c r="CW12" s="2">
        <f t="shared" si="31"/>
        <v>9</v>
      </c>
      <c r="CX12" s="3">
        <f t="shared" si="32"/>
        <v>8</v>
      </c>
      <c r="DA12" s="3">
        <v>9</v>
      </c>
      <c r="DB12" s="2" t="s">
        <v>24</v>
      </c>
      <c r="DC12" s="2" t="str">
        <f>IF(_xlfn.IFNA(MATCH(DB12, Jan17Dictionary!$B:$B, 0), "X") = "X", "MISSING", "OKAY")</f>
        <v>OKAY</v>
      </c>
      <c r="DD12" s="3" t="str">
        <f t="shared" si="33"/>
        <v>NA</v>
      </c>
      <c r="DE12" s="2" t="s">
        <v>1144</v>
      </c>
      <c r="DF12" s="2">
        <f t="shared" si="37"/>
        <v>10</v>
      </c>
      <c r="DG12" s="3">
        <f>INDEX(DJ:DJ, MATCH(DB12,DK:DK,0))</f>
        <v>9</v>
      </c>
      <c r="DJ12" s="3">
        <v>9</v>
      </c>
      <c r="DK12" s="2" t="s">
        <v>24</v>
      </c>
      <c r="DL12" s="2" t="str">
        <f>IF(_xlfn.IFNA(MATCH(DK12, Jan20Dictionary!$B:$B, 0), "X") = "X", "MISSING", "OKAY")</f>
        <v>OKAY</v>
      </c>
      <c r="DM12" s="3" t="str">
        <f t="shared" si="35"/>
        <v>NA</v>
      </c>
      <c r="DN12" s="2" t="s">
        <v>1144</v>
      </c>
      <c r="DO12" s="2">
        <f t="shared" si="36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IF(_xlfn.IFNA(MATCH(H13,Jan98Dictionary!$B:$B,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IF(_xlfn.IFNA(MATCH(P13,Jan03Dictionary!$B:$B,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IF(_xlfn.IFNA(MATCH(Y13,May04Dictionary!$B:$B,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IF(_xlfn.IFNA(MATCH(AH13,Aug05Dictionary!$B:$B,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IF(_xlfn.IFNA(MATCH(AQ13,Jan07Dictionary!$B:$B,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IF(_xlfn.IFNA(MATCH(AZ13,Jan09Dictionary!$B:$B,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IF(_xlfn.IFNA(MATCH(BI13,Jan10Dictionary!$B:$B,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IF(_xlfn.IFNA(MATCH(BR13,May12Dictionary!$B:$B,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 t="shared" si="23"/>
        <v>10</v>
      </c>
      <c r="BZ13" s="3">
        <v>10</v>
      </c>
      <c r="CA13" s="2" t="s">
        <v>24</v>
      </c>
      <c r="CB13" s="2" t="str">
        <f>IF(_xlfn.IFNA(MATCH(CA13,Jan13Dictionary!$B:$B, 0), "X") = "X", "MISSING", "OKAY")</f>
        <v>OKAY</v>
      </c>
      <c r="CC13" s="3" t="str">
        <f t="shared" si="24"/>
        <v>NA</v>
      </c>
      <c r="CD13" s="2" t="s">
        <v>1144</v>
      </c>
      <c r="CE13" s="2">
        <f t="shared" si="25"/>
        <v>10</v>
      </c>
      <c r="CF13" s="3">
        <f t="shared" si="26"/>
        <v>10</v>
      </c>
      <c r="CI13" s="3">
        <v>10</v>
      </c>
      <c r="CJ13" s="2" t="s">
        <v>24</v>
      </c>
      <c r="CK13" s="2" t="str">
        <f>IF(_xlfn.IFNA(MATCH(CJ13,Jan14Dictionary!$B:$B, 0), "X") = "X", "MISSING", "OKAY")</f>
        <v>OKAY</v>
      </c>
      <c r="CL13" s="3" t="str">
        <f t="shared" si="27"/>
        <v>NA</v>
      </c>
      <c r="CM13" s="2" t="s">
        <v>1144</v>
      </c>
      <c r="CN13" s="2">
        <f t="shared" si="28"/>
        <v>10</v>
      </c>
      <c r="CO13" s="3">
        <f t="shared" si="29"/>
        <v>10</v>
      </c>
      <c r="CR13" s="3">
        <v>10</v>
      </c>
      <c r="CS13" s="2" t="s">
        <v>24</v>
      </c>
      <c r="CT13" s="2" t="str">
        <f>IF(_xlfn.IFNA(MATCH(CS13, Jan15Dictionary!$B:$B, 0), "X") = "X", "MISSING", "OKAY")</f>
        <v>OKAY</v>
      </c>
      <c r="CU13" s="3" t="str">
        <f t="shared" si="30"/>
        <v>NA</v>
      </c>
      <c r="CV13" s="2" t="s">
        <v>1144</v>
      </c>
      <c r="CW13" s="2">
        <f t="shared" si="31"/>
        <v>10</v>
      </c>
      <c r="CX13" s="3">
        <f t="shared" si="32"/>
        <v>9</v>
      </c>
      <c r="DA13" s="3">
        <v>10</v>
      </c>
      <c r="DB13" s="2" t="s">
        <v>25</v>
      </c>
      <c r="DC13" s="2" t="str">
        <f>IF(_xlfn.IFNA(MATCH(DB13, Jan17Dictionary!$B:$B, 0), "X") = "X", "MISSING", "OKAY")</f>
        <v>OKAY</v>
      </c>
      <c r="DD13" s="3" t="str">
        <f t="shared" si="33"/>
        <v>NA</v>
      </c>
      <c r="DE13" s="2" t="s">
        <v>1144</v>
      </c>
      <c r="DF13" s="2">
        <f t="shared" si="37"/>
        <v>11</v>
      </c>
      <c r="DG13" s="3">
        <f>INDEX(DJ:DJ, MATCH(DB13,DK:DK,0))</f>
        <v>10</v>
      </c>
      <c r="DJ13" s="3">
        <v>10</v>
      </c>
      <c r="DK13" s="2" t="s">
        <v>25</v>
      </c>
      <c r="DL13" s="2" t="str">
        <f>IF(_xlfn.IFNA(MATCH(DK13, Jan20Dictionary!$B:$B, 0), "X") = "X", "MISSING", "OKAY")</f>
        <v>OKAY</v>
      </c>
      <c r="DM13" s="3" t="str">
        <f t="shared" si="35"/>
        <v>NA</v>
      </c>
      <c r="DN13" s="2" t="s">
        <v>1144</v>
      </c>
      <c r="DO13" s="2">
        <f t="shared" si="36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IF(_xlfn.IFNA(MATCH(H14,Jan98Dictionary!$B:$B,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IF(_xlfn.IFNA(MATCH(P14,Jan03Dictionary!$B:$B,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IF(_xlfn.IFNA(MATCH(Y14,May04Dictionary!$B:$B,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IF(_xlfn.IFNA(MATCH(AH14,Aug05Dictionary!$B:$B,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IF(_xlfn.IFNA(MATCH(AQ14,Jan07Dictionary!$B:$B,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IF(_xlfn.IFNA(MATCH(AZ14,Jan09Dictionary!$B:$B,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IF(_xlfn.IFNA(MATCH(BI14,Jan10Dictionary!$B:$B,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IF(_xlfn.IFNA(MATCH(BR14,May12Dictionary!$B:$B,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 t="shared" si="23"/>
        <v>11</v>
      </c>
      <c r="BZ14" s="3">
        <v>11</v>
      </c>
      <c r="CA14" s="2" t="s">
        <v>25</v>
      </c>
      <c r="CB14" s="2" t="str">
        <f>IF(_xlfn.IFNA(MATCH(CA14,Jan13Dictionary!$B:$B, 0), "X") = "X", "MISSING", "OKAY")</f>
        <v>OKAY</v>
      </c>
      <c r="CC14" s="3" t="str">
        <f t="shared" si="24"/>
        <v>NA</v>
      </c>
      <c r="CD14" s="2" t="s">
        <v>1144</v>
      </c>
      <c r="CE14" s="2">
        <f t="shared" si="25"/>
        <v>11</v>
      </c>
      <c r="CF14" s="3">
        <f t="shared" si="26"/>
        <v>11</v>
      </c>
      <c r="CI14" s="3">
        <v>11</v>
      </c>
      <c r="CJ14" s="2" t="s">
        <v>25</v>
      </c>
      <c r="CK14" s="2" t="str">
        <f>IF(_xlfn.IFNA(MATCH(CJ14,Jan14Dictionary!$B:$B, 0), "X") = "X", "MISSING", "OKAY")</f>
        <v>OKAY</v>
      </c>
      <c r="CL14" s="3" t="str">
        <f t="shared" si="27"/>
        <v>NA</v>
      </c>
      <c r="CM14" s="2" t="s">
        <v>1144</v>
      </c>
      <c r="CN14" s="2">
        <f t="shared" si="28"/>
        <v>11</v>
      </c>
      <c r="CO14" s="3">
        <f t="shared" si="29"/>
        <v>11</v>
      </c>
      <c r="CR14" s="3">
        <v>11</v>
      </c>
      <c r="CS14" s="2" t="s">
        <v>25</v>
      </c>
      <c r="CT14" s="2" t="str">
        <f>IF(_xlfn.IFNA(MATCH(CS14, Jan15Dictionary!$B:$B, 0), "X") = "X", "MISSING", "OKAY")</f>
        <v>OKAY</v>
      </c>
      <c r="CU14" s="3" t="str">
        <f t="shared" si="30"/>
        <v>NA</v>
      </c>
      <c r="CV14" s="2" t="s">
        <v>1144</v>
      </c>
      <c r="CW14" s="2">
        <f t="shared" si="31"/>
        <v>11</v>
      </c>
      <c r="CX14" s="3">
        <f t="shared" si="32"/>
        <v>10</v>
      </c>
      <c r="DA14" s="3">
        <v>11</v>
      </c>
      <c r="DB14" s="2" t="s">
        <v>1075</v>
      </c>
      <c r="DC14" s="2" t="str">
        <f>IF(_xlfn.IFNA(MATCH(DB14, Jan17Dictionary!$B:$B, 0), "X") = "X", "MISSING", "OKAY")</f>
        <v>OKAY</v>
      </c>
      <c r="DD14" s="3" t="str">
        <f t="shared" si="33"/>
        <v>NA</v>
      </c>
      <c r="DE14" s="2" t="s">
        <v>1144</v>
      </c>
      <c r="DF14" s="2">
        <f t="shared" si="37"/>
        <v>12</v>
      </c>
      <c r="DG14" s="3">
        <f>INDEX(DJ:DJ, MATCH(DB14,DK:DK,0))</f>
        <v>11</v>
      </c>
      <c r="DJ14" s="3">
        <v>11</v>
      </c>
      <c r="DK14" s="2" t="s">
        <v>1075</v>
      </c>
      <c r="DL14" s="2" t="str">
        <f>IF(_xlfn.IFNA(MATCH(DK14, Jan20Dictionary!$B:$B, 0), "X") = "X", "MISSING", "OKAY")</f>
        <v>OKAY</v>
      </c>
      <c r="DM14" s="3" t="str">
        <f t="shared" si="35"/>
        <v>NA</v>
      </c>
      <c r="DN14" s="2" t="s">
        <v>1144</v>
      </c>
      <c r="DO14" s="2">
        <f t="shared" si="36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IF(_xlfn.IFNA(MATCH(H15,Jan98Dictionary!$B:$B,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IF(_xlfn.IFNA(MATCH(P15,Jan03Dictionary!$B:$B,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IF(_xlfn.IFNA(MATCH(Y15,May04Dictionary!$B:$B,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IF(_xlfn.IFNA(MATCH(AH15,Aug05Dictionary!$B:$B,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IF(_xlfn.IFNA(MATCH(AQ15,Jan07Dictionary!$B:$B,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IF(_xlfn.IFNA(MATCH(AZ15,Jan09Dictionary!$B:$B,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IF(_xlfn.IFNA(MATCH(BI15,Jan10Dictionary!$B:$B,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IF(_xlfn.IFNA(MATCH(BR15,May12Dictionary!$B:$B,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 t="shared" si="23"/>
        <v>12</v>
      </c>
      <c r="BZ15" s="3">
        <v>12</v>
      </c>
      <c r="CA15" s="2" t="s">
        <v>1075</v>
      </c>
      <c r="CB15" s="2" t="str">
        <f>IF(_xlfn.IFNA(MATCH(CA15,Jan13Dictionary!$B:$B, 0), "X") = "X", "MISSING", "OKAY")</f>
        <v>OKAY</v>
      </c>
      <c r="CC15" s="3" t="str">
        <f t="shared" si="24"/>
        <v>NA</v>
      </c>
      <c r="CD15" s="2" t="s">
        <v>1144</v>
      </c>
      <c r="CE15" s="2">
        <f t="shared" si="25"/>
        <v>12</v>
      </c>
      <c r="CF15" s="3">
        <f t="shared" si="26"/>
        <v>12</v>
      </c>
      <c r="CI15" s="3">
        <v>12</v>
      </c>
      <c r="CJ15" s="2" t="s">
        <v>1075</v>
      </c>
      <c r="CK15" s="2" t="str">
        <f>IF(_xlfn.IFNA(MATCH(CJ15,Jan14Dictionary!$B:$B, 0), "X") = "X", "MISSING", "OKAY")</f>
        <v>OKAY</v>
      </c>
      <c r="CL15" s="3" t="str">
        <f t="shared" si="27"/>
        <v>NA</v>
      </c>
      <c r="CM15" s="2" t="s">
        <v>1144</v>
      </c>
      <c r="CN15" s="2">
        <f t="shared" si="28"/>
        <v>12</v>
      </c>
      <c r="CO15" s="3">
        <f t="shared" si="29"/>
        <v>12</v>
      </c>
      <c r="CR15" s="3">
        <v>12</v>
      </c>
      <c r="CS15" s="2" t="s">
        <v>1075</v>
      </c>
      <c r="CT15" s="2" t="str">
        <f>IF(_xlfn.IFNA(MATCH(CS15, Jan15Dictionary!$B:$B, 0), "X") = "X", "MISSING", "OKAY")</f>
        <v>OKAY</v>
      </c>
      <c r="CU15" s="3" t="str">
        <f t="shared" si="30"/>
        <v>NA</v>
      </c>
      <c r="CV15" s="2" t="s">
        <v>1144</v>
      </c>
      <c r="CW15" s="2">
        <f t="shared" si="31"/>
        <v>12</v>
      </c>
      <c r="CX15" s="3">
        <f t="shared" si="32"/>
        <v>11</v>
      </c>
      <c r="DA15" s="3">
        <v>12</v>
      </c>
      <c r="DB15" s="2" t="s">
        <v>27</v>
      </c>
      <c r="DC15" s="2" t="str">
        <f>IF(_xlfn.IFNA(MATCH(DB15, Jan17Dictionary!$B:$B, 0), "X") = "X", "MISSING", "OKAY")</f>
        <v>OKAY</v>
      </c>
      <c r="DD15" s="3" t="str">
        <f t="shared" si="33"/>
        <v>NA</v>
      </c>
      <c r="DE15" s="2" t="s">
        <v>1144</v>
      </c>
      <c r="DF15" s="2">
        <f t="shared" si="37"/>
        <v>13</v>
      </c>
      <c r="DG15" s="3">
        <f>INDEX(DJ:DJ, MATCH(DB15,DK:DK,0))</f>
        <v>12</v>
      </c>
      <c r="DJ15" s="3">
        <v>12</v>
      </c>
      <c r="DK15" s="2" t="s">
        <v>27</v>
      </c>
      <c r="DL15" s="2" t="str">
        <f>IF(_xlfn.IFNA(MATCH(DK15, Jan20Dictionary!$B:$B, 0), "X") = "X", "MISSING", "OKAY")</f>
        <v>OKAY</v>
      </c>
      <c r="DM15" s="3" t="str">
        <f t="shared" si="35"/>
        <v>NA</v>
      </c>
      <c r="DN15" s="2" t="s">
        <v>1144</v>
      </c>
      <c r="DO15" s="2">
        <f t="shared" si="36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IF(_xlfn.IFNA(MATCH(H16,Jan98Dictionary!$B:$B,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IF(_xlfn.IFNA(MATCH(P16,Jan03Dictionary!$B:$B,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IF(_xlfn.IFNA(MATCH(Y16,May04Dictionary!$B:$B,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IF(_xlfn.IFNA(MATCH(AH16,Aug05Dictionary!$B:$B,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IF(_xlfn.IFNA(MATCH(AQ16,Jan07Dictionary!$B:$B,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IF(_xlfn.IFNA(MATCH(AZ16,Jan09Dictionary!$B:$B,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8">INDEX(BH:BH, MATCH(AZ16,BI:BI,0))</f>
        <v>13</v>
      </c>
      <c r="BH16" s="3">
        <v>13</v>
      </c>
      <c r="BI16" s="2" t="s">
        <v>27</v>
      </c>
      <c r="BJ16" s="2" t="str">
        <f>IF(_xlfn.IFNA(MATCH(BI16,Jan10Dictionary!$B:$B,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39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IF(_xlfn.IFNA(MATCH(BR16,May12Dictionary!$B:$B,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 t="shared" si="23"/>
        <v>13</v>
      </c>
      <c r="BZ16" s="3">
        <v>13</v>
      </c>
      <c r="CA16" s="2" t="s">
        <v>27</v>
      </c>
      <c r="CB16" s="2" t="str">
        <f>IF(_xlfn.IFNA(MATCH(CA16,Jan13Dictionary!$B:$B, 0), "X") = "X", "MISSING", "OKAY")</f>
        <v>OKAY</v>
      </c>
      <c r="CC16" s="3" t="str">
        <f t="shared" si="24"/>
        <v>NA</v>
      </c>
      <c r="CD16" s="2" t="s">
        <v>1144</v>
      </c>
      <c r="CE16" s="2">
        <f t="shared" si="25"/>
        <v>13</v>
      </c>
      <c r="CF16" s="3">
        <f t="shared" si="26"/>
        <v>13</v>
      </c>
      <c r="CI16" s="3">
        <v>13</v>
      </c>
      <c r="CJ16" s="2" t="s">
        <v>27</v>
      </c>
      <c r="CK16" s="2" t="str">
        <f>IF(_xlfn.IFNA(MATCH(CJ16,Jan14Dictionary!$B:$B, 0), "X") = "X", "MISSING", "OKAY")</f>
        <v>OKAY</v>
      </c>
      <c r="CL16" s="3" t="str">
        <f t="shared" si="27"/>
        <v>NA</v>
      </c>
      <c r="CM16" s="2" t="s">
        <v>1144</v>
      </c>
      <c r="CN16" s="2">
        <f t="shared" si="28"/>
        <v>13</v>
      </c>
      <c r="CO16" s="3">
        <f t="shared" si="29"/>
        <v>13</v>
      </c>
      <c r="CR16" s="3">
        <v>13</v>
      </c>
      <c r="CS16" s="2" t="s">
        <v>27</v>
      </c>
      <c r="CT16" s="2" t="str">
        <f>IF(_xlfn.IFNA(MATCH(CS16, Jan15Dictionary!$B:$B, 0), "X") = "X", "MISSING", "OKAY")</f>
        <v>OKAY</v>
      </c>
      <c r="CU16" s="3" t="str">
        <f t="shared" si="30"/>
        <v>NA</v>
      </c>
      <c r="CV16" s="2" t="s">
        <v>1144</v>
      </c>
      <c r="CW16" s="2">
        <f t="shared" si="31"/>
        <v>13</v>
      </c>
      <c r="CX16" s="3">
        <f t="shared" si="32"/>
        <v>12</v>
      </c>
      <c r="DA16" s="3">
        <v>13</v>
      </c>
      <c r="DB16" s="2" t="s">
        <v>28</v>
      </c>
      <c r="DC16" s="2" t="str">
        <f>IF(_xlfn.IFNA(MATCH(DB16, Jan17Dictionary!$B:$B, 0), "X") = "X", "MISSING", "OKAY")</f>
        <v>OKAY</v>
      </c>
      <c r="DD16" s="3" t="str">
        <f t="shared" si="33"/>
        <v>NA</v>
      </c>
      <c r="DE16" s="2" t="s">
        <v>1144</v>
      </c>
      <c r="DF16" s="2">
        <f t="shared" si="37"/>
        <v>14</v>
      </c>
      <c r="DG16" s="3">
        <f>INDEX(DJ:DJ, MATCH(DB16,DK:DK,0))</f>
        <v>13</v>
      </c>
      <c r="DJ16" s="3">
        <v>13</v>
      </c>
      <c r="DK16" s="2" t="s">
        <v>28</v>
      </c>
      <c r="DL16" s="2" t="str">
        <f>IF(_xlfn.IFNA(MATCH(DK16, Jan20Dictionary!$B:$B, 0), "X") = "X", "MISSING", "OKAY")</f>
        <v>OKAY</v>
      </c>
      <c r="DM16" s="3" t="str">
        <f t="shared" si="35"/>
        <v>NA</v>
      </c>
      <c r="DN16" s="2" t="s">
        <v>1144</v>
      </c>
      <c r="DO16" s="2">
        <f t="shared" si="36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IF(_xlfn.IFNA(MATCH(H17,Jan98Dictionary!$B:$B,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IF(_xlfn.IFNA(MATCH(P17,Jan03Dictionary!$B:$B,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IF(_xlfn.IFNA(MATCH(Y17,May04Dictionary!$B:$B,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IF(_xlfn.IFNA(MATCH(AH17,Aug05Dictionary!$B:$B,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IF(_xlfn.IFNA(MATCH(AQ17,Jan07Dictionary!$B:$B,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IF(_xlfn.IFNA(MATCH(AZ17,Jan09Dictionary!$B:$B,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8"/>
        <v>14</v>
      </c>
      <c r="BH17" s="3">
        <v>14</v>
      </c>
      <c r="BI17" s="2" t="s">
        <v>28</v>
      </c>
      <c r="BJ17" s="2" t="str">
        <f>IF(_xlfn.IFNA(MATCH(BI17,Jan10Dictionary!$B:$B,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39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IF(_xlfn.IFNA(MATCH(BR17,May12Dictionary!$B:$B,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 t="shared" si="23"/>
        <v>14</v>
      </c>
      <c r="BZ17" s="3">
        <v>14</v>
      </c>
      <c r="CA17" s="2" t="s">
        <v>28</v>
      </c>
      <c r="CB17" s="2" t="str">
        <f>IF(_xlfn.IFNA(MATCH(CA17,Jan13Dictionary!$B:$B, 0), "X") = "X", "MISSING", "OKAY")</f>
        <v>OKAY</v>
      </c>
      <c r="CC17" s="3" t="str">
        <f t="shared" si="24"/>
        <v>NA</v>
      </c>
      <c r="CD17" s="2" t="s">
        <v>1144</v>
      </c>
      <c r="CE17" s="2">
        <f t="shared" si="25"/>
        <v>14</v>
      </c>
      <c r="CF17" s="3">
        <f t="shared" si="26"/>
        <v>14</v>
      </c>
      <c r="CI17" s="3">
        <v>14</v>
      </c>
      <c r="CJ17" s="2" t="s">
        <v>28</v>
      </c>
      <c r="CK17" s="2" t="str">
        <f>IF(_xlfn.IFNA(MATCH(CJ17,Jan14Dictionary!$B:$B, 0), "X") = "X", "MISSING", "OKAY")</f>
        <v>OKAY</v>
      </c>
      <c r="CL17" s="3" t="str">
        <f t="shared" si="27"/>
        <v>NA</v>
      </c>
      <c r="CM17" s="2" t="s">
        <v>1144</v>
      </c>
      <c r="CN17" s="2">
        <f t="shared" si="28"/>
        <v>14</v>
      </c>
      <c r="CO17" s="3">
        <f t="shared" si="29"/>
        <v>14</v>
      </c>
      <c r="CR17" s="3">
        <v>14</v>
      </c>
      <c r="CS17" s="2" t="s">
        <v>28</v>
      </c>
      <c r="CT17" s="2" t="str">
        <f>IF(_xlfn.IFNA(MATCH(CS17, Jan15Dictionary!$B:$B, 0), "X") = "X", "MISSING", "OKAY")</f>
        <v>OKAY</v>
      </c>
      <c r="CU17" s="3" t="str">
        <f t="shared" si="30"/>
        <v>NA</v>
      </c>
      <c r="CV17" s="2" t="s">
        <v>1144</v>
      </c>
      <c r="CW17" s="2">
        <f t="shared" si="31"/>
        <v>14</v>
      </c>
      <c r="CX17" s="3">
        <f t="shared" si="32"/>
        <v>13</v>
      </c>
      <c r="DA17" s="3">
        <v>14</v>
      </c>
      <c r="DB17" s="2" t="s">
        <v>29</v>
      </c>
      <c r="DC17" s="2" t="str">
        <f>IF(_xlfn.IFNA(MATCH(DB17, Jan17Dictionary!$B:$B, 0), "X") = "X", "MISSING", "OKAY")</f>
        <v>OKAY</v>
      </c>
      <c r="DD17" s="3" t="str">
        <f t="shared" si="33"/>
        <v>NA</v>
      </c>
      <c r="DE17" s="2" t="s">
        <v>1144</v>
      </c>
      <c r="DF17" s="2">
        <f t="shared" si="37"/>
        <v>15</v>
      </c>
      <c r="DG17" s="3">
        <f>INDEX(DJ:DJ, MATCH(DB17,DK:DK,0))</f>
        <v>14</v>
      </c>
      <c r="DJ17" s="3">
        <v>14</v>
      </c>
      <c r="DK17" s="2" t="s">
        <v>29</v>
      </c>
      <c r="DL17" s="2" t="str">
        <f>IF(_xlfn.IFNA(MATCH(DK17, Jan20Dictionary!$B:$B, 0), "X") = "X", "MISSING", "OKAY")</f>
        <v>OKAY</v>
      </c>
      <c r="DM17" s="3" t="str">
        <f t="shared" si="35"/>
        <v>NA</v>
      </c>
      <c r="DN17" s="2" t="s">
        <v>1144</v>
      </c>
      <c r="DO17" s="2">
        <f t="shared" si="36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IF(_xlfn.IFNA(MATCH(H18,Jan98Dictionary!$B:$B,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IF(_xlfn.IFNA(MATCH(P18,Jan03Dictionary!$B:$B,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IF(_xlfn.IFNA(MATCH(Y18,May04Dictionary!$B:$B,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IF(_xlfn.IFNA(MATCH(AH18,Aug05Dictionary!$B:$B,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IF(_xlfn.IFNA(MATCH(AQ18,Jan07Dictionary!$B:$B,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IF(_xlfn.IFNA(MATCH(AZ18,Jan09Dictionary!$B:$B,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8"/>
        <v>15</v>
      </c>
      <c r="BH18" s="3">
        <v>15</v>
      </c>
      <c r="BI18" s="2" t="s">
        <v>29</v>
      </c>
      <c r="BJ18" s="2" t="str">
        <f>IF(_xlfn.IFNA(MATCH(BI18,Jan10Dictionary!$B:$B,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39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IF(_xlfn.IFNA(MATCH(BR18,May12Dictionary!$B:$B,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 t="shared" si="23"/>
        <v>15</v>
      </c>
      <c r="BZ18" s="3">
        <v>15</v>
      </c>
      <c r="CA18" s="2" t="s">
        <v>29</v>
      </c>
      <c r="CB18" s="2" t="str">
        <f>IF(_xlfn.IFNA(MATCH(CA18,Jan13Dictionary!$B:$B, 0), "X") = "X", "MISSING", "OKAY")</f>
        <v>OKAY</v>
      </c>
      <c r="CC18" s="3" t="str">
        <f t="shared" si="24"/>
        <v>NA</v>
      </c>
      <c r="CD18" s="2" t="s">
        <v>1144</v>
      </c>
      <c r="CE18" s="2">
        <f t="shared" si="25"/>
        <v>15</v>
      </c>
      <c r="CF18" s="3">
        <f t="shared" si="26"/>
        <v>15</v>
      </c>
      <c r="CI18" s="3">
        <v>15</v>
      </c>
      <c r="CJ18" s="2" t="s">
        <v>29</v>
      </c>
      <c r="CK18" s="2" t="str">
        <f>IF(_xlfn.IFNA(MATCH(CJ18,Jan14Dictionary!$B:$B, 0), "X") = "X", "MISSING", "OKAY")</f>
        <v>OKAY</v>
      </c>
      <c r="CL18" s="3" t="str">
        <f t="shared" si="27"/>
        <v>NA</v>
      </c>
      <c r="CM18" s="2" t="s">
        <v>1144</v>
      </c>
      <c r="CN18" s="2">
        <f t="shared" si="28"/>
        <v>15</v>
      </c>
      <c r="CO18" s="3">
        <f t="shared" si="29"/>
        <v>15</v>
      </c>
      <c r="CR18" s="3">
        <v>15</v>
      </c>
      <c r="CS18" s="2" t="s">
        <v>29</v>
      </c>
      <c r="CT18" s="2" t="str">
        <f>IF(_xlfn.IFNA(MATCH(CS18, Jan15Dictionary!$B:$B, 0), "X") = "X", "MISSING", "OKAY")</f>
        <v>OKAY</v>
      </c>
      <c r="CU18" s="3" t="str">
        <f t="shared" si="30"/>
        <v>NA</v>
      </c>
      <c r="CV18" s="2" t="s">
        <v>1144</v>
      </c>
      <c r="CW18" s="2">
        <f t="shared" si="31"/>
        <v>15</v>
      </c>
      <c r="CX18" s="3">
        <f t="shared" si="32"/>
        <v>14</v>
      </c>
      <c r="DA18" s="3">
        <v>15</v>
      </c>
      <c r="DB18" s="2" t="s">
        <v>30</v>
      </c>
      <c r="DC18" s="2" t="str">
        <f>IF(_xlfn.IFNA(MATCH(DB18, Jan17Dictionary!$B:$B, 0), "X") = "X", "MISSING", "OKAY")</f>
        <v>OKAY</v>
      </c>
      <c r="DD18" s="3" t="str">
        <f t="shared" si="33"/>
        <v>NA</v>
      </c>
      <c r="DE18" s="2" t="s">
        <v>1144</v>
      </c>
      <c r="DF18" s="2">
        <f t="shared" si="37"/>
        <v>16</v>
      </c>
      <c r="DG18" s="3">
        <f>INDEX(DJ:DJ, MATCH(DB18,DK:DK,0))</f>
        <v>15</v>
      </c>
      <c r="DJ18" s="3">
        <v>15</v>
      </c>
      <c r="DK18" s="2" t="s">
        <v>30</v>
      </c>
      <c r="DL18" s="2" t="str">
        <f>IF(_xlfn.IFNA(MATCH(DK18, Jan20Dictionary!$B:$B, 0), "X") = "X", "MISSING", "OKAY")</f>
        <v>OKAY</v>
      </c>
      <c r="DM18" s="3" t="str">
        <f t="shared" si="35"/>
        <v>NA</v>
      </c>
      <c r="DN18" s="2" t="s">
        <v>1144</v>
      </c>
      <c r="DO18" s="2">
        <f t="shared" si="36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IF(_xlfn.IFNA(MATCH(H19,Jan98Dictionary!$B:$B,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IF(_xlfn.IFNA(MATCH(P19,Jan03Dictionary!$B:$B,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IF(_xlfn.IFNA(MATCH(Y19,May04Dictionary!$B:$B,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IF(_xlfn.IFNA(MATCH(AH19,Aug05Dictionary!$B:$B,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IF(_xlfn.IFNA(MATCH(AQ19,Jan07Dictionary!$B:$B,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IF(_xlfn.IFNA(MATCH(AZ19,Jan09Dictionary!$B:$B,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8"/>
        <v>16</v>
      </c>
      <c r="BH19" s="3">
        <v>16</v>
      </c>
      <c r="BI19" s="2" t="s">
        <v>30</v>
      </c>
      <c r="BJ19" s="2" t="str">
        <f>IF(_xlfn.IFNA(MATCH(BI19,Jan10Dictionary!$B:$B,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39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IF(_xlfn.IFNA(MATCH(BR19,May12Dictionary!$B:$B,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 t="shared" si="23"/>
        <v>16</v>
      </c>
      <c r="BZ19" s="3">
        <v>16</v>
      </c>
      <c r="CA19" s="2" t="s">
        <v>30</v>
      </c>
      <c r="CB19" s="2" t="str">
        <f>IF(_xlfn.IFNA(MATCH(CA19,Jan13Dictionary!$B:$B, 0), "X") = "X", "MISSING", "OKAY")</f>
        <v>OKAY</v>
      </c>
      <c r="CC19" s="3" t="str">
        <f t="shared" si="24"/>
        <v>NA</v>
      </c>
      <c r="CD19" s="2" t="s">
        <v>1144</v>
      </c>
      <c r="CE19" s="2">
        <f t="shared" si="25"/>
        <v>16</v>
      </c>
      <c r="CF19" s="3">
        <f t="shared" si="26"/>
        <v>16</v>
      </c>
      <c r="CI19" s="3">
        <v>16</v>
      </c>
      <c r="CJ19" s="2" t="s">
        <v>30</v>
      </c>
      <c r="CK19" s="2" t="str">
        <f>IF(_xlfn.IFNA(MATCH(CJ19,Jan14Dictionary!$B:$B, 0), "X") = "X", "MISSING", "OKAY")</f>
        <v>OKAY</v>
      </c>
      <c r="CL19" s="3" t="str">
        <f t="shared" si="27"/>
        <v>NA</v>
      </c>
      <c r="CM19" s="2" t="s">
        <v>1144</v>
      </c>
      <c r="CN19" s="2">
        <f t="shared" si="28"/>
        <v>16</v>
      </c>
      <c r="CO19" s="3">
        <f t="shared" si="29"/>
        <v>16</v>
      </c>
      <c r="CR19" s="3">
        <v>16</v>
      </c>
      <c r="CS19" s="2" t="s">
        <v>30</v>
      </c>
      <c r="CT19" s="2" t="str">
        <f>IF(_xlfn.IFNA(MATCH(CS19, Jan15Dictionary!$B:$B, 0), "X") = "X", "MISSING", "OKAY")</f>
        <v>OKAY</v>
      </c>
      <c r="CU19" s="3" t="str">
        <f t="shared" si="30"/>
        <v>NA</v>
      </c>
      <c r="CV19" s="2" t="s">
        <v>1144</v>
      </c>
      <c r="CW19" s="2">
        <f t="shared" si="31"/>
        <v>16</v>
      </c>
      <c r="CX19" s="3">
        <f t="shared" si="32"/>
        <v>15</v>
      </c>
      <c r="DA19" s="3">
        <v>16</v>
      </c>
      <c r="DB19" s="2" t="s">
        <v>31</v>
      </c>
      <c r="DC19" s="2" t="str">
        <f>IF(_xlfn.IFNA(MATCH(DB19, Jan17Dictionary!$B:$B, 0), "X") = "X", "MISSING", "OKAY")</f>
        <v>OKAY</v>
      </c>
      <c r="DD19" s="3" t="str">
        <f t="shared" si="33"/>
        <v>NA</v>
      </c>
      <c r="DE19" s="2" t="s">
        <v>1144</v>
      </c>
      <c r="DF19" s="2">
        <f t="shared" si="37"/>
        <v>17</v>
      </c>
      <c r="DG19" s="3">
        <f>INDEX(DJ:DJ, MATCH(DB19,DK:DK,0))</f>
        <v>16</v>
      </c>
      <c r="DJ19" s="3">
        <v>16</v>
      </c>
      <c r="DK19" s="2" t="s">
        <v>31</v>
      </c>
      <c r="DL19" s="2" t="str">
        <f>IF(_xlfn.IFNA(MATCH(DK19, Jan20Dictionary!$B:$B, 0), "X") = "X", "MISSING", "OKAY")</f>
        <v>OKAY</v>
      </c>
      <c r="DM19" s="3" t="str">
        <f t="shared" si="35"/>
        <v>NA</v>
      </c>
      <c r="DN19" s="2" t="s">
        <v>1144</v>
      </c>
      <c r="DO19" s="2">
        <f t="shared" si="36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IF(_xlfn.IFNA(MATCH(H20,Jan98Dictionary!$B:$B,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IF(_xlfn.IFNA(MATCH(P20,Jan03Dictionary!$B:$B,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IF(_xlfn.IFNA(MATCH(Y20,May04Dictionary!$B:$B,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IF(_xlfn.IFNA(MATCH(AH20,Aug05Dictionary!$B:$B,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IF(_xlfn.IFNA(MATCH(AQ20,Jan07Dictionary!$B:$B,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IF(_xlfn.IFNA(MATCH(AZ20,Jan09Dictionary!$B:$B,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8"/>
        <v>17</v>
      </c>
      <c r="BH20" s="3">
        <v>17</v>
      </c>
      <c r="BI20" s="2" t="s">
        <v>31</v>
      </c>
      <c r="BJ20" s="2" t="str">
        <f>IF(_xlfn.IFNA(MATCH(BI20,Jan10Dictionary!$B:$B,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39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IF(_xlfn.IFNA(MATCH(BR20,May12Dictionary!$B:$B,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 t="shared" si="23"/>
        <v>17</v>
      </c>
      <c r="BZ20" s="3">
        <v>17</v>
      </c>
      <c r="CA20" s="2" t="s">
        <v>31</v>
      </c>
      <c r="CB20" s="2" t="str">
        <f>IF(_xlfn.IFNA(MATCH(CA20,Jan13Dictionary!$B:$B, 0), "X") = "X", "MISSING", "OKAY")</f>
        <v>OKAY</v>
      </c>
      <c r="CC20" s="3" t="str">
        <f t="shared" si="24"/>
        <v>NA</v>
      </c>
      <c r="CD20" s="2" t="s">
        <v>1144</v>
      </c>
      <c r="CE20" s="2">
        <f t="shared" si="25"/>
        <v>17</v>
      </c>
      <c r="CF20" s="3">
        <f t="shared" si="26"/>
        <v>17</v>
      </c>
      <c r="CI20" s="3">
        <v>17</v>
      </c>
      <c r="CJ20" s="2" t="s">
        <v>31</v>
      </c>
      <c r="CK20" s="2" t="str">
        <f>IF(_xlfn.IFNA(MATCH(CJ20,Jan14Dictionary!$B:$B, 0), "X") = "X", "MISSING", "OKAY")</f>
        <v>OKAY</v>
      </c>
      <c r="CL20" s="3" t="str">
        <f t="shared" si="27"/>
        <v>NA</v>
      </c>
      <c r="CM20" s="2" t="s">
        <v>1144</v>
      </c>
      <c r="CN20" s="2">
        <f t="shared" si="28"/>
        <v>17</v>
      </c>
      <c r="CO20" s="3">
        <f t="shared" si="29"/>
        <v>17</v>
      </c>
      <c r="CR20" s="3">
        <v>17</v>
      </c>
      <c r="CS20" s="2" t="s">
        <v>31</v>
      </c>
      <c r="CT20" s="2" t="str">
        <f>IF(_xlfn.IFNA(MATCH(CS20, Jan15Dictionary!$B:$B, 0), "X") = "X", "MISSING", "OKAY")</f>
        <v>OKAY</v>
      </c>
      <c r="CU20" s="3" t="str">
        <f t="shared" si="30"/>
        <v>NA</v>
      </c>
      <c r="CV20" s="2" t="s">
        <v>1144</v>
      </c>
      <c r="CW20" s="2">
        <f t="shared" si="31"/>
        <v>17</v>
      </c>
      <c r="CX20" s="3">
        <f t="shared" si="32"/>
        <v>16</v>
      </c>
      <c r="DA20" s="3">
        <v>17</v>
      </c>
      <c r="DB20" s="2" t="s">
        <v>32</v>
      </c>
      <c r="DC20" s="2" t="str">
        <f>IF(_xlfn.IFNA(MATCH(DB20, Jan17Dictionary!$B:$B, 0), "X") = "X", "MISSING", "OKAY")</f>
        <v>OKAY</v>
      </c>
      <c r="DD20" s="3" t="str">
        <f t="shared" si="33"/>
        <v>NA</v>
      </c>
      <c r="DE20" s="2" t="s">
        <v>1144</v>
      </c>
      <c r="DF20" s="2">
        <f t="shared" si="37"/>
        <v>18</v>
      </c>
      <c r="DG20" s="3">
        <f>INDEX(DJ:DJ, MATCH(DB20,DK:DK,0))</f>
        <v>17</v>
      </c>
      <c r="DJ20" s="3">
        <v>17</v>
      </c>
      <c r="DK20" s="2" t="s">
        <v>32</v>
      </c>
      <c r="DL20" s="2" t="str">
        <f>IF(_xlfn.IFNA(MATCH(DK20, Jan20Dictionary!$B:$B, 0), "X") = "X", "MISSING", "OKAY")</f>
        <v>OKAY</v>
      </c>
      <c r="DM20" s="3" t="str">
        <f t="shared" si="35"/>
        <v>NA</v>
      </c>
      <c r="DN20" s="2" t="s">
        <v>1144</v>
      </c>
      <c r="DO20" s="2">
        <f t="shared" si="36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IF(_xlfn.IFNA(MATCH(H21,Jan98Dictionary!$B:$B,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IF(_xlfn.IFNA(MATCH(P21,Jan03Dictionary!$B:$B,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IF(_xlfn.IFNA(MATCH(Y21,May04Dictionary!$B:$B,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IF(_xlfn.IFNA(MATCH(AH21,Aug05Dictionary!$B:$B,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IF(_xlfn.IFNA(MATCH(AQ21,Jan07Dictionary!$B:$B,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IF(_xlfn.IFNA(MATCH(AZ21,Jan09Dictionary!$B:$B,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8"/>
        <v>18</v>
      </c>
      <c r="BH21" s="3">
        <v>18</v>
      </c>
      <c r="BI21" s="2" t="s">
        <v>32</v>
      </c>
      <c r="BJ21" s="2" t="str">
        <f>IF(_xlfn.IFNA(MATCH(BI21,Jan10Dictionary!$B:$B,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39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IF(_xlfn.IFNA(MATCH(BR21,May12Dictionary!$B:$B,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 t="shared" si="23"/>
        <v>18</v>
      </c>
      <c r="BZ21" s="3">
        <v>18</v>
      </c>
      <c r="CA21" s="2" t="s">
        <v>32</v>
      </c>
      <c r="CB21" s="2" t="str">
        <f>IF(_xlfn.IFNA(MATCH(CA21,Jan13Dictionary!$B:$B, 0), "X") = "X", "MISSING", "OKAY")</f>
        <v>OKAY</v>
      </c>
      <c r="CC21" s="3" t="str">
        <f t="shared" si="24"/>
        <v>NA</v>
      </c>
      <c r="CD21" s="2" t="s">
        <v>1144</v>
      </c>
      <c r="CE21" s="2">
        <f t="shared" si="25"/>
        <v>18</v>
      </c>
      <c r="CF21" s="3">
        <f t="shared" si="26"/>
        <v>18</v>
      </c>
      <c r="CI21" s="3">
        <v>18</v>
      </c>
      <c r="CJ21" s="2" t="s">
        <v>32</v>
      </c>
      <c r="CK21" s="2" t="str">
        <f>IF(_xlfn.IFNA(MATCH(CJ21,Jan14Dictionary!$B:$B, 0), "X") = "X", "MISSING", "OKAY")</f>
        <v>OKAY</v>
      </c>
      <c r="CL21" s="3" t="str">
        <f t="shared" si="27"/>
        <v>NA</v>
      </c>
      <c r="CM21" s="2" t="s">
        <v>1144</v>
      </c>
      <c r="CN21" s="2">
        <f t="shared" si="28"/>
        <v>18</v>
      </c>
      <c r="CO21" s="3">
        <f t="shared" si="29"/>
        <v>18</v>
      </c>
      <c r="CR21" s="3">
        <v>18</v>
      </c>
      <c r="CS21" s="2" t="s">
        <v>32</v>
      </c>
      <c r="CT21" s="2" t="str">
        <f>IF(_xlfn.IFNA(MATCH(CS21, Jan15Dictionary!$B:$B, 0), "X") = "X", "MISSING", "OKAY")</f>
        <v>OKAY</v>
      </c>
      <c r="CU21" s="3" t="str">
        <f t="shared" si="30"/>
        <v>NA</v>
      </c>
      <c r="CV21" s="2" t="s">
        <v>1144</v>
      </c>
      <c r="CW21" s="2">
        <f t="shared" si="31"/>
        <v>18</v>
      </c>
      <c r="CX21" s="3">
        <f t="shared" si="32"/>
        <v>17</v>
      </c>
      <c r="DA21" s="3">
        <v>18</v>
      </c>
      <c r="DB21" s="2" t="s">
        <v>33</v>
      </c>
      <c r="DC21" s="2" t="str">
        <f>IF(_xlfn.IFNA(MATCH(DB21, Jan17Dictionary!$B:$B, 0), "X") = "X", "MISSING", "OKAY")</f>
        <v>OKAY</v>
      </c>
      <c r="DD21" s="3" t="str">
        <f t="shared" si="33"/>
        <v>NA</v>
      </c>
      <c r="DE21" s="2" t="s">
        <v>1144</v>
      </c>
      <c r="DF21" s="2">
        <f t="shared" si="37"/>
        <v>19</v>
      </c>
      <c r="DG21" s="3">
        <f>INDEX(DJ:DJ, MATCH(DB21,DK:DK,0))</f>
        <v>18</v>
      </c>
      <c r="DJ21" s="3">
        <v>18</v>
      </c>
      <c r="DK21" s="2" t="s">
        <v>33</v>
      </c>
      <c r="DL21" s="2" t="str">
        <f>IF(_xlfn.IFNA(MATCH(DK21, Jan20Dictionary!$B:$B, 0), "X") = "X", "MISSING", "OKAY")</f>
        <v>OKAY</v>
      </c>
      <c r="DM21" s="3" t="str">
        <f t="shared" si="35"/>
        <v>NA</v>
      </c>
      <c r="DN21" s="2" t="s">
        <v>1144</v>
      </c>
      <c r="DO21" s="2">
        <f t="shared" si="36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IF(_xlfn.IFNA(MATCH(H22,Jan98Dictionary!$B:$B,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IF(_xlfn.IFNA(MATCH(P22,Jan03Dictionary!$B:$B,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IF(_xlfn.IFNA(MATCH(Y22,May04Dictionary!$B:$B,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IF(_xlfn.IFNA(MATCH(AH22,Aug05Dictionary!$B:$B,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IF(_xlfn.IFNA(MATCH(AQ22,Jan07Dictionary!$B:$B,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IF(_xlfn.IFNA(MATCH(AZ22,Jan09Dictionary!$B:$B,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8"/>
        <v>19</v>
      </c>
      <c r="BH22" s="3">
        <v>19</v>
      </c>
      <c r="BI22" s="2" t="s">
        <v>33</v>
      </c>
      <c r="BJ22" s="2" t="str">
        <f>IF(_xlfn.IFNA(MATCH(BI22,Jan10Dictionary!$B:$B,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39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IF(_xlfn.IFNA(MATCH(BR22,May12Dictionary!$B:$B,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 t="shared" si="23"/>
        <v>19</v>
      </c>
      <c r="BZ22" s="3">
        <v>19</v>
      </c>
      <c r="CA22" s="2" t="s">
        <v>33</v>
      </c>
      <c r="CB22" s="2" t="str">
        <f>IF(_xlfn.IFNA(MATCH(CA22,Jan13Dictionary!$B:$B, 0), "X") = "X", "MISSING", "OKAY")</f>
        <v>OKAY</v>
      </c>
      <c r="CC22" s="3" t="str">
        <f t="shared" si="24"/>
        <v>NA</v>
      </c>
      <c r="CD22" s="2" t="s">
        <v>1144</v>
      </c>
      <c r="CE22" s="2">
        <f t="shared" si="25"/>
        <v>19</v>
      </c>
      <c r="CF22" s="3">
        <f t="shared" si="26"/>
        <v>19</v>
      </c>
      <c r="CI22" s="3">
        <v>19</v>
      </c>
      <c r="CJ22" s="2" t="s">
        <v>33</v>
      </c>
      <c r="CK22" s="2" t="str">
        <f>IF(_xlfn.IFNA(MATCH(CJ22,Jan14Dictionary!$B:$B, 0), "X") = "X", "MISSING", "OKAY")</f>
        <v>OKAY</v>
      </c>
      <c r="CL22" s="3" t="str">
        <f t="shared" si="27"/>
        <v>NA</v>
      </c>
      <c r="CM22" s="2" t="s">
        <v>1144</v>
      </c>
      <c r="CN22" s="2">
        <f t="shared" si="28"/>
        <v>19</v>
      </c>
      <c r="CO22" s="3">
        <f t="shared" si="29"/>
        <v>19</v>
      </c>
      <c r="CR22" s="3">
        <v>19</v>
      </c>
      <c r="CS22" s="2" t="s">
        <v>33</v>
      </c>
      <c r="CT22" s="2" t="str">
        <f>IF(_xlfn.IFNA(MATCH(CS22, Jan15Dictionary!$B:$B, 0), "X") = "X", "MISSING", "OKAY")</f>
        <v>OKAY</v>
      </c>
      <c r="CU22" s="3" t="str">
        <f t="shared" si="30"/>
        <v>NA</v>
      </c>
      <c r="CV22" s="2" t="s">
        <v>1144</v>
      </c>
      <c r="CW22" s="2">
        <f t="shared" si="31"/>
        <v>19</v>
      </c>
      <c r="CX22" s="3">
        <f t="shared" si="32"/>
        <v>18</v>
      </c>
      <c r="DA22" s="3">
        <v>19</v>
      </c>
      <c r="DB22" s="2" t="s">
        <v>34</v>
      </c>
      <c r="DC22" s="2" t="str">
        <f>IF(_xlfn.IFNA(MATCH(DB22, Jan17Dictionary!$B:$B, 0), "X") = "X", "MISSING", "OKAY")</f>
        <v>OKAY</v>
      </c>
      <c r="DD22" s="3" t="str">
        <f t="shared" si="33"/>
        <v>NA</v>
      </c>
      <c r="DE22" s="2" t="s">
        <v>1144</v>
      </c>
      <c r="DF22" s="2">
        <f t="shared" si="37"/>
        <v>20</v>
      </c>
      <c r="DG22" s="3">
        <f>INDEX(DJ:DJ, MATCH(DB22,DK:DK,0))</f>
        <v>19</v>
      </c>
      <c r="DJ22" s="3">
        <v>19</v>
      </c>
      <c r="DK22" s="2" t="s">
        <v>34</v>
      </c>
      <c r="DL22" s="2" t="str">
        <f>IF(_xlfn.IFNA(MATCH(DK22, Jan20Dictionary!$B:$B, 0), "X") = "X", "MISSING", "OKAY")</f>
        <v>OKAY</v>
      </c>
      <c r="DM22" s="3" t="str">
        <f t="shared" si="35"/>
        <v>NA</v>
      </c>
      <c r="DN22" s="2" t="s">
        <v>1144</v>
      </c>
      <c r="DO22" s="2">
        <f t="shared" si="36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IF(_xlfn.IFNA(MATCH(H23,Jan98Dictionary!$B:$B,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IF(_xlfn.IFNA(MATCH(P23,Jan03Dictionary!$B:$B,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IF(_xlfn.IFNA(MATCH(Y23,May04Dictionary!$B:$B,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IF(_xlfn.IFNA(MATCH(AH23,Aug05Dictionary!$B:$B,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IF(_xlfn.IFNA(MATCH(AQ23,Jan07Dictionary!$B:$B,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IF(_xlfn.IFNA(MATCH(AZ23,Jan09Dictionary!$B:$B,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8"/>
        <v>20</v>
      </c>
      <c r="BH23" s="3">
        <v>20</v>
      </c>
      <c r="BI23" s="2" t="s">
        <v>34</v>
      </c>
      <c r="BJ23" s="2" t="str">
        <f>IF(_xlfn.IFNA(MATCH(BI23,Jan10Dictionary!$B:$B,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39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IF(_xlfn.IFNA(MATCH(BR23,May12Dictionary!$B:$B,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 t="shared" si="23"/>
        <v>20</v>
      </c>
      <c r="BZ23" s="3">
        <v>20</v>
      </c>
      <c r="CA23" s="2" t="s">
        <v>34</v>
      </c>
      <c r="CB23" s="2" t="str">
        <f>IF(_xlfn.IFNA(MATCH(CA23,Jan13Dictionary!$B:$B, 0), "X") = "X", "MISSING", "OKAY")</f>
        <v>OKAY</v>
      </c>
      <c r="CC23" s="3" t="str">
        <f t="shared" si="24"/>
        <v>NA</v>
      </c>
      <c r="CD23" s="2" t="s">
        <v>1144</v>
      </c>
      <c r="CE23" s="2">
        <f t="shared" si="25"/>
        <v>20</v>
      </c>
      <c r="CF23" s="3">
        <f t="shared" si="26"/>
        <v>20</v>
      </c>
      <c r="CI23" s="3">
        <v>20</v>
      </c>
      <c r="CJ23" s="2" t="s">
        <v>34</v>
      </c>
      <c r="CK23" s="2" t="str">
        <f>IF(_xlfn.IFNA(MATCH(CJ23,Jan14Dictionary!$B:$B, 0), "X") = "X", "MISSING", "OKAY")</f>
        <v>OKAY</v>
      </c>
      <c r="CL23" s="3" t="str">
        <f t="shared" si="27"/>
        <v>NA</v>
      </c>
      <c r="CM23" s="2" t="s">
        <v>1144</v>
      </c>
      <c r="CN23" s="2">
        <f t="shared" si="28"/>
        <v>20</v>
      </c>
      <c r="CO23" s="3">
        <f t="shared" si="29"/>
        <v>20</v>
      </c>
      <c r="CR23" s="3">
        <v>20</v>
      </c>
      <c r="CS23" s="2" t="s">
        <v>34</v>
      </c>
      <c r="CT23" s="2" t="str">
        <f>IF(_xlfn.IFNA(MATCH(CS23, Jan15Dictionary!$B:$B, 0), "X") = "X", "MISSING", "OKAY")</f>
        <v>OKAY</v>
      </c>
      <c r="CU23" s="3" t="str">
        <f t="shared" si="30"/>
        <v>NA</v>
      </c>
      <c r="CV23" s="2" t="s">
        <v>1144</v>
      </c>
      <c r="CW23" s="2">
        <f t="shared" si="31"/>
        <v>20</v>
      </c>
      <c r="CX23" s="3">
        <f t="shared" si="32"/>
        <v>19</v>
      </c>
      <c r="DA23" s="3">
        <v>20</v>
      </c>
      <c r="DB23" s="2" t="s">
        <v>15</v>
      </c>
      <c r="DC23" s="2" t="str">
        <f>IF(_xlfn.IFNA(MATCH(DB23, Jan17Dictionary!$B:$B, 0), "X") = "X", "MISSING", "OKAY")</f>
        <v>OKAY</v>
      </c>
      <c r="DD23" s="3" t="str">
        <f t="shared" si="33"/>
        <v>NA</v>
      </c>
      <c r="DE23" s="2" t="s">
        <v>1144</v>
      </c>
      <c r="DF23" s="2">
        <f t="shared" si="37"/>
        <v>21</v>
      </c>
      <c r="DG23" s="3">
        <f>INDEX(DJ:DJ, MATCH(DB23,DK:DK,0))</f>
        <v>20</v>
      </c>
      <c r="DJ23" s="3">
        <v>20</v>
      </c>
      <c r="DK23" s="2" t="s">
        <v>15</v>
      </c>
      <c r="DL23" s="2" t="str">
        <f>IF(_xlfn.IFNA(MATCH(DK23, Jan20Dictionary!$B:$B, 0), "X") = "X", "MISSING", "OKAY")</f>
        <v>OKAY</v>
      </c>
      <c r="DM23" s="3" t="str">
        <f t="shared" si="35"/>
        <v>NA</v>
      </c>
      <c r="DN23" s="2" t="s">
        <v>1144</v>
      </c>
      <c r="DO23" s="2">
        <f t="shared" si="36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IF(_xlfn.IFNA(MATCH(H24,Jan98Dictionary!$B:$B,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IF(_xlfn.IFNA(MATCH(P24,Jan03Dictionary!$B:$B,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IF(_xlfn.IFNA(MATCH(Y24,May04Dictionary!$B:$B,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IF(_xlfn.IFNA(MATCH(AH24,Aug05Dictionary!$B:$B,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IF(_xlfn.IFNA(MATCH(AQ24,Jan07Dictionary!$B:$B,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IF(_xlfn.IFNA(MATCH(AZ24,Jan09Dictionary!$B:$B,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8"/>
        <v>21</v>
      </c>
      <c r="BH24" s="3">
        <v>21</v>
      </c>
      <c r="BI24" s="2" t="s">
        <v>15</v>
      </c>
      <c r="BJ24" s="2" t="str">
        <f>IF(_xlfn.IFNA(MATCH(BI24,Jan10Dictionary!$B:$B,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39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IF(_xlfn.IFNA(MATCH(BR24,May12Dictionary!$B:$B,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 t="shared" si="23"/>
        <v>21</v>
      </c>
      <c r="BZ24" s="3">
        <v>21</v>
      </c>
      <c r="CA24" s="2" t="s">
        <v>15</v>
      </c>
      <c r="CB24" s="2" t="str">
        <f>IF(_xlfn.IFNA(MATCH(CA24,Jan13Dictionary!$B:$B, 0), "X") = "X", "MISSING", "OKAY")</f>
        <v>OKAY</v>
      </c>
      <c r="CC24" s="3" t="str">
        <f t="shared" si="24"/>
        <v>NA</v>
      </c>
      <c r="CD24" s="2" t="s">
        <v>1144</v>
      </c>
      <c r="CE24" s="2">
        <f t="shared" si="25"/>
        <v>21</v>
      </c>
      <c r="CF24" s="3">
        <f t="shared" si="26"/>
        <v>21</v>
      </c>
      <c r="CI24" s="3">
        <v>21</v>
      </c>
      <c r="CJ24" s="2" t="s">
        <v>15</v>
      </c>
      <c r="CK24" s="2" t="str">
        <f>IF(_xlfn.IFNA(MATCH(CJ24,Jan14Dictionary!$B:$B, 0), "X") = "X", "MISSING", "OKAY")</f>
        <v>OKAY</v>
      </c>
      <c r="CL24" s="3" t="str">
        <f t="shared" si="27"/>
        <v>NA</v>
      </c>
      <c r="CM24" s="2" t="s">
        <v>1144</v>
      </c>
      <c r="CN24" s="2">
        <f t="shared" si="28"/>
        <v>21</v>
      </c>
      <c r="CO24" s="3">
        <f t="shared" si="29"/>
        <v>21</v>
      </c>
      <c r="CR24" s="3">
        <v>21</v>
      </c>
      <c r="CS24" s="2" t="s">
        <v>15</v>
      </c>
      <c r="CT24" s="2" t="str">
        <f>IF(_xlfn.IFNA(MATCH(CS24, Jan15Dictionary!$B:$B, 0), "X") = "X", "MISSING", "OKAY")</f>
        <v>OKAY</v>
      </c>
      <c r="CU24" s="3" t="str">
        <f t="shared" si="30"/>
        <v>NA</v>
      </c>
      <c r="CV24" s="2" t="s">
        <v>1144</v>
      </c>
      <c r="CW24" s="2">
        <f t="shared" si="31"/>
        <v>21</v>
      </c>
      <c r="CX24" s="3">
        <f t="shared" si="32"/>
        <v>20</v>
      </c>
      <c r="DA24" s="3">
        <v>21</v>
      </c>
      <c r="DB24" s="2" t="s">
        <v>17</v>
      </c>
      <c r="DC24" s="2" t="str">
        <f>IF(_xlfn.IFNA(MATCH(DB24, Jan17Dictionary!$B:$B, 0), "X") = "X", "MISSING", "OKAY")</f>
        <v>OKAY</v>
      </c>
      <c r="DD24" s="3" t="str">
        <f t="shared" si="33"/>
        <v>NA</v>
      </c>
      <c r="DE24" s="2" t="s">
        <v>1144</v>
      </c>
      <c r="DF24" s="2">
        <f t="shared" si="37"/>
        <v>22</v>
      </c>
      <c r="DG24" s="3">
        <f>INDEX(DJ:DJ, MATCH(DB24,DK:DK,0))</f>
        <v>21</v>
      </c>
      <c r="DJ24" s="3">
        <v>21</v>
      </c>
      <c r="DK24" s="2" t="s">
        <v>17</v>
      </c>
      <c r="DL24" s="2" t="str">
        <f>IF(_xlfn.IFNA(MATCH(DK24, Jan20Dictionary!$B:$B, 0), "X") = "X", "MISSING", "OKAY")</f>
        <v>OKAY</v>
      </c>
      <c r="DM24" s="3" t="str">
        <f t="shared" si="35"/>
        <v>NA</v>
      </c>
      <c r="DN24" s="2" t="s">
        <v>1144</v>
      </c>
      <c r="DO24" s="2">
        <f t="shared" si="36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IF(_xlfn.IFNA(MATCH(H25,Jan98Dictionary!$B:$B,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IF(_xlfn.IFNA(MATCH(P25,Jan03Dictionary!$B:$B,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IF(_xlfn.IFNA(MATCH(Y25,May04Dictionary!$B:$B,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IF(_xlfn.IFNA(MATCH(AH25,Aug05Dictionary!$B:$B,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IF(_xlfn.IFNA(MATCH(AQ25,Jan07Dictionary!$B:$B,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IF(_xlfn.IFNA(MATCH(AZ25,Jan09Dictionary!$B:$B,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8"/>
        <v>22</v>
      </c>
      <c r="BH25" s="3">
        <v>22</v>
      </c>
      <c r="BI25" s="2" t="s">
        <v>17</v>
      </c>
      <c r="BJ25" s="2" t="str">
        <f>IF(_xlfn.IFNA(MATCH(BI25,Jan10Dictionary!$B:$B,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39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IF(_xlfn.IFNA(MATCH(BR25,May12Dictionary!$B:$B,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 t="shared" si="23"/>
        <v>22</v>
      </c>
      <c r="BZ25" s="3">
        <v>22</v>
      </c>
      <c r="CA25" s="2" t="s">
        <v>17</v>
      </c>
      <c r="CB25" s="2" t="str">
        <f>IF(_xlfn.IFNA(MATCH(CA25,Jan13Dictionary!$B:$B, 0), "X") = "X", "MISSING", "OKAY")</f>
        <v>OKAY</v>
      </c>
      <c r="CC25" s="3" t="str">
        <f t="shared" si="24"/>
        <v>NA</v>
      </c>
      <c r="CD25" s="2" t="s">
        <v>1144</v>
      </c>
      <c r="CE25" s="2">
        <f t="shared" si="25"/>
        <v>22</v>
      </c>
      <c r="CF25" s="3">
        <f t="shared" si="26"/>
        <v>22</v>
      </c>
      <c r="CI25" s="3">
        <v>22</v>
      </c>
      <c r="CJ25" s="2" t="s">
        <v>17</v>
      </c>
      <c r="CK25" s="2" t="str">
        <f>IF(_xlfn.IFNA(MATCH(CJ25,Jan14Dictionary!$B:$B, 0), "X") = "X", "MISSING", "OKAY")</f>
        <v>OKAY</v>
      </c>
      <c r="CL25" s="3" t="str">
        <f t="shared" si="27"/>
        <v>NA</v>
      </c>
      <c r="CM25" s="2" t="s">
        <v>1144</v>
      </c>
      <c r="CN25" s="2">
        <f t="shared" si="28"/>
        <v>22</v>
      </c>
      <c r="CO25" s="3">
        <f t="shared" si="29"/>
        <v>22</v>
      </c>
      <c r="CR25" s="3">
        <v>22</v>
      </c>
      <c r="CS25" s="2" t="s">
        <v>17</v>
      </c>
      <c r="CT25" s="2" t="str">
        <f>IF(_xlfn.IFNA(MATCH(CS25, Jan15Dictionary!$B:$B, 0), "X") = "X", "MISSING", "OKAY")</f>
        <v>OKAY</v>
      </c>
      <c r="CU25" s="3" t="str">
        <f t="shared" si="30"/>
        <v>NA</v>
      </c>
      <c r="CV25" s="2" t="s">
        <v>1144</v>
      </c>
      <c r="CW25" s="2">
        <f t="shared" si="31"/>
        <v>22</v>
      </c>
      <c r="CX25" s="3">
        <f t="shared" si="32"/>
        <v>21</v>
      </c>
      <c r="DA25" s="3">
        <v>22</v>
      </c>
      <c r="DB25" s="2" t="s">
        <v>37</v>
      </c>
      <c r="DC25" s="2" t="str">
        <f>IF(_xlfn.IFNA(MATCH(DB25, Jan17Dictionary!$B:$B, 0), "X") = "X", "MISSING", "OKAY")</f>
        <v>OKAY</v>
      </c>
      <c r="DD25" s="3" t="str">
        <f t="shared" si="33"/>
        <v>NA</v>
      </c>
      <c r="DE25" s="2" t="s">
        <v>1144</v>
      </c>
      <c r="DF25" s="2">
        <f t="shared" si="37"/>
        <v>23</v>
      </c>
      <c r="DG25" s="3">
        <f>INDEX(DJ:DJ, MATCH(DB25,DK:DK,0))</f>
        <v>22</v>
      </c>
      <c r="DJ25" s="3">
        <v>22</v>
      </c>
      <c r="DK25" s="2" t="s">
        <v>37</v>
      </c>
      <c r="DL25" s="2" t="str">
        <f>IF(_xlfn.IFNA(MATCH(DK25, Jan20Dictionary!$B:$B, 0), "X") = "X", "MISSING", "OKAY")</f>
        <v>OKAY</v>
      </c>
      <c r="DM25" s="3" t="str">
        <f t="shared" si="35"/>
        <v>NA</v>
      </c>
      <c r="DN25" s="2" t="s">
        <v>1144</v>
      </c>
      <c r="DO25" s="2">
        <f t="shared" si="36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40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IF(_xlfn.IFNA(MATCH(H26,Jan98Dictionary!$B:$B,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IF(_xlfn.IFNA(MATCH(P26,Jan03Dictionary!$B:$B,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IF(_xlfn.IFNA(MATCH(Y26,May04Dictionary!$B:$B,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IF(_xlfn.IFNA(MATCH(AH26,Aug05Dictionary!$B:$B,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IF(_xlfn.IFNA(MATCH(AQ26,Jan07Dictionary!$B:$B,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IF(_xlfn.IFNA(MATCH(AZ26,Jan09Dictionary!$B:$B,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8"/>
        <v>23</v>
      </c>
      <c r="BH26" s="3">
        <v>23</v>
      </c>
      <c r="BI26" s="2" t="s">
        <v>37</v>
      </c>
      <c r="BJ26" s="2" t="str">
        <f>IF(_xlfn.IFNA(MATCH(BI26,Jan10Dictionary!$B:$B,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39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IF(_xlfn.IFNA(MATCH(BR26,May12Dictionary!$B:$B,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 t="shared" si="23"/>
        <v>23</v>
      </c>
      <c r="BZ26" s="3">
        <v>23</v>
      </c>
      <c r="CA26" s="2" t="s">
        <v>37</v>
      </c>
      <c r="CB26" s="2" t="str">
        <f>IF(_xlfn.IFNA(MATCH(CA26,Jan13Dictionary!$B:$B, 0), "X") = "X", "MISSING", "OKAY")</f>
        <v>OKAY</v>
      </c>
      <c r="CC26" s="3" t="str">
        <f t="shared" si="24"/>
        <v>NA</v>
      </c>
      <c r="CD26" s="2" t="s">
        <v>1144</v>
      </c>
      <c r="CE26" s="2">
        <f t="shared" si="25"/>
        <v>23</v>
      </c>
      <c r="CF26" s="3">
        <f t="shared" si="26"/>
        <v>23</v>
      </c>
      <c r="CI26" s="3">
        <v>23</v>
      </c>
      <c r="CJ26" s="2" t="s">
        <v>37</v>
      </c>
      <c r="CK26" s="2" t="str">
        <f>IF(_xlfn.IFNA(MATCH(CJ26,Jan14Dictionary!$B:$B, 0), "X") = "X", "MISSING", "OKAY")</f>
        <v>OKAY</v>
      </c>
      <c r="CL26" s="3" t="str">
        <f t="shared" si="27"/>
        <v>NA</v>
      </c>
      <c r="CM26" s="2" t="s">
        <v>1144</v>
      </c>
      <c r="CN26" s="2">
        <f t="shared" si="28"/>
        <v>23</v>
      </c>
      <c r="CO26" s="3">
        <f t="shared" si="29"/>
        <v>23</v>
      </c>
      <c r="CR26" s="3">
        <v>23</v>
      </c>
      <c r="CS26" s="2" t="s">
        <v>37</v>
      </c>
      <c r="CT26" s="2" t="str">
        <f>IF(_xlfn.IFNA(MATCH(CS26, Jan15Dictionary!$B:$B, 0), "X") = "X", "MISSING", "OKAY")</f>
        <v>OKAY</v>
      </c>
      <c r="CU26" s="3" t="str">
        <f t="shared" si="30"/>
        <v>NA</v>
      </c>
      <c r="CV26" s="2" t="s">
        <v>1144</v>
      </c>
      <c r="CW26" s="2">
        <f t="shared" si="31"/>
        <v>23</v>
      </c>
      <c r="CX26" s="3">
        <f t="shared" si="32"/>
        <v>22</v>
      </c>
      <c r="DA26" s="3">
        <v>23</v>
      </c>
      <c r="DB26" s="2" t="s">
        <v>982</v>
      </c>
      <c r="DC26" s="2" t="str">
        <f>IF(_xlfn.IFNA(MATCH(DB26, Jan17Dictionary!$B:$B, 0), "X") = "X", "MISSING", "OKAY")</f>
        <v>OKAY</v>
      </c>
      <c r="DD26" s="3" t="str">
        <f t="shared" si="33"/>
        <v>NA</v>
      </c>
      <c r="DE26" s="2" t="s">
        <v>1144</v>
      </c>
      <c r="DF26" s="2">
        <f t="shared" si="37"/>
        <v>24</v>
      </c>
      <c r="DG26" s="3">
        <f>INDEX(DJ:DJ, MATCH(DB26,DK:DK,0))</f>
        <v>23</v>
      </c>
      <c r="DJ26" s="3">
        <v>23</v>
      </c>
      <c r="DK26" s="2" t="s">
        <v>982</v>
      </c>
      <c r="DL26" s="2" t="str">
        <f>IF(_xlfn.IFNA(MATCH(DK26, Jan20Dictionary!$B:$B, 0), "X") = "X", "MISSING", "OKAY")</f>
        <v>OKAY</v>
      </c>
      <c r="DM26" s="3" t="str">
        <f t="shared" si="35"/>
        <v>NA</v>
      </c>
      <c r="DN26" s="2" t="s">
        <v>1144</v>
      </c>
      <c r="DO26" s="2">
        <f t="shared" si="36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40"/>
        <v>23</v>
      </c>
      <c r="G27" s="3">
        <v>24</v>
      </c>
      <c r="H27" s="2" t="s">
        <v>982</v>
      </c>
      <c r="I27" s="2" t="str">
        <f>IF(_xlfn.IFNA(MATCH(H27,Jan98Dictionary!$B:$B,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IF(_xlfn.IFNA(MATCH(P27,Jan03Dictionary!$B:$B,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IF(_xlfn.IFNA(MATCH(Y27,May04Dictionary!$B:$B,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IF(_xlfn.IFNA(MATCH(AH27,Aug05Dictionary!$B:$B,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IF(_xlfn.IFNA(MATCH(AQ27,Jan07Dictionary!$B:$B,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IF(_xlfn.IFNA(MATCH(AZ27,Jan09Dictionary!$B:$B,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8"/>
        <v>24</v>
      </c>
      <c r="BH27" s="3">
        <v>24</v>
      </c>
      <c r="BI27" s="2" t="s">
        <v>982</v>
      </c>
      <c r="BJ27" s="2" t="str">
        <f>IF(_xlfn.IFNA(MATCH(BI27,Jan10Dictionary!$B:$B,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39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IF(_xlfn.IFNA(MATCH(BR27,May12Dictionary!$B:$B,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 t="shared" si="23"/>
        <v>24</v>
      </c>
      <c r="BZ27" s="3">
        <v>24</v>
      </c>
      <c r="CA27" s="2" t="s">
        <v>982</v>
      </c>
      <c r="CB27" s="2" t="str">
        <f>IF(_xlfn.IFNA(MATCH(CA27,Jan13Dictionary!$B:$B, 0), "X") = "X", "MISSING", "OKAY")</f>
        <v>OKAY</v>
      </c>
      <c r="CC27" s="3" t="str">
        <f t="shared" si="24"/>
        <v>NA</v>
      </c>
      <c r="CD27" s="2" t="s">
        <v>1144</v>
      </c>
      <c r="CE27" s="2">
        <f t="shared" si="25"/>
        <v>24</v>
      </c>
      <c r="CF27" s="3">
        <f t="shared" si="26"/>
        <v>24</v>
      </c>
      <c r="CI27" s="3">
        <v>24</v>
      </c>
      <c r="CJ27" s="2" t="s">
        <v>982</v>
      </c>
      <c r="CK27" s="2" t="str">
        <f>IF(_xlfn.IFNA(MATCH(CJ27,Jan14Dictionary!$B:$B, 0), "X") = "X", "MISSING", "OKAY")</f>
        <v>OKAY</v>
      </c>
      <c r="CL27" s="3" t="str">
        <f t="shared" si="27"/>
        <v>NA</v>
      </c>
      <c r="CM27" s="2" t="s">
        <v>1144</v>
      </c>
      <c r="CN27" s="2">
        <f t="shared" si="28"/>
        <v>24</v>
      </c>
      <c r="CO27" s="3">
        <f t="shared" si="29"/>
        <v>24</v>
      </c>
      <c r="CR27" s="3">
        <v>24</v>
      </c>
      <c r="CS27" s="2" t="s">
        <v>982</v>
      </c>
      <c r="CT27" s="2" t="str">
        <f>IF(_xlfn.IFNA(MATCH(CS27, Jan15Dictionary!$B:$B, 0), "X") = "X", "MISSING", "OKAY")</f>
        <v>OKAY</v>
      </c>
      <c r="CU27" s="3" t="str">
        <f t="shared" si="30"/>
        <v>NA</v>
      </c>
      <c r="CV27" s="2" t="s">
        <v>1144</v>
      </c>
      <c r="CW27" s="2">
        <f t="shared" si="31"/>
        <v>24</v>
      </c>
      <c r="CX27" s="3">
        <f t="shared" si="32"/>
        <v>23</v>
      </c>
      <c r="DA27" s="3">
        <v>24</v>
      </c>
      <c r="DB27" s="2" t="s">
        <v>1113</v>
      </c>
      <c r="DC27" s="2" t="str">
        <f>IF(_xlfn.IFNA(MATCH(DB27, Jan17Dictionary!$B:$B, 0), "X") = "X", "MISSING", "OKAY")</f>
        <v>OKAY</v>
      </c>
      <c r="DD27" s="3" t="str">
        <f t="shared" si="33"/>
        <v>NA</v>
      </c>
      <c r="DE27" s="2" t="s">
        <v>1144</v>
      </c>
      <c r="DF27" s="2">
        <f t="shared" si="37"/>
        <v>25</v>
      </c>
      <c r="DG27" s="3">
        <f>INDEX(DJ:DJ, MATCH(DB27,DK:DK,0))</f>
        <v>24</v>
      </c>
      <c r="DJ27" s="3">
        <v>24</v>
      </c>
      <c r="DK27" s="2" t="s">
        <v>1113</v>
      </c>
      <c r="DL27" s="2" t="str">
        <f>IF(_xlfn.IFNA(MATCH(DK27, Jan20Dictionary!$B:$B, 0), "X") = "X", "MISSING", "OKAY")</f>
        <v>OKAY</v>
      </c>
      <c r="DM27" s="3" t="str">
        <f t="shared" si="35"/>
        <v>NA</v>
      </c>
      <c r="DN27" s="2" t="s">
        <v>1144</v>
      </c>
      <c r="DO27" s="2">
        <f t="shared" si="36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40"/>
        <v>24</v>
      </c>
      <c r="E28" s="2" t="s">
        <v>1215</v>
      </c>
      <c r="G28" s="3">
        <v>25</v>
      </c>
      <c r="H28" s="2" t="s">
        <v>38</v>
      </c>
      <c r="I28" s="2" t="str">
        <f>IF(_xlfn.IFNA(MATCH(H28,Jan98Dictionary!$B:$B,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IF(_xlfn.IFNA(MATCH(P28,Jan03Dictionary!$B:$B, 0), "X") = "X", "MISSING", "OKAY")</f>
        <v>OKAY</v>
      </c>
      <c r="R28" s="3" t="str">
        <f t="shared" si="3"/>
        <v>Delete</v>
      </c>
      <c r="S28" s="2" t="s">
        <v>1160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IF(_xlfn.IFNA(MATCH(Y28,May04Dictionary!$B:$B,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IF(_xlfn.IFNA(MATCH(AH28,Aug05Dictionary!$B:$B,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IF(_xlfn.IFNA(MATCH(AQ28,Jan07Dictionary!$B:$B,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IF(_xlfn.IFNA(MATCH(AZ28,Jan09Dictionary!$B:$B,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8"/>
        <v>25</v>
      </c>
      <c r="BH28" s="3">
        <v>25</v>
      </c>
      <c r="BI28" s="2" t="s">
        <v>41</v>
      </c>
      <c r="BJ28" s="2" t="str">
        <f>IF(_xlfn.IFNA(MATCH(BI28,Jan10Dictionary!$B:$B,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39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IF(_xlfn.IFNA(MATCH(BR28,May12Dictionary!$B:$B,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 t="shared" si="23"/>
        <v>26</v>
      </c>
      <c r="BZ28" s="3">
        <v>25</v>
      </c>
      <c r="CA28" s="2" t="s">
        <v>1113</v>
      </c>
      <c r="CB28" s="2" t="str">
        <f>IF(_xlfn.IFNA(MATCH(CA28,Jan13Dictionary!$B:$B, 0), "X") = "X", "MISSING", "OKAY")</f>
        <v>OKAY</v>
      </c>
      <c r="CC28" s="3" t="str">
        <f>IF(IFERROR(INDEX(BU$4:BU$404, CE28) = "Remove", FALSE), "Remove", IF(IFERROR(INDEX(BU$4:BU$404, CE28) = "Add", FALSE), "Prev Add", IF(CE28 = "NEW", "New Var", IF(CF28 = "DEL", "Delete", "NA"))))</f>
        <v>New Var</v>
      </c>
      <c r="CD28" s="2" t="s">
        <v>1164</v>
      </c>
      <c r="CE28" s="5" t="s">
        <v>1156</v>
      </c>
      <c r="CF28" s="3">
        <f t="shared" si="26"/>
        <v>25</v>
      </c>
      <c r="CI28" s="3">
        <v>25</v>
      </c>
      <c r="CJ28" s="2" t="s">
        <v>1113</v>
      </c>
      <c r="CK28" s="2" t="str">
        <f>IF(_xlfn.IFNA(MATCH(CJ28,Jan14Dictionary!$B:$B, 0), "X") = "X", "MISSING", "OKAY")</f>
        <v>OKAY</v>
      </c>
      <c r="CL28" s="3" t="str">
        <f t="shared" si="27"/>
        <v>NA</v>
      </c>
      <c r="CM28" s="2" t="s">
        <v>1144</v>
      </c>
      <c r="CN28" s="2">
        <f t="shared" si="28"/>
        <v>25</v>
      </c>
      <c r="CO28" s="3">
        <f t="shared" si="29"/>
        <v>25</v>
      </c>
      <c r="CR28" s="3">
        <v>25</v>
      </c>
      <c r="CS28" s="2" t="s">
        <v>1113</v>
      </c>
      <c r="CT28" s="2" t="str">
        <f>IF(_xlfn.IFNA(MATCH(CS28, Jan15Dictionary!$B:$B, 0), "X") = "X", "MISSING", "OKAY")</f>
        <v>OKAY</v>
      </c>
      <c r="CU28" s="3" t="str">
        <f t="shared" si="30"/>
        <v>NA</v>
      </c>
      <c r="CV28" s="2" t="s">
        <v>1144</v>
      </c>
      <c r="CW28" s="2">
        <f t="shared" si="31"/>
        <v>25</v>
      </c>
      <c r="CX28" s="3">
        <f t="shared" si="32"/>
        <v>24</v>
      </c>
      <c r="DA28" s="3">
        <v>25</v>
      </c>
      <c r="DB28" s="2" t="s">
        <v>41</v>
      </c>
      <c r="DC28" s="2" t="str">
        <f>IF(_xlfn.IFNA(MATCH(DB28, Jan17Dictionary!$B:$B, 0), "X") = "X", "MISSING", "OKAY")</f>
        <v>OKAY</v>
      </c>
      <c r="DD28" s="3" t="str">
        <f t="shared" si="33"/>
        <v>NA</v>
      </c>
      <c r="DE28" s="2" t="s">
        <v>1144</v>
      </c>
      <c r="DF28" s="2">
        <f t="shared" si="37"/>
        <v>26</v>
      </c>
      <c r="DG28" s="3">
        <f>INDEX(DJ:DJ, MATCH(DB28,DK:DK,0))</f>
        <v>25</v>
      </c>
      <c r="DJ28" s="3">
        <v>25</v>
      </c>
      <c r="DK28" s="2" t="s">
        <v>41</v>
      </c>
      <c r="DL28" s="2" t="str">
        <f>IF(_xlfn.IFNA(MATCH(DK28, Jan20Dictionary!$B:$B, 0), "X") = "X", "MISSING", "OKAY")</f>
        <v>OKAY</v>
      </c>
      <c r="DM28" s="3" t="str">
        <f t="shared" si="35"/>
        <v>NA</v>
      </c>
      <c r="DN28" s="2" t="s">
        <v>1144</v>
      </c>
      <c r="DO28" s="2">
        <f t="shared" si="36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40"/>
        <v>25</v>
      </c>
      <c r="E29" s="2" t="s">
        <v>1224</v>
      </c>
      <c r="G29" s="3">
        <v>26</v>
      </c>
      <c r="H29" s="2" t="s">
        <v>39</v>
      </c>
      <c r="I29" s="2" t="str">
        <f>IF(_xlfn.IFNA(MATCH(H29,Jan98Dictionary!$B:$B,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IF(_xlfn.IFNA(MATCH(P29,Jan03Dictionary!$B:$B, 0), "X") = "X", "MISSING", "OKAY")</f>
        <v>OKAY</v>
      </c>
      <c r="R29" s="3" t="str">
        <f t="shared" si="3"/>
        <v>Delete</v>
      </c>
      <c r="S29" s="2" t="s">
        <v>1160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IF(_xlfn.IFNA(MATCH(Y29,May04Dictionary!$B:$B,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IF(_xlfn.IFNA(MATCH(AH29,Aug05Dictionary!$B:$B,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IF(_xlfn.IFNA(MATCH(AQ29,Jan07Dictionary!$B:$B,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IF(_xlfn.IFNA(MATCH(AZ29,Jan09Dictionary!$B:$B,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8"/>
        <v>26</v>
      </c>
      <c r="BH29" s="3">
        <v>26</v>
      </c>
      <c r="BI29" s="2" t="s">
        <v>42</v>
      </c>
      <c r="BJ29" s="2" t="str">
        <f>IF(_xlfn.IFNA(MATCH(BI29,Jan10Dictionary!$B:$B,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39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IF(_xlfn.IFNA(MATCH(BR29,May12Dictionary!$B:$B,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 t="shared" si="23"/>
        <v>27</v>
      </c>
      <c r="BZ29" s="3">
        <v>26</v>
      </c>
      <c r="CA29" s="2" t="s">
        <v>41</v>
      </c>
      <c r="CB29" s="2" t="str">
        <f>IF(_xlfn.IFNA(MATCH(CA29,Jan13Dictionary!$B:$B, 0), "X") = "X", "MISSING", "OKAY")</f>
        <v>OKAY</v>
      </c>
      <c r="CC29" s="3" t="str">
        <f t="shared" si="24"/>
        <v>NA</v>
      </c>
      <c r="CD29" s="2" t="s">
        <v>1144</v>
      </c>
      <c r="CE29" s="2">
        <f t="shared" ref="CE29:CE92" si="41">INDEX(BQ:BQ, MATCH(CA29,BR:BR,0))</f>
        <v>25</v>
      </c>
      <c r="CF29" s="3">
        <f t="shared" si="26"/>
        <v>26</v>
      </c>
      <c r="CI29" s="3">
        <v>26</v>
      </c>
      <c r="CJ29" s="2" t="s">
        <v>41</v>
      </c>
      <c r="CK29" s="2" t="str">
        <f>IF(_xlfn.IFNA(MATCH(CJ29,Jan14Dictionary!$B:$B, 0), "X") = "X", "MISSING", "OKAY")</f>
        <v>OKAY</v>
      </c>
      <c r="CL29" s="3" t="str">
        <f t="shared" si="27"/>
        <v>NA</v>
      </c>
      <c r="CM29" s="2" t="s">
        <v>1144</v>
      </c>
      <c r="CN29" s="2">
        <f t="shared" si="28"/>
        <v>26</v>
      </c>
      <c r="CO29" s="3">
        <f t="shared" si="29"/>
        <v>26</v>
      </c>
      <c r="CR29" s="3">
        <v>26</v>
      </c>
      <c r="CS29" s="2" t="s">
        <v>41</v>
      </c>
      <c r="CT29" s="2" t="str">
        <f>IF(_xlfn.IFNA(MATCH(CS29, Jan15Dictionary!$B:$B, 0), "X") = "X", "MISSING", "OKAY")</f>
        <v>OKAY</v>
      </c>
      <c r="CU29" s="3" t="str">
        <f t="shared" si="30"/>
        <v>NA</v>
      </c>
      <c r="CV29" s="2" t="s">
        <v>1144</v>
      </c>
      <c r="CW29" s="2">
        <f t="shared" si="31"/>
        <v>26</v>
      </c>
      <c r="CX29" s="3">
        <f t="shared" si="32"/>
        <v>25</v>
      </c>
      <c r="DA29" s="3">
        <v>26</v>
      </c>
      <c r="DB29" s="2" t="s">
        <v>42</v>
      </c>
      <c r="DC29" s="2" t="str">
        <f>IF(_xlfn.IFNA(MATCH(DB29, Jan17Dictionary!$B:$B, 0), "X") = "X", "MISSING", "OKAY")</f>
        <v>OKAY</v>
      </c>
      <c r="DD29" s="3" t="str">
        <f t="shared" si="33"/>
        <v>NA</v>
      </c>
      <c r="DE29" s="2" t="s">
        <v>1144</v>
      </c>
      <c r="DF29" s="2">
        <f t="shared" si="37"/>
        <v>27</v>
      </c>
      <c r="DG29" s="3">
        <f>INDEX(DJ:DJ, MATCH(DB29,DK:DK,0))</f>
        <v>26</v>
      </c>
      <c r="DJ29" s="3">
        <v>26</v>
      </c>
      <c r="DK29" s="2" t="s">
        <v>42</v>
      </c>
      <c r="DL29" s="2" t="str">
        <f>IF(_xlfn.IFNA(MATCH(DK29, Jan20Dictionary!$B:$B, 0), "X") = "X", "MISSING", "OKAY")</f>
        <v>OKAY</v>
      </c>
      <c r="DM29" s="3" t="str">
        <f t="shared" si="35"/>
        <v>NA</v>
      </c>
      <c r="DN29" s="2" t="s">
        <v>1144</v>
      </c>
      <c r="DO29" s="2">
        <f t="shared" si="36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40"/>
        <v>26</v>
      </c>
      <c r="E30" s="2" t="s">
        <v>1224</v>
      </c>
      <c r="G30" s="3">
        <v>27</v>
      </c>
      <c r="H30" s="2" t="s">
        <v>40</v>
      </c>
      <c r="I30" s="2" t="str">
        <f>IF(_xlfn.IFNA(MATCH(H30,Jan98Dictionary!$B:$B,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IF(_xlfn.IFNA(MATCH(P30,Jan03Dictionary!$B:$B, 0), "X") = "X", "MISSING", "OKAY")</f>
        <v>OKAY</v>
      </c>
      <c r="R30" s="3" t="str">
        <f t="shared" si="3"/>
        <v>Delete</v>
      </c>
      <c r="S30" s="2" t="s">
        <v>1160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IF(_xlfn.IFNA(MATCH(Y30,May04Dictionary!$B:$B,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IF(_xlfn.IFNA(MATCH(AH30,Aug05Dictionary!$B:$B,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IF(_xlfn.IFNA(MATCH(AQ30,Jan07Dictionary!$B:$B,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IF(_xlfn.IFNA(MATCH(AZ30,Jan09Dictionary!$B:$B,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8"/>
        <v>27</v>
      </c>
      <c r="BH30" s="3">
        <v>27</v>
      </c>
      <c r="BI30" s="2" t="s">
        <v>43</v>
      </c>
      <c r="BJ30" s="2" t="str">
        <f>IF(_xlfn.IFNA(MATCH(BI30,Jan10Dictionary!$B:$B,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39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IF(_xlfn.IFNA(MATCH(BR30,May12Dictionary!$B:$B,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 t="shared" si="23"/>
        <v>28</v>
      </c>
      <c r="BZ30" s="3">
        <v>27</v>
      </c>
      <c r="CA30" s="2" t="s">
        <v>42</v>
      </c>
      <c r="CB30" s="2" t="str">
        <f>IF(_xlfn.IFNA(MATCH(CA30,Jan13Dictionary!$B:$B, 0), "X") = "X", "MISSING", "OKAY")</f>
        <v>OKAY</v>
      </c>
      <c r="CC30" s="3" t="str">
        <f t="shared" si="24"/>
        <v>NA</v>
      </c>
      <c r="CD30" s="2" t="s">
        <v>1144</v>
      </c>
      <c r="CE30" s="2">
        <f t="shared" si="41"/>
        <v>26</v>
      </c>
      <c r="CF30" s="3">
        <f t="shared" si="26"/>
        <v>27</v>
      </c>
      <c r="CI30" s="3">
        <v>27</v>
      </c>
      <c r="CJ30" s="2" t="s">
        <v>42</v>
      </c>
      <c r="CK30" s="2" t="str">
        <f>IF(_xlfn.IFNA(MATCH(CJ30,Jan14Dictionary!$B:$B, 0), "X") = "X", "MISSING", "OKAY")</f>
        <v>OKAY</v>
      </c>
      <c r="CL30" s="3" t="str">
        <f t="shared" si="27"/>
        <v>NA</v>
      </c>
      <c r="CM30" s="2" t="s">
        <v>1144</v>
      </c>
      <c r="CN30" s="2">
        <f t="shared" si="28"/>
        <v>27</v>
      </c>
      <c r="CO30" s="3">
        <f t="shared" si="29"/>
        <v>27</v>
      </c>
      <c r="CR30" s="3">
        <v>27</v>
      </c>
      <c r="CS30" s="2" t="s">
        <v>42</v>
      </c>
      <c r="CT30" s="2" t="str">
        <f>IF(_xlfn.IFNA(MATCH(CS30, Jan15Dictionary!$B:$B, 0), "X") = "X", "MISSING", "OKAY")</f>
        <v>OKAY</v>
      </c>
      <c r="CU30" s="3" t="str">
        <f t="shared" si="30"/>
        <v>NA</v>
      </c>
      <c r="CV30" s="2" t="s">
        <v>1144</v>
      </c>
      <c r="CW30" s="2">
        <f t="shared" si="31"/>
        <v>27</v>
      </c>
      <c r="CX30" s="3">
        <f t="shared" si="32"/>
        <v>26</v>
      </c>
      <c r="DA30" s="3">
        <v>27</v>
      </c>
      <c r="DB30" s="2" t="s">
        <v>43</v>
      </c>
      <c r="DC30" s="2" t="str">
        <f>IF(_xlfn.IFNA(MATCH(DB30, Jan17Dictionary!$B:$B, 0), "X") = "X", "MISSING", "OKAY")</f>
        <v>OKAY</v>
      </c>
      <c r="DD30" s="3" t="str">
        <f t="shared" si="33"/>
        <v>NA</v>
      </c>
      <c r="DE30" s="2" t="s">
        <v>1144</v>
      </c>
      <c r="DF30" s="2">
        <f t="shared" si="37"/>
        <v>28</v>
      </c>
      <c r="DG30" s="3">
        <f>INDEX(DJ:DJ, MATCH(DB30,DK:DK,0))</f>
        <v>27</v>
      </c>
      <c r="DJ30" s="3">
        <v>27</v>
      </c>
      <c r="DK30" s="2" t="s">
        <v>43</v>
      </c>
      <c r="DL30" s="2" t="str">
        <f>IF(_xlfn.IFNA(MATCH(DK30, Jan20Dictionary!$B:$B, 0), "X") = "X", "MISSING", "OKAY")</f>
        <v>OKAY</v>
      </c>
      <c r="DM30" s="3" t="str">
        <f t="shared" si="35"/>
        <v>NA</v>
      </c>
      <c r="DN30" s="2" t="s">
        <v>1144</v>
      </c>
      <c r="DO30" s="2">
        <f t="shared" si="36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40"/>
        <v>27</v>
      </c>
      <c r="E31" s="2" t="s">
        <v>1224</v>
      </c>
      <c r="G31" s="3">
        <v>28</v>
      </c>
      <c r="H31" s="2" t="s">
        <v>41</v>
      </c>
      <c r="I31" s="2" t="str">
        <f>IF(_xlfn.IFNA(MATCH(H31,Jan98Dictionary!$B:$B,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IF(_xlfn.IFNA(MATCH(P31,Jan03Dictionary!$B:$B,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42">INDEX(X:X, MATCH(P31,Y:Y,0))</f>
        <v>25</v>
      </c>
      <c r="X31" s="3">
        <v>28</v>
      </c>
      <c r="Y31" s="2" t="s">
        <v>44</v>
      </c>
      <c r="Z31" s="2" t="str">
        <f>IF(_xlfn.IFNA(MATCH(Y31,May04Dictionary!$B:$B,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IF(_xlfn.IFNA(MATCH(AH31,Aug05Dictionary!$B:$B,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IF(_xlfn.IFNA(MATCH(AQ31,Jan07Dictionary!$B:$B,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IF(_xlfn.IFNA(MATCH(AZ31,Jan09Dictionary!$B:$B,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8"/>
        <v>28</v>
      </c>
      <c r="BH31" s="3">
        <v>28</v>
      </c>
      <c r="BI31" s="2" t="s">
        <v>44</v>
      </c>
      <c r="BJ31" s="2" t="str">
        <f>IF(_xlfn.IFNA(MATCH(BI31,Jan10Dictionary!$B:$B,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39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IF(_xlfn.IFNA(MATCH(BR31,May12Dictionary!$B:$B,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 t="shared" si="23"/>
        <v>29</v>
      </c>
      <c r="BZ31" s="3">
        <v>28</v>
      </c>
      <c r="CA31" s="2" t="s">
        <v>43</v>
      </c>
      <c r="CB31" s="2" t="str">
        <f>IF(_xlfn.IFNA(MATCH(CA31,Jan13Dictionary!$B:$B, 0), "X") = "X", "MISSING", "OKAY")</f>
        <v>OKAY</v>
      </c>
      <c r="CC31" s="3" t="str">
        <f t="shared" si="24"/>
        <v>NA</v>
      </c>
      <c r="CD31" s="2" t="s">
        <v>1144</v>
      </c>
      <c r="CE31" s="2">
        <f t="shared" si="41"/>
        <v>27</v>
      </c>
      <c r="CF31" s="3">
        <f t="shared" si="26"/>
        <v>28</v>
      </c>
      <c r="CI31" s="3">
        <v>28</v>
      </c>
      <c r="CJ31" s="2" t="s">
        <v>43</v>
      </c>
      <c r="CK31" s="2" t="str">
        <f>IF(_xlfn.IFNA(MATCH(CJ31,Jan14Dictionary!$B:$B, 0), "X") = "X", "MISSING", "OKAY")</f>
        <v>OKAY</v>
      </c>
      <c r="CL31" s="3" t="str">
        <f t="shared" si="27"/>
        <v>NA</v>
      </c>
      <c r="CM31" s="2" t="s">
        <v>1144</v>
      </c>
      <c r="CN31" s="2">
        <f t="shared" si="28"/>
        <v>28</v>
      </c>
      <c r="CO31" s="3">
        <f t="shared" si="29"/>
        <v>28</v>
      </c>
      <c r="CR31" s="3">
        <v>28</v>
      </c>
      <c r="CS31" s="2" t="s">
        <v>43</v>
      </c>
      <c r="CT31" s="2" t="str">
        <f>IF(_xlfn.IFNA(MATCH(CS31, Jan15Dictionary!$B:$B, 0), "X") = "X", "MISSING", "OKAY")</f>
        <v>OKAY</v>
      </c>
      <c r="CU31" s="3" t="str">
        <f t="shared" si="30"/>
        <v>NA</v>
      </c>
      <c r="CV31" s="2" t="s">
        <v>1144</v>
      </c>
      <c r="CW31" s="2">
        <f t="shared" si="31"/>
        <v>28</v>
      </c>
      <c r="CX31" s="3">
        <f t="shared" si="32"/>
        <v>27</v>
      </c>
      <c r="DA31" s="3">
        <v>28</v>
      </c>
      <c r="DB31" s="2" t="s">
        <v>44</v>
      </c>
      <c r="DC31" s="2" t="str">
        <f>IF(_xlfn.IFNA(MATCH(DB31, Jan17Dictionary!$B:$B, 0), "X") = "X", "MISSING", "OKAY")</f>
        <v>OKAY</v>
      </c>
      <c r="DD31" s="3" t="str">
        <f t="shared" si="33"/>
        <v>NA</v>
      </c>
      <c r="DE31" s="2" t="s">
        <v>1144</v>
      </c>
      <c r="DF31" s="2">
        <f t="shared" si="37"/>
        <v>29</v>
      </c>
      <c r="DG31" s="3">
        <f>INDEX(DJ:DJ, MATCH(DB31,DK:DK,0))</f>
        <v>28</v>
      </c>
      <c r="DJ31" s="3">
        <v>28</v>
      </c>
      <c r="DK31" s="2" t="s">
        <v>44</v>
      </c>
      <c r="DL31" s="2" t="str">
        <f>IF(_xlfn.IFNA(MATCH(DK31, Jan20Dictionary!$B:$B, 0), "X") = "X", "MISSING", "OKAY")</f>
        <v>OKAY</v>
      </c>
      <c r="DM31" s="3" t="str">
        <f t="shared" si="35"/>
        <v>NA</v>
      </c>
      <c r="DN31" s="2" t="s">
        <v>1144</v>
      </c>
      <c r="DO31" s="2">
        <f t="shared" si="36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40"/>
        <v>28</v>
      </c>
      <c r="G32" s="3">
        <v>29</v>
      </c>
      <c r="H32" s="2" t="s">
        <v>42</v>
      </c>
      <c r="I32" s="2" t="str">
        <f>IF(_xlfn.IFNA(MATCH(H32,Jan98Dictionary!$B:$B,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IF(_xlfn.IFNA(MATCH(P32,Jan03Dictionary!$B:$B,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42"/>
        <v>26</v>
      </c>
      <c r="X32" s="3">
        <v>29</v>
      </c>
      <c r="Y32" s="2" t="s">
        <v>45</v>
      </c>
      <c r="Z32" s="2" t="str">
        <f>IF(_xlfn.IFNA(MATCH(Y32,May04Dictionary!$B:$B,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IF(_xlfn.IFNA(MATCH(AH32,Aug05Dictionary!$B:$B,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IF(_xlfn.IFNA(MATCH(AQ32,Jan07Dictionary!$B:$B,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IF(_xlfn.IFNA(MATCH(AZ32,Jan09Dictionary!$B:$B,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8"/>
        <v>29</v>
      </c>
      <c r="BH32" s="3">
        <v>29</v>
      </c>
      <c r="BI32" s="2" t="s">
        <v>45</v>
      </c>
      <c r="BJ32" s="2" t="str">
        <f>IF(_xlfn.IFNA(MATCH(BI32,Jan10Dictionary!$B:$B,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39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IF(_xlfn.IFNA(MATCH(BR32,May12Dictionary!$B:$B,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 t="shared" si="23"/>
        <v>30</v>
      </c>
      <c r="BZ32" s="3">
        <v>29</v>
      </c>
      <c r="CA32" s="2" t="s">
        <v>44</v>
      </c>
      <c r="CB32" s="2" t="str">
        <f>IF(_xlfn.IFNA(MATCH(CA32,Jan13Dictionary!$B:$B, 0), "X") = "X", "MISSING", "OKAY")</f>
        <v>OKAY</v>
      </c>
      <c r="CC32" s="3" t="str">
        <f t="shared" si="24"/>
        <v>NA</v>
      </c>
      <c r="CD32" s="2" t="s">
        <v>1144</v>
      </c>
      <c r="CE32" s="2">
        <f t="shared" si="41"/>
        <v>28</v>
      </c>
      <c r="CF32" s="3">
        <f t="shared" si="26"/>
        <v>29</v>
      </c>
      <c r="CI32" s="3">
        <v>29</v>
      </c>
      <c r="CJ32" s="2" t="s">
        <v>44</v>
      </c>
      <c r="CK32" s="2" t="str">
        <f>IF(_xlfn.IFNA(MATCH(CJ32,Jan14Dictionary!$B:$B, 0), "X") = "X", "MISSING", "OKAY")</f>
        <v>OKAY</v>
      </c>
      <c r="CL32" s="3" t="str">
        <f t="shared" si="27"/>
        <v>NA</v>
      </c>
      <c r="CM32" s="2" t="s">
        <v>1144</v>
      </c>
      <c r="CN32" s="2">
        <f t="shared" si="28"/>
        <v>29</v>
      </c>
      <c r="CO32" s="3">
        <f t="shared" si="29"/>
        <v>29</v>
      </c>
      <c r="CR32" s="3">
        <v>29</v>
      </c>
      <c r="CS32" s="2" t="s">
        <v>44</v>
      </c>
      <c r="CT32" s="2" t="str">
        <f>IF(_xlfn.IFNA(MATCH(CS32, Jan15Dictionary!$B:$B, 0), "X") = "X", "MISSING", "OKAY")</f>
        <v>OKAY</v>
      </c>
      <c r="CU32" s="3" t="str">
        <f t="shared" si="30"/>
        <v>NA</v>
      </c>
      <c r="CV32" s="2" t="s">
        <v>1144</v>
      </c>
      <c r="CW32" s="2">
        <f t="shared" si="31"/>
        <v>29</v>
      </c>
      <c r="CX32" s="3">
        <f t="shared" si="32"/>
        <v>28</v>
      </c>
      <c r="DA32" s="3">
        <v>29</v>
      </c>
      <c r="DB32" s="2" t="s">
        <v>45</v>
      </c>
      <c r="DC32" s="2" t="str">
        <f>IF(_xlfn.IFNA(MATCH(DB32, Jan17Dictionary!$B:$B, 0), "X") = "X", "MISSING", "OKAY")</f>
        <v>OKAY</v>
      </c>
      <c r="DD32" s="3" t="str">
        <f t="shared" si="33"/>
        <v>NA</v>
      </c>
      <c r="DE32" s="2" t="s">
        <v>1144</v>
      </c>
      <c r="DF32" s="2">
        <f t="shared" si="37"/>
        <v>30</v>
      </c>
      <c r="DG32" s="3">
        <f>INDEX(DJ:DJ, MATCH(DB32,DK:DK,0))</f>
        <v>29</v>
      </c>
      <c r="DJ32" s="3">
        <v>29</v>
      </c>
      <c r="DK32" s="2" t="s">
        <v>45</v>
      </c>
      <c r="DL32" s="2" t="str">
        <f>IF(_xlfn.IFNA(MATCH(DK32, Jan20Dictionary!$B:$B, 0), "X") = "X", "MISSING", "OKAY")</f>
        <v>OKAY</v>
      </c>
      <c r="DM32" s="3" t="str">
        <f t="shared" si="35"/>
        <v>NA</v>
      </c>
      <c r="DN32" s="2" t="s">
        <v>1144</v>
      </c>
      <c r="DO32" s="2">
        <f t="shared" si="36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40"/>
        <v>29</v>
      </c>
      <c r="G33" s="3">
        <v>30</v>
      </c>
      <c r="H33" s="2" t="s">
        <v>43</v>
      </c>
      <c r="I33" s="2" t="str">
        <f>IF(_xlfn.IFNA(MATCH(H33,Jan98Dictionary!$B:$B,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IF(_xlfn.IFNA(MATCH(P33,Jan03Dictionary!$B:$B,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42"/>
        <v>27</v>
      </c>
      <c r="X33" s="3">
        <v>30</v>
      </c>
      <c r="Y33" s="2" t="s">
        <v>46</v>
      </c>
      <c r="Z33" s="2" t="str">
        <f>IF(_xlfn.IFNA(MATCH(Y33,May04Dictionary!$B:$B,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IF(_xlfn.IFNA(MATCH(AH33,Aug05Dictionary!$B:$B,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IF(_xlfn.IFNA(MATCH(AQ33,Jan07Dictionary!$B:$B,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IF(_xlfn.IFNA(MATCH(AZ33,Jan09Dictionary!$B:$B,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8"/>
        <v>30</v>
      </c>
      <c r="BH33" s="3">
        <v>30</v>
      </c>
      <c r="BI33" s="2" t="s">
        <v>46</v>
      </c>
      <c r="BJ33" s="2" t="str">
        <f>IF(_xlfn.IFNA(MATCH(BI33,Jan10Dictionary!$B:$B,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39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IF(_xlfn.IFNA(MATCH(BR33,May12Dictionary!$B:$B,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 t="shared" si="23"/>
        <v>31</v>
      </c>
      <c r="BZ33" s="3">
        <v>30</v>
      </c>
      <c r="CA33" s="2" t="s">
        <v>45</v>
      </c>
      <c r="CB33" s="2" t="str">
        <f>IF(_xlfn.IFNA(MATCH(CA33,Jan13Dictionary!$B:$B, 0), "X") = "X", "MISSING", "OKAY")</f>
        <v>OKAY</v>
      </c>
      <c r="CC33" s="3" t="str">
        <f t="shared" si="24"/>
        <v>NA</v>
      </c>
      <c r="CD33" s="2" t="s">
        <v>1144</v>
      </c>
      <c r="CE33" s="2">
        <f t="shared" si="41"/>
        <v>29</v>
      </c>
      <c r="CF33" s="3">
        <f t="shared" si="26"/>
        <v>30</v>
      </c>
      <c r="CI33" s="3">
        <v>30</v>
      </c>
      <c r="CJ33" s="2" t="s">
        <v>45</v>
      </c>
      <c r="CK33" s="2" t="str">
        <f>IF(_xlfn.IFNA(MATCH(CJ33,Jan14Dictionary!$B:$B, 0), "X") = "X", "MISSING", "OKAY")</f>
        <v>OKAY</v>
      </c>
      <c r="CL33" s="3" t="str">
        <f t="shared" si="27"/>
        <v>NA</v>
      </c>
      <c r="CM33" s="2" t="s">
        <v>1144</v>
      </c>
      <c r="CN33" s="2">
        <f t="shared" si="28"/>
        <v>30</v>
      </c>
      <c r="CO33" s="3">
        <f t="shared" si="29"/>
        <v>30</v>
      </c>
      <c r="CR33" s="3">
        <v>30</v>
      </c>
      <c r="CS33" s="2" t="s">
        <v>45</v>
      </c>
      <c r="CT33" s="2" t="str">
        <f>IF(_xlfn.IFNA(MATCH(CS33, Jan15Dictionary!$B:$B, 0), "X") = "X", "MISSING", "OKAY")</f>
        <v>OKAY</v>
      </c>
      <c r="CU33" s="3" t="str">
        <f t="shared" si="30"/>
        <v>NA</v>
      </c>
      <c r="CV33" s="2" t="s">
        <v>1144</v>
      </c>
      <c r="CW33" s="2">
        <f t="shared" si="31"/>
        <v>30</v>
      </c>
      <c r="CX33" s="3">
        <f t="shared" si="32"/>
        <v>29</v>
      </c>
      <c r="DA33" s="3">
        <v>30</v>
      </c>
      <c r="DB33" s="2" t="s">
        <v>46</v>
      </c>
      <c r="DC33" s="2" t="str">
        <f>IF(_xlfn.IFNA(MATCH(DB33, Jan17Dictionary!$B:$B, 0), "X") = "X", "MISSING", "OKAY")</f>
        <v>OKAY</v>
      </c>
      <c r="DD33" s="3" t="str">
        <f t="shared" si="33"/>
        <v>NA</v>
      </c>
      <c r="DE33" s="2" t="s">
        <v>1144</v>
      </c>
      <c r="DF33" s="2">
        <f t="shared" si="37"/>
        <v>31</v>
      </c>
      <c r="DG33" s="3">
        <f>INDEX(DJ:DJ, MATCH(DB33,DK:DK,0))</f>
        <v>30</v>
      </c>
      <c r="DJ33" s="3">
        <v>30</v>
      </c>
      <c r="DK33" s="2" t="s">
        <v>46</v>
      </c>
      <c r="DL33" s="2" t="str">
        <f>IF(_xlfn.IFNA(MATCH(DK33, Jan20Dictionary!$B:$B, 0), "X") = "X", "MISSING", "OKAY")</f>
        <v>OKAY</v>
      </c>
      <c r="DM33" s="3" t="str">
        <f t="shared" si="35"/>
        <v>NA</v>
      </c>
      <c r="DN33" s="2" t="s">
        <v>1144</v>
      </c>
      <c r="DO33" s="2">
        <f t="shared" si="36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40"/>
        <v>30</v>
      </c>
      <c r="G34" s="3">
        <v>31</v>
      </c>
      <c r="H34" s="2" t="s">
        <v>44</v>
      </c>
      <c r="I34" s="2" t="str">
        <f>IF(_xlfn.IFNA(MATCH(H34,Jan98Dictionary!$B:$B,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IF(_xlfn.IFNA(MATCH(P34,Jan03Dictionary!$B:$B,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42"/>
        <v>28</v>
      </c>
      <c r="X34" s="3">
        <v>31</v>
      </c>
      <c r="Y34" s="2" t="s">
        <v>47</v>
      </c>
      <c r="Z34" s="2" t="str">
        <f>IF(_xlfn.IFNA(MATCH(Y34,May04Dictionary!$B:$B,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IF(_xlfn.IFNA(MATCH(AH34,Aug05Dictionary!$B:$B,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IF(_xlfn.IFNA(MATCH(AQ34,Jan07Dictionary!$B:$B,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IF(_xlfn.IFNA(MATCH(AZ34,Jan09Dictionary!$B:$B,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8"/>
        <v>31</v>
      </c>
      <c r="BH34" s="3">
        <v>31</v>
      </c>
      <c r="BI34" s="2" t="s">
        <v>47</v>
      </c>
      <c r="BJ34" s="2" t="str">
        <f>IF(_xlfn.IFNA(MATCH(BI34,Jan10Dictionary!$B:$B,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39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IF(_xlfn.IFNA(MATCH(BR34,May12Dictionary!$B:$B,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 t="shared" si="23"/>
        <v>32</v>
      </c>
      <c r="BZ34" s="3">
        <v>31</v>
      </c>
      <c r="CA34" s="2" t="s">
        <v>46</v>
      </c>
      <c r="CB34" s="2" t="str">
        <f>IF(_xlfn.IFNA(MATCH(CA34,Jan13Dictionary!$B:$B, 0), "X") = "X", "MISSING", "OKAY")</f>
        <v>OKAY</v>
      </c>
      <c r="CC34" s="3" t="str">
        <f t="shared" si="24"/>
        <v>NA</v>
      </c>
      <c r="CD34" s="2" t="s">
        <v>1144</v>
      </c>
      <c r="CE34" s="2">
        <f t="shared" si="41"/>
        <v>30</v>
      </c>
      <c r="CF34" s="3">
        <f t="shared" si="26"/>
        <v>31</v>
      </c>
      <c r="CI34" s="3">
        <v>31</v>
      </c>
      <c r="CJ34" s="2" t="s">
        <v>46</v>
      </c>
      <c r="CK34" s="2" t="str">
        <f>IF(_xlfn.IFNA(MATCH(CJ34,Jan14Dictionary!$B:$B, 0), "X") = "X", "MISSING", "OKAY")</f>
        <v>OKAY</v>
      </c>
      <c r="CL34" s="3" t="str">
        <f t="shared" si="27"/>
        <v>NA</v>
      </c>
      <c r="CM34" s="2" t="s">
        <v>1144</v>
      </c>
      <c r="CN34" s="2">
        <f t="shared" si="28"/>
        <v>31</v>
      </c>
      <c r="CO34" s="3">
        <f t="shared" si="29"/>
        <v>31</v>
      </c>
      <c r="CR34" s="3">
        <v>31</v>
      </c>
      <c r="CS34" s="2" t="s">
        <v>46</v>
      </c>
      <c r="CT34" s="2" t="str">
        <f>IF(_xlfn.IFNA(MATCH(CS34, Jan15Dictionary!$B:$B, 0), "X") = "X", "MISSING", "OKAY")</f>
        <v>OKAY</v>
      </c>
      <c r="CU34" s="3" t="str">
        <f t="shared" si="30"/>
        <v>NA</v>
      </c>
      <c r="CV34" s="2" t="s">
        <v>1144</v>
      </c>
      <c r="CW34" s="2">
        <f t="shared" si="31"/>
        <v>31</v>
      </c>
      <c r="CX34" s="3">
        <f t="shared" si="32"/>
        <v>30</v>
      </c>
      <c r="DA34" s="3">
        <v>31</v>
      </c>
      <c r="DB34" s="2" t="s">
        <v>1140</v>
      </c>
      <c r="DC34" s="2" t="str">
        <f>IF(_xlfn.IFNA(MATCH(DB34, Jan17Dictionary!$B:$B, 0), "X") = "X", "MISSING", "OKAY")</f>
        <v>OKAY</v>
      </c>
      <c r="DD34" s="3" t="str">
        <f t="shared" si="33"/>
        <v>NA</v>
      </c>
      <c r="DE34" s="2" t="s">
        <v>1144</v>
      </c>
      <c r="DF34" s="2">
        <f t="shared" si="37"/>
        <v>32</v>
      </c>
      <c r="DG34" s="3">
        <f>INDEX(DJ:DJ, MATCH(DB34,DK:DK,0))</f>
        <v>31</v>
      </c>
      <c r="DJ34" s="3">
        <v>31</v>
      </c>
      <c r="DK34" s="2" t="s">
        <v>1140</v>
      </c>
      <c r="DL34" s="2" t="str">
        <f>IF(_xlfn.IFNA(MATCH(DK34, Jan20Dictionary!$B:$B, 0), "X") = "X", "MISSING", "OKAY")</f>
        <v>OKAY</v>
      </c>
      <c r="DM34" s="3" t="str">
        <f t="shared" si="35"/>
        <v>NA</v>
      </c>
      <c r="DN34" s="2" t="s">
        <v>1144</v>
      </c>
      <c r="DO34" s="2">
        <f t="shared" si="36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40"/>
        <v>31</v>
      </c>
      <c r="G35" s="3">
        <v>32</v>
      </c>
      <c r="H35" s="2" t="s">
        <v>45</v>
      </c>
      <c r="I35" s="2" t="str">
        <f>IF(_xlfn.IFNA(MATCH(H35,Jan98Dictionary!$B:$B,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IF(_xlfn.IFNA(MATCH(P35,Jan03Dictionary!$B:$B,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42"/>
        <v>29</v>
      </c>
      <c r="X35" s="3">
        <v>32</v>
      </c>
      <c r="Y35" s="2" t="s">
        <v>48</v>
      </c>
      <c r="Z35" s="2" t="str">
        <f>IF(_xlfn.IFNA(MATCH(Y35,May04Dictionary!$B:$B,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IF(_xlfn.IFNA(MATCH(AH35,Aug05Dictionary!$B:$B,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IF(_xlfn.IFNA(MATCH(AQ35,Jan07Dictionary!$B:$B,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IF(_xlfn.IFNA(MATCH(AZ35,Jan09Dictionary!$B:$B,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8"/>
        <v>32</v>
      </c>
      <c r="BH35" s="3">
        <v>32</v>
      </c>
      <c r="BI35" s="2" t="s">
        <v>48</v>
      </c>
      <c r="BJ35" s="2" t="str">
        <f>IF(_xlfn.IFNA(MATCH(BI35,Jan10Dictionary!$B:$B,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39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IF(_xlfn.IFNA(MATCH(BR35,May12Dictionary!$B:$B,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 t="shared" si="23"/>
        <v>33</v>
      </c>
      <c r="BZ35" s="3">
        <v>32</v>
      </c>
      <c r="CA35" s="2" t="s">
        <v>47</v>
      </c>
      <c r="CB35" s="2" t="str">
        <f>IF(_xlfn.IFNA(MATCH(CA35,Jan13Dictionary!$B:$B, 0), "X") = "X", "MISSING", "OKAY")</f>
        <v>OKAY</v>
      </c>
      <c r="CC35" s="3" t="str">
        <f t="shared" si="24"/>
        <v>NA</v>
      </c>
      <c r="CD35" s="2" t="s">
        <v>1144</v>
      </c>
      <c r="CE35" s="2">
        <f t="shared" si="41"/>
        <v>31</v>
      </c>
      <c r="CF35" s="3">
        <f t="shared" si="26"/>
        <v>33</v>
      </c>
      <c r="CG35" s="2" t="s">
        <v>1230</v>
      </c>
      <c r="CI35" s="3">
        <v>32</v>
      </c>
      <c r="CJ35" s="2" t="s">
        <v>1140</v>
      </c>
      <c r="CK35" s="2" t="str">
        <f>IF(_xlfn.IFNA(MATCH(CJ35,Jan14Dictionary!$B:$B, 0), "X") = "X", "MISSING", "OKAY")</f>
        <v>OKAY</v>
      </c>
      <c r="CL35" s="3" t="str">
        <f t="shared" si="27"/>
        <v>New Var</v>
      </c>
      <c r="CM35" s="2" t="s">
        <v>1164</v>
      </c>
      <c r="CN35" s="5" t="s">
        <v>1156</v>
      </c>
      <c r="CO35" s="3">
        <f t="shared" si="29"/>
        <v>32</v>
      </c>
      <c r="CR35" s="3">
        <v>32</v>
      </c>
      <c r="CS35" s="2" t="s">
        <v>1140</v>
      </c>
      <c r="CT35" s="2" t="str">
        <f>IF(_xlfn.IFNA(MATCH(CS35, Jan15Dictionary!$B:$B, 0), "X") = "X", "MISSING", "OKAY")</f>
        <v>OKAY</v>
      </c>
      <c r="CU35" s="3" t="str">
        <f t="shared" si="30"/>
        <v>NA</v>
      </c>
      <c r="CV35" s="2" t="s">
        <v>1144</v>
      </c>
      <c r="CW35" s="2">
        <f t="shared" si="31"/>
        <v>32</v>
      </c>
      <c r="CX35" s="3">
        <f t="shared" si="32"/>
        <v>31</v>
      </c>
      <c r="DA35" s="3">
        <v>32</v>
      </c>
      <c r="DB35" s="2" t="s">
        <v>48</v>
      </c>
      <c r="DC35" s="2" t="str">
        <f>IF(_xlfn.IFNA(MATCH(DB35, Jan17Dictionary!$B:$B, 0), "X") = "X", "MISSING", "OKAY")</f>
        <v>OKAY</v>
      </c>
      <c r="DD35" s="3" t="str">
        <f t="shared" si="33"/>
        <v>NA</v>
      </c>
      <c r="DE35" s="2" t="s">
        <v>1144</v>
      </c>
      <c r="DF35" s="2">
        <f t="shared" si="37"/>
        <v>33</v>
      </c>
      <c r="DG35" s="3">
        <f>INDEX(DJ:DJ, MATCH(DB35,DK:DK,0))</f>
        <v>32</v>
      </c>
      <c r="DJ35" s="3">
        <v>32</v>
      </c>
      <c r="DK35" s="2" t="s">
        <v>48</v>
      </c>
      <c r="DL35" s="2" t="str">
        <f>IF(_xlfn.IFNA(MATCH(DK35, Jan20Dictionary!$B:$B, 0), "X") = "X", "MISSING", "OKAY")</f>
        <v>OKAY</v>
      </c>
      <c r="DM35" s="3" t="str">
        <f t="shared" si="35"/>
        <v>NA</v>
      </c>
      <c r="DN35" s="2" t="s">
        <v>1144</v>
      </c>
      <c r="DO35" s="2">
        <f t="shared" si="36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40"/>
        <v>32</v>
      </c>
      <c r="G36" s="3">
        <v>33</v>
      </c>
      <c r="H36" s="2" t="s">
        <v>46</v>
      </c>
      <c r="I36" s="2" t="str">
        <f>IF(_xlfn.IFNA(MATCH(H36,Jan98Dictionary!$B:$B, 0), "X") = "X", "MISSING", "OKAY")</f>
        <v>OKAY</v>
      </c>
      <c r="J36" s="2" t="s">
        <v>1144</v>
      </c>
      <c r="K36" s="2">
        <f t="shared" ref="K36:K54" si="43">INDEX(A:A, MATCH(H36,B:B,0))</f>
        <v>34</v>
      </c>
      <c r="L36" s="3">
        <f t="shared" ref="L36:L63" si="44">INDEX(O:O, MATCH(H36,P:P,0))</f>
        <v>33</v>
      </c>
      <c r="O36" s="3">
        <v>33</v>
      </c>
      <c r="P36" s="2" t="s">
        <v>46</v>
      </c>
      <c r="Q36" s="2" t="str">
        <f>IF(_xlfn.IFNA(MATCH(P36,Jan03Dictionary!$B:$B,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5">INDEX(G:G, MATCH(P36,H:H,0))</f>
        <v>33</v>
      </c>
      <c r="U36" s="3">
        <f t="shared" si="42"/>
        <v>30</v>
      </c>
      <c r="X36" s="3">
        <v>33</v>
      </c>
      <c r="Y36" s="2" t="s">
        <v>983</v>
      </c>
      <c r="Z36" s="2" t="str">
        <f>IF(_xlfn.IFNA(MATCH(Y36,May04Dictionary!$B:$B,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6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IF(_xlfn.IFNA(MATCH(AH36,Aug05Dictionary!$B:$B,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7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IF(_xlfn.IFNA(MATCH(AQ36,Jan07Dictionary!$B:$B,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IF(_xlfn.IFNA(MATCH(AZ36,Jan09Dictionary!$B:$B,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8"/>
        <v>33</v>
      </c>
      <c r="BH36" s="3">
        <v>33</v>
      </c>
      <c r="BI36" s="2" t="s">
        <v>983</v>
      </c>
      <c r="BJ36" s="2" t="str">
        <f>IF(_xlfn.IFNA(MATCH(BI36,Jan10Dictionary!$B:$B,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39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IF(_xlfn.IFNA(MATCH(BR36,May12Dictionary!$B:$B,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 t="shared" si="23"/>
        <v>34</v>
      </c>
      <c r="BZ36" s="3">
        <v>33</v>
      </c>
      <c r="CA36" s="2" t="s">
        <v>48</v>
      </c>
      <c r="CB36" s="2" t="str">
        <f>IF(_xlfn.IFNA(MATCH(CA36,Jan13Dictionary!$B:$B, 0), "X") = "X", "MISSING", "OKAY")</f>
        <v>OKAY</v>
      </c>
      <c r="CC36" s="3" t="str">
        <f t="shared" si="24"/>
        <v>NA</v>
      </c>
      <c r="CD36" s="2" t="s">
        <v>1144</v>
      </c>
      <c r="CE36" s="2">
        <f t="shared" si="41"/>
        <v>32</v>
      </c>
      <c r="CF36" s="3">
        <f t="shared" si="26"/>
        <v>34</v>
      </c>
      <c r="CI36" s="3">
        <v>33</v>
      </c>
      <c r="CJ36" s="2" t="s">
        <v>47</v>
      </c>
      <c r="CK36" s="2" t="str">
        <f>IF(_xlfn.IFNA(MATCH(CJ36,Jan14Dictionary!$B:$B, 0), "X") = "X", "MISSING", "OKAY")</f>
        <v>OKAY</v>
      </c>
      <c r="CL36" s="3" t="str">
        <f t="shared" si="27"/>
        <v>NA</v>
      </c>
      <c r="CM36" s="2" t="s">
        <v>1163</v>
      </c>
      <c r="CN36" s="2">
        <f t="shared" ref="CN36:CN99" si="48">INDEX(BZ:BZ, MATCH(CJ36,CA:CA,0))</f>
        <v>32</v>
      </c>
      <c r="CO36" s="3">
        <f t="shared" si="29"/>
        <v>34</v>
      </c>
      <c r="CP36" s="2" t="s">
        <v>1276</v>
      </c>
      <c r="CR36" s="3">
        <v>33</v>
      </c>
      <c r="CS36" s="2" t="s">
        <v>48</v>
      </c>
      <c r="CT36" s="2" t="str">
        <f>IF(_xlfn.IFNA(MATCH(CS36, Jan15Dictionary!$B:$B, 0), "X") = "X", "MISSING", "OKAY")</f>
        <v>OKAY</v>
      </c>
      <c r="CU36" s="3" t="str">
        <f t="shared" si="30"/>
        <v>NA</v>
      </c>
      <c r="CV36" s="2" t="s">
        <v>1144</v>
      </c>
      <c r="CW36" s="2">
        <f t="shared" si="31"/>
        <v>34</v>
      </c>
      <c r="CX36" s="3">
        <f t="shared" si="32"/>
        <v>32</v>
      </c>
      <c r="DA36" s="3">
        <v>33</v>
      </c>
      <c r="DB36" s="1" t="s">
        <v>47</v>
      </c>
      <c r="DC36" s="2" t="str">
        <f>IF(_xlfn.IFNA(MATCH(DB36, Jan17Dictionary!$B:$B, 0), "X") = "X", "MISSING", "OKAY")</f>
        <v>OKAY</v>
      </c>
      <c r="DD36" s="3" t="str">
        <f t="shared" si="33"/>
        <v>Prev Add</v>
      </c>
      <c r="DE36" s="2" t="s">
        <v>1163</v>
      </c>
      <c r="DF36" s="2">
        <f t="shared" si="37"/>
        <v>34</v>
      </c>
      <c r="DG36" s="3">
        <f>INDEX(DJ:DJ, MATCH(DB36,DK:DK,0))</f>
        <v>33</v>
      </c>
      <c r="DH36" s="2" t="s">
        <v>1276</v>
      </c>
      <c r="DJ36" s="3">
        <v>33</v>
      </c>
      <c r="DK36" s="1" t="s">
        <v>47</v>
      </c>
      <c r="DL36" s="2" t="str">
        <f>IF(_xlfn.IFNA(MATCH(DK36, Jan20Dictionary!$B:$B, 0), "X") = "X", "MISSING", "OKAY")</f>
        <v>OKAY</v>
      </c>
      <c r="DM36" s="3" t="str">
        <f t="shared" si="35"/>
        <v>Prev Add</v>
      </c>
      <c r="DN36" s="2" t="s">
        <v>1163</v>
      </c>
      <c r="DO36" s="2">
        <f t="shared" si="36"/>
        <v>33</v>
      </c>
      <c r="DP36" s="2" t="s">
        <v>1276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40"/>
        <v>33</v>
      </c>
      <c r="G37" s="3">
        <v>34</v>
      </c>
      <c r="H37" s="2" t="s">
        <v>47</v>
      </c>
      <c r="I37" s="2" t="str">
        <f>IF(_xlfn.IFNA(MATCH(H37,Jan98Dictionary!$B:$B, 0), "X") = "X", "MISSING", "OKAY")</f>
        <v>OKAY</v>
      </c>
      <c r="J37" s="2" t="s">
        <v>1144</v>
      </c>
      <c r="K37" s="2">
        <f t="shared" si="43"/>
        <v>35</v>
      </c>
      <c r="L37" s="3">
        <f t="shared" si="44"/>
        <v>34</v>
      </c>
      <c r="O37" s="3">
        <v>34</v>
      </c>
      <c r="P37" s="2" t="s">
        <v>47</v>
      </c>
      <c r="Q37" s="2" t="str">
        <f>IF(_xlfn.IFNA(MATCH(P37,Jan03Dictionary!$B:$B,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5"/>
        <v>34</v>
      </c>
      <c r="U37" s="3">
        <f t="shared" si="42"/>
        <v>31</v>
      </c>
      <c r="X37" s="3">
        <v>34</v>
      </c>
      <c r="Y37" s="2" t="s">
        <v>984</v>
      </c>
      <c r="Z37" s="2" t="str">
        <f>IF(_xlfn.IFNA(MATCH(Y37,May04Dictionary!$B:$B,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6"/>
        <v>34</v>
      </c>
      <c r="AE37" s="2" t="s">
        <v>1180</v>
      </c>
      <c r="AG37" s="3">
        <v>34</v>
      </c>
      <c r="AH37" s="2" t="s">
        <v>984</v>
      </c>
      <c r="AI37" s="2" t="str">
        <f>IF(_xlfn.IFNA(MATCH(AH37,Aug05Dictionary!$B:$B,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7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IF(_xlfn.IFNA(MATCH(AQ37,Jan07Dictionary!$B:$B,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IF(_xlfn.IFNA(MATCH(AZ37,Jan09Dictionary!$B:$B,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8"/>
        <v>34</v>
      </c>
      <c r="BH37" s="3">
        <v>34</v>
      </c>
      <c r="BI37" s="2" t="s">
        <v>984</v>
      </c>
      <c r="BJ37" s="2" t="str">
        <f>IF(_xlfn.IFNA(MATCH(BI37,Jan10Dictionary!$B:$B,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39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IF(_xlfn.IFNA(MATCH(BR37,May12Dictionary!$B:$B,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 t="shared" si="23"/>
        <v>35</v>
      </c>
      <c r="BZ37" s="3">
        <v>34</v>
      </c>
      <c r="CA37" s="2" t="s">
        <v>983</v>
      </c>
      <c r="CB37" s="2" t="str">
        <f>IF(_xlfn.IFNA(MATCH(CA37,Jan13Dictionary!$B:$B, 0), "X") = "X", "MISSING", "OKAY")</f>
        <v>OKAY</v>
      </c>
      <c r="CC37" s="3" t="str">
        <f t="shared" si="24"/>
        <v>NA</v>
      </c>
      <c r="CD37" s="2" t="s">
        <v>1144</v>
      </c>
      <c r="CE37" s="2">
        <f t="shared" si="41"/>
        <v>33</v>
      </c>
      <c r="CF37" s="3">
        <f t="shared" si="26"/>
        <v>35</v>
      </c>
      <c r="CI37" s="3">
        <v>34</v>
      </c>
      <c r="CJ37" s="2" t="s">
        <v>48</v>
      </c>
      <c r="CK37" s="2" t="str">
        <f>IF(_xlfn.IFNA(MATCH(CJ37,Jan14Dictionary!$B:$B, 0), "X") = "X", "MISSING", "OKAY")</f>
        <v>OKAY</v>
      </c>
      <c r="CL37" s="3" t="str">
        <f t="shared" si="27"/>
        <v>NA</v>
      </c>
      <c r="CM37" s="2" t="s">
        <v>1144</v>
      </c>
      <c r="CN37" s="2">
        <f t="shared" si="48"/>
        <v>33</v>
      </c>
      <c r="CO37" s="3">
        <f t="shared" si="29"/>
        <v>33</v>
      </c>
      <c r="CR37" s="3">
        <v>34</v>
      </c>
      <c r="CS37" s="2" t="s">
        <v>47</v>
      </c>
      <c r="CT37" s="2" t="str">
        <f>IF(_xlfn.IFNA(MATCH(CS37, Jan15Dictionary!$B:$B, 0), "X") = "X", "MISSING", "OKAY")</f>
        <v>OKAY</v>
      </c>
      <c r="CU37" s="3" t="str">
        <f t="shared" si="30"/>
        <v>Prev Add</v>
      </c>
      <c r="CV37" s="2" t="s">
        <v>1163</v>
      </c>
      <c r="CW37" s="2">
        <f t="shared" si="31"/>
        <v>33</v>
      </c>
      <c r="CX37" s="3">
        <f t="shared" si="32"/>
        <v>33</v>
      </c>
      <c r="CY37" s="2" t="s">
        <v>1276</v>
      </c>
      <c r="DA37" s="3">
        <v>34</v>
      </c>
      <c r="DB37" s="2" t="s">
        <v>983</v>
      </c>
      <c r="DC37" s="2" t="str">
        <f>IF(_xlfn.IFNA(MATCH(DB37, Jan17Dictionary!$B:$B, 0), "X") = "X", "MISSING", "OKAY")</f>
        <v>OKAY</v>
      </c>
      <c r="DD37" s="3" t="str">
        <f t="shared" si="33"/>
        <v>NA</v>
      </c>
      <c r="DE37" s="2" t="s">
        <v>1144</v>
      </c>
      <c r="DF37" s="2">
        <f t="shared" si="37"/>
        <v>35</v>
      </c>
      <c r="DG37" s="3">
        <f>INDEX(DJ:DJ, MATCH(DB37,DK:DK,0))</f>
        <v>34</v>
      </c>
      <c r="DJ37" s="3">
        <v>34</v>
      </c>
      <c r="DK37" s="2" t="s">
        <v>983</v>
      </c>
      <c r="DL37" s="2" t="str">
        <f>IF(_xlfn.IFNA(MATCH(DK37, Jan20Dictionary!$B:$B, 0), "X") = "X", "MISSING", "OKAY")</f>
        <v>OKAY</v>
      </c>
      <c r="DM37" s="3" t="str">
        <f t="shared" si="35"/>
        <v>NA</v>
      </c>
      <c r="DN37" s="2" t="s">
        <v>1144</v>
      </c>
      <c r="DO37" s="2">
        <f t="shared" si="36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40"/>
        <v>34</v>
      </c>
      <c r="G38" s="3">
        <v>35</v>
      </c>
      <c r="H38" s="2" t="s">
        <v>48</v>
      </c>
      <c r="I38" s="2" t="str">
        <f>IF(_xlfn.IFNA(MATCH(H38,Jan98Dictionary!$B:$B, 0), "X") = "X", "MISSING", "OKAY")</f>
        <v>OKAY</v>
      </c>
      <c r="J38" s="2" t="s">
        <v>1144</v>
      </c>
      <c r="K38" s="2">
        <f t="shared" si="43"/>
        <v>36</v>
      </c>
      <c r="L38" s="3">
        <f t="shared" si="44"/>
        <v>35</v>
      </c>
      <c r="O38" s="3">
        <v>35</v>
      </c>
      <c r="P38" s="2" t="s">
        <v>48</v>
      </c>
      <c r="Q38" s="2" t="str">
        <f>IF(_xlfn.IFNA(MATCH(P38,Jan03Dictionary!$B:$B,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5"/>
        <v>35</v>
      </c>
      <c r="U38" s="3">
        <f t="shared" si="42"/>
        <v>32</v>
      </c>
      <c r="X38" s="3">
        <v>35</v>
      </c>
      <c r="Y38" s="2" t="s">
        <v>985</v>
      </c>
      <c r="Z38" s="2" t="str">
        <f>IF(_xlfn.IFNA(MATCH(Y38,May04Dictionary!$B:$B,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6"/>
        <v>35</v>
      </c>
      <c r="AE38" s="2" t="s">
        <v>1181</v>
      </c>
      <c r="AG38" s="3">
        <v>35</v>
      </c>
      <c r="AH38" s="2" t="s">
        <v>985</v>
      </c>
      <c r="AI38" s="2" t="str">
        <f>IF(_xlfn.IFNA(MATCH(AH38,Aug05Dictionary!$B:$B,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7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IF(_xlfn.IFNA(MATCH(AQ38,Jan07Dictionary!$B:$B,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IF(_xlfn.IFNA(MATCH(AZ38,Jan09Dictionary!$B:$B,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8"/>
        <v>35</v>
      </c>
      <c r="BH38" s="3">
        <v>35</v>
      </c>
      <c r="BI38" s="2" t="s">
        <v>985</v>
      </c>
      <c r="BJ38" s="2" t="str">
        <f>IF(_xlfn.IFNA(MATCH(BI38,Jan10Dictionary!$B:$B,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39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IF(_xlfn.IFNA(MATCH(BR38,May12Dictionary!$B:$B,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 t="shared" si="23"/>
        <v>36</v>
      </c>
      <c r="BZ38" s="3">
        <v>35</v>
      </c>
      <c r="CA38" s="2" t="s">
        <v>984</v>
      </c>
      <c r="CB38" s="2" t="str">
        <f>IF(_xlfn.IFNA(MATCH(CA38,Jan13Dictionary!$B:$B, 0), "X") = "X", "MISSING", "OKAY")</f>
        <v>OKAY</v>
      </c>
      <c r="CC38" s="3" t="str">
        <f t="shared" si="24"/>
        <v>NA</v>
      </c>
      <c r="CD38" s="2" t="s">
        <v>1144</v>
      </c>
      <c r="CE38" s="2">
        <f t="shared" si="41"/>
        <v>34</v>
      </c>
      <c r="CF38" s="3">
        <f t="shared" si="26"/>
        <v>36</v>
      </c>
      <c r="CI38" s="3">
        <v>35</v>
      </c>
      <c r="CJ38" s="2" t="s">
        <v>983</v>
      </c>
      <c r="CK38" s="2" t="str">
        <f>IF(_xlfn.IFNA(MATCH(CJ38,Jan14Dictionary!$B:$B, 0), "X") = "X", "MISSING", "OKAY")</f>
        <v>OKAY</v>
      </c>
      <c r="CL38" s="3" t="str">
        <f t="shared" si="27"/>
        <v>NA</v>
      </c>
      <c r="CM38" s="2" t="s">
        <v>1144</v>
      </c>
      <c r="CN38" s="2">
        <f t="shared" si="48"/>
        <v>34</v>
      </c>
      <c r="CO38" s="3">
        <f t="shared" si="29"/>
        <v>35</v>
      </c>
      <c r="CR38" s="3">
        <v>35</v>
      </c>
      <c r="CS38" s="2" t="s">
        <v>983</v>
      </c>
      <c r="CT38" s="2" t="str">
        <f>IF(_xlfn.IFNA(MATCH(CS38, Jan15Dictionary!$B:$B, 0), "X") = "X", "MISSING", "OKAY")</f>
        <v>OKAY</v>
      </c>
      <c r="CU38" s="3" t="str">
        <f t="shared" si="30"/>
        <v>NA</v>
      </c>
      <c r="CV38" s="2" t="s">
        <v>1144</v>
      </c>
      <c r="CW38" s="2">
        <f t="shared" si="31"/>
        <v>35</v>
      </c>
      <c r="CX38" s="3">
        <f t="shared" si="32"/>
        <v>34</v>
      </c>
      <c r="DA38" s="3">
        <v>35</v>
      </c>
      <c r="DB38" s="2" t="s">
        <v>984</v>
      </c>
      <c r="DC38" s="2" t="str">
        <f>IF(_xlfn.IFNA(MATCH(DB38, Jan17Dictionary!$B:$B, 0), "X") = "X", "MISSING", "OKAY")</f>
        <v>OKAY</v>
      </c>
      <c r="DD38" s="3" t="str">
        <f t="shared" si="33"/>
        <v>NA</v>
      </c>
      <c r="DE38" s="2" t="s">
        <v>1144</v>
      </c>
      <c r="DF38" s="2">
        <f t="shared" si="37"/>
        <v>36</v>
      </c>
      <c r="DG38" s="3">
        <f>INDEX(DJ:DJ, MATCH(DB38,DK:DK,0))</f>
        <v>35</v>
      </c>
      <c r="DJ38" s="3">
        <v>35</v>
      </c>
      <c r="DK38" s="2" t="s">
        <v>984</v>
      </c>
      <c r="DL38" s="2" t="str">
        <f>IF(_xlfn.IFNA(MATCH(DK38, Jan20Dictionary!$B:$B, 0), "X") = "X", "MISSING", "OKAY")</f>
        <v>OKAY</v>
      </c>
      <c r="DM38" s="3" t="str">
        <f t="shared" si="35"/>
        <v>NA</v>
      </c>
      <c r="DN38" s="2" t="s">
        <v>1144</v>
      </c>
      <c r="DO38" s="2">
        <f t="shared" si="36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40"/>
        <v>35</v>
      </c>
      <c r="G39" s="3">
        <v>36</v>
      </c>
      <c r="H39" s="2" t="s">
        <v>49</v>
      </c>
      <c r="I39" s="2" t="str">
        <f>IF(_xlfn.IFNA(MATCH(H39,Jan98Dictionary!$B:$B, 0), "X") = "X", "MISSING", "OKAY")</f>
        <v>OKAY</v>
      </c>
      <c r="J39" s="2" t="s">
        <v>1144</v>
      </c>
      <c r="K39" s="2">
        <f t="shared" si="43"/>
        <v>37</v>
      </c>
      <c r="L39" s="3">
        <f t="shared" si="44"/>
        <v>36</v>
      </c>
      <c r="O39" s="3">
        <v>36</v>
      </c>
      <c r="P39" s="2" t="s">
        <v>49</v>
      </c>
      <c r="Q39" s="2" t="str">
        <f>IF(_xlfn.IFNA(MATCH(P39,Jan03Dictionary!$B:$B,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5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IF(_xlfn.IFNA(MATCH(Y39,May04Dictionary!$B:$B,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6"/>
        <v>36</v>
      </c>
      <c r="AE39" s="2" t="s">
        <v>1182</v>
      </c>
      <c r="AG39" s="3">
        <v>36</v>
      </c>
      <c r="AH39" s="2" t="s">
        <v>986</v>
      </c>
      <c r="AI39" s="2" t="str">
        <f>IF(_xlfn.IFNA(MATCH(AH39,Aug05Dictionary!$B:$B,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7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IF(_xlfn.IFNA(MATCH(AQ39,Jan07Dictionary!$B:$B,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IF(_xlfn.IFNA(MATCH(AZ39,Jan09Dictionary!$B:$B,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8"/>
        <v>36</v>
      </c>
      <c r="BH39" s="3">
        <v>36</v>
      </c>
      <c r="BI39" s="2" t="s">
        <v>986</v>
      </c>
      <c r="BJ39" s="2" t="str">
        <f>IF(_xlfn.IFNA(MATCH(BI39,Jan10Dictionary!$B:$B,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39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IF(_xlfn.IFNA(MATCH(BR39,May12Dictionary!$B:$B,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 t="shared" si="23"/>
        <v>37</v>
      </c>
      <c r="BZ39" s="3">
        <v>36</v>
      </c>
      <c r="CA39" s="2" t="s">
        <v>985</v>
      </c>
      <c r="CB39" s="2" t="str">
        <f>IF(_xlfn.IFNA(MATCH(CA39,Jan13Dictionary!$B:$B, 0), "X") = "X", "MISSING", "OKAY")</f>
        <v>OKAY</v>
      </c>
      <c r="CC39" s="3" t="str">
        <f t="shared" si="24"/>
        <v>NA</v>
      </c>
      <c r="CD39" s="2" t="s">
        <v>1144</v>
      </c>
      <c r="CE39" s="2">
        <f t="shared" si="41"/>
        <v>35</v>
      </c>
      <c r="CF39" s="3">
        <f t="shared" si="26"/>
        <v>37</v>
      </c>
      <c r="CI39" s="3">
        <v>36</v>
      </c>
      <c r="CJ39" s="2" t="s">
        <v>984</v>
      </c>
      <c r="CK39" s="2" t="str">
        <f>IF(_xlfn.IFNA(MATCH(CJ39,Jan14Dictionary!$B:$B, 0), "X") = "X", "MISSING", "OKAY")</f>
        <v>OKAY</v>
      </c>
      <c r="CL39" s="3" t="str">
        <f t="shared" si="27"/>
        <v>NA</v>
      </c>
      <c r="CM39" s="2" t="s">
        <v>1144</v>
      </c>
      <c r="CN39" s="2">
        <f t="shared" si="48"/>
        <v>35</v>
      </c>
      <c r="CO39" s="3">
        <f t="shared" si="29"/>
        <v>36</v>
      </c>
      <c r="CR39" s="3">
        <v>36</v>
      </c>
      <c r="CS39" s="2" t="s">
        <v>984</v>
      </c>
      <c r="CT39" s="2" t="str">
        <f>IF(_xlfn.IFNA(MATCH(CS39, Jan15Dictionary!$B:$B, 0), "X") = "X", "MISSING", "OKAY")</f>
        <v>OKAY</v>
      </c>
      <c r="CU39" s="3" t="str">
        <f t="shared" si="30"/>
        <v>NA</v>
      </c>
      <c r="CV39" s="2" t="s">
        <v>1144</v>
      </c>
      <c r="CW39" s="2">
        <f t="shared" si="31"/>
        <v>36</v>
      </c>
      <c r="CX39" s="3">
        <f t="shared" si="32"/>
        <v>35</v>
      </c>
      <c r="DA39" s="3">
        <v>36</v>
      </c>
      <c r="DB39" s="2" t="s">
        <v>985</v>
      </c>
      <c r="DC39" s="2" t="str">
        <f>IF(_xlfn.IFNA(MATCH(DB39, Jan17Dictionary!$B:$B, 0), "X") = "X", "MISSING", "OKAY")</f>
        <v>OKAY</v>
      </c>
      <c r="DD39" s="3" t="str">
        <f t="shared" si="33"/>
        <v>NA</v>
      </c>
      <c r="DE39" s="2" t="s">
        <v>1144</v>
      </c>
      <c r="DF39" s="2">
        <f t="shared" si="37"/>
        <v>37</v>
      </c>
      <c r="DG39" s="3">
        <f>INDEX(DJ:DJ, MATCH(DB39,DK:DK,0))</f>
        <v>36</v>
      </c>
      <c r="DJ39" s="3">
        <v>36</v>
      </c>
      <c r="DK39" s="2" t="s">
        <v>985</v>
      </c>
      <c r="DL39" s="2" t="str">
        <f>IF(_xlfn.IFNA(MATCH(DK39, Jan20Dictionary!$B:$B, 0), "X") = "X", "MISSING", "OKAY")</f>
        <v>OKAY</v>
      </c>
      <c r="DM39" s="3" t="str">
        <f t="shared" si="35"/>
        <v>NA</v>
      </c>
      <c r="DN39" s="2" t="s">
        <v>1144</v>
      </c>
      <c r="DO39" s="2">
        <f t="shared" si="36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40"/>
        <v>36</v>
      </c>
      <c r="G40" s="3">
        <v>37</v>
      </c>
      <c r="H40" s="2" t="s">
        <v>50</v>
      </c>
      <c r="I40" s="2" t="str">
        <f>IF(_xlfn.IFNA(MATCH(H40,Jan98Dictionary!$B:$B, 0), "X") = "X", "MISSING", "OKAY")</f>
        <v>OKAY</v>
      </c>
      <c r="J40" s="2" t="s">
        <v>1144</v>
      </c>
      <c r="K40" s="2">
        <f t="shared" si="43"/>
        <v>38</v>
      </c>
      <c r="L40" s="3">
        <f t="shared" si="44"/>
        <v>37</v>
      </c>
      <c r="O40" s="3">
        <v>37</v>
      </c>
      <c r="P40" s="2" t="s">
        <v>50</v>
      </c>
      <c r="Q40" s="2" t="str">
        <f>IF(_xlfn.IFNA(MATCH(P40,Jan03Dictionary!$B:$B,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5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IF(_xlfn.IFNA(MATCH(Y40,May04Dictionary!$B:$B,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6"/>
        <v>37</v>
      </c>
      <c r="AE40" s="2" t="s">
        <v>1183</v>
      </c>
      <c r="AG40" s="3">
        <v>37</v>
      </c>
      <c r="AH40" s="2" t="s">
        <v>987</v>
      </c>
      <c r="AI40" s="2" t="str">
        <f>IF(_xlfn.IFNA(MATCH(AH40,Aug05Dictionary!$B:$B,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7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IF(_xlfn.IFNA(MATCH(AQ40,Jan07Dictionary!$B:$B,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IF(_xlfn.IFNA(MATCH(AZ40,Jan09Dictionary!$B:$B,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8"/>
        <v>37</v>
      </c>
      <c r="BH40" s="3">
        <v>37</v>
      </c>
      <c r="BI40" s="2" t="s">
        <v>987</v>
      </c>
      <c r="BJ40" s="2" t="str">
        <f>IF(_xlfn.IFNA(MATCH(BI40,Jan10Dictionary!$B:$B,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39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IF(_xlfn.IFNA(MATCH(BR40,May12Dictionary!$B:$B,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 t="shared" si="23"/>
        <v>38</v>
      </c>
      <c r="BZ40" s="3">
        <v>37</v>
      </c>
      <c r="CA40" s="2" t="s">
        <v>986</v>
      </c>
      <c r="CB40" s="2" t="str">
        <f>IF(_xlfn.IFNA(MATCH(CA40,Jan13Dictionary!$B:$B, 0), "X") = "X", "MISSING", "OKAY")</f>
        <v>OKAY</v>
      </c>
      <c r="CC40" s="3" t="str">
        <f t="shared" si="24"/>
        <v>NA</v>
      </c>
      <c r="CD40" s="2" t="s">
        <v>1144</v>
      </c>
      <c r="CE40" s="2">
        <f t="shared" si="41"/>
        <v>36</v>
      </c>
      <c r="CF40" s="3">
        <f t="shared" si="26"/>
        <v>38</v>
      </c>
      <c r="CI40" s="3">
        <v>37</v>
      </c>
      <c r="CJ40" s="2" t="s">
        <v>985</v>
      </c>
      <c r="CK40" s="2" t="str">
        <f>IF(_xlfn.IFNA(MATCH(CJ40,Jan14Dictionary!$B:$B, 0), "X") = "X", "MISSING", "OKAY")</f>
        <v>OKAY</v>
      </c>
      <c r="CL40" s="3" t="str">
        <f t="shared" si="27"/>
        <v>NA</v>
      </c>
      <c r="CM40" s="2" t="s">
        <v>1144</v>
      </c>
      <c r="CN40" s="2">
        <f t="shared" si="48"/>
        <v>36</v>
      </c>
      <c r="CO40" s="3">
        <f t="shared" si="29"/>
        <v>37</v>
      </c>
      <c r="CR40" s="3">
        <v>37</v>
      </c>
      <c r="CS40" s="2" t="s">
        <v>985</v>
      </c>
      <c r="CT40" s="2" t="str">
        <f>IF(_xlfn.IFNA(MATCH(CS40, Jan15Dictionary!$B:$B, 0), "X") = "X", "MISSING", "OKAY")</f>
        <v>OKAY</v>
      </c>
      <c r="CU40" s="3" t="str">
        <f t="shared" si="30"/>
        <v>NA</v>
      </c>
      <c r="CV40" s="2" t="s">
        <v>1144</v>
      </c>
      <c r="CW40" s="2">
        <f t="shared" si="31"/>
        <v>37</v>
      </c>
      <c r="CX40" s="3">
        <f t="shared" si="32"/>
        <v>36</v>
      </c>
      <c r="DA40" s="3">
        <v>37</v>
      </c>
      <c r="DB40" s="2" t="s">
        <v>986</v>
      </c>
      <c r="DC40" s="2" t="str">
        <f>IF(_xlfn.IFNA(MATCH(DB40, Jan17Dictionary!$B:$B, 0), "X") = "X", "MISSING", "OKAY")</f>
        <v>OKAY</v>
      </c>
      <c r="DD40" s="3" t="str">
        <f t="shared" si="33"/>
        <v>NA</v>
      </c>
      <c r="DE40" s="2" t="s">
        <v>1144</v>
      </c>
      <c r="DF40" s="2">
        <f t="shared" si="37"/>
        <v>38</v>
      </c>
      <c r="DG40" s="3">
        <f>INDEX(DJ:DJ, MATCH(DB40,DK:DK,0))</f>
        <v>37</v>
      </c>
      <c r="DJ40" s="3">
        <v>37</v>
      </c>
      <c r="DK40" s="2" t="s">
        <v>986</v>
      </c>
      <c r="DL40" s="2" t="str">
        <f>IF(_xlfn.IFNA(MATCH(DK40, Jan20Dictionary!$B:$B, 0), "X") = "X", "MISSING", "OKAY")</f>
        <v>OKAY</v>
      </c>
      <c r="DM40" s="3" t="str">
        <f t="shared" si="35"/>
        <v>NA</v>
      </c>
      <c r="DN40" s="2" t="s">
        <v>1144</v>
      </c>
      <c r="DO40" s="2">
        <f t="shared" si="36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40"/>
        <v>37</v>
      </c>
      <c r="G41" s="3">
        <v>38</v>
      </c>
      <c r="H41" s="2" t="s">
        <v>584</v>
      </c>
      <c r="I41" s="2" t="str">
        <f>IF(_xlfn.IFNA(MATCH(H41,Jan98Dictionary!$B:$B, 0), "X") = "X", "MISSING", "OKAY")</f>
        <v>OKAY</v>
      </c>
      <c r="J41" s="2" t="s">
        <v>1144</v>
      </c>
      <c r="K41" s="2">
        <f t="shared" si="43"/>
        <v>39</v>
      </c>
      <c r="L41" s="3">
        <f t="shared" si="44"/>
        <v>38</v>
      </c>
      <c r="O41" s="3">
        <v>38</v>
      </c>
      <c r="P41" s="2" t="s">
        <v>584</v>
      </c>
      <c r="Q41" s="2" t="str">
        <f>IF(_xlfn.IFNA(MATCH(P41,Jan03Dictionary!$B:$B,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5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IF(_xlfn.IFNA(MATCH(Y41,May04Dictionary!$B:$B,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6"/>
        <v>38</v>
      </c>
      <c r="AE41" s="2" t="s">
        <v>1184</v>
      </c>
      <c r="AG41" s="3">
        <v>38</v>
      </c>
      <c r="AH41" s="2" t="s">
        <v>988</v>
      </c>
      <c r="AI41" s="2" t="str">
        <f>IF(_xlfn.IFNA(MATCH(AH41,Aug05Dictionary!$B:$B,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7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IF(_xlfn.IFNA(MATCH(AQ41,Jan07Dictionary!$B:$B,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IF(_xlfn.IFNA(MATCH(AZ41,Jan09Dictionary!$B:$B,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8"/>
        <v>38</v>
      </c>
      <c r="BH41" s="3">
        <v>38</v>
      </c>
      <c r="BI41" s="2" t="s">
        <v>988</v>
      </c>
      <c r="BJ41" s="2" t="str">
        <f>IF(_xlfn.IFNA(MATCH(BI41,Jan10Dictionary!$B:$B,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39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IF(_xlfn.IFNA(MATCH(BR41,May12Dictionary!$B:$B,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 t="shared" si="23"/>
        <v>39</v>
      </c>
      <c r="BZ41" s="3">
        <v>38</v>
      </c>
      <c r="CA41" s="2" t="s">
        <v>987</v>
      </c>
      <c r="CB41" s="2" t="str">
        <f>IF(_xlfn.IFNA(MATCH(CA41,Jan13Dictionary!$B:$B, 0), "X") = "X", "MISSING", "OKAY")</f>
        <v>OKAY</v>
      </c>
      <c r="CC41" s="3" t="str">
        <f t="shared" si="24"/>
        <v>NA</v>
      </c>
      <c r="CD41" s="2" t="s">
        <v>1144</v>
      </c>
      <c r="CE41" s="2">
        <f t="shared" si="41"/>
        <v>37</v>
      </c>
      <c r="CF41" s="3">
        <f t="shared" si="26"/>
        <v>39</v>
      </c>
      <c r="CI41" s="3">
        <v>38</v>
      </c>
      <c r="CJ41" s="2" t="s">
        <v>986</v>
      </c>
      <c r="CK41" s="2" t="str">
        <f>IF(_xlfn.IFNA(MATCH(CJ41,Jan14Dictionary!$B:$B, 0), "X") = "X", "MISSING", "OKAY")</f>
        <v>OKAY</v>
      </c>
      <c r="CL41" s="3" t="str">
        <f t="shared" si="27"/>
        <v>NA</v>
      </c>
      <c r="CM41" s="2" t="s">
        <v>1144</v>
      </c>
      <c r="CN41" s="2">
        <f t="shared" si="48"/>
        <v>37</v>
      </c>
      <c r="CO41" s="3">
        <f t="shared" si="29"/>
        <v>38</v>
      </c>
      <c r="CR41" s="3">
        <v>38</v>
      </c>
      <c r="CS41" s="2" t="s">
        <v>986</v>
      </c>
      <c r="CT41" s="2" t="str">
        <f>IF(_xlfn.IFNA(MATCH(CS41, Jan15Dictionary!$B:$B, 0), "X") = "X", "MISSING", "OKAY")</f>
        <v>OKAY</v>
      </c>
      <c r="CU41" s="3" t="str">
        <f t="shared" si="30"/>
        <v>NA</v>
      </c>
      <c r="CV41" s="2" t="s">
        <v>1144</v>
      </c>
      <c r="CW41" s="2">
        <f t="shared" si="31"/>
        <v>38</v>
      </c>
      <c r="CX41" s="3">
        <f t="shared" si="32"/>
        <v>37</v>
      </c>
      <c r="DA41" s="3">
        <v>38</v>
      </c>
      <c r="DB41" s="2" t="s">
        <v>987</v>
      </c>
      <c r="DC41" s="2" t="str">
        <f>IF(_xlfn.IFNA(MATCH(DB41, Jan17Dictionary!$B:$B, 0), "X") = "X", "MISSING", "OKAY")</f>
        <v>OKAY</v>
      </c>
      <c r="DD41" s="3" t="str">
        <f t="shared" si="33"/>
        <v>NA</v>
      </c>
      <c r="DE41" s="2" t="s">
        <v>1144</v>
      </c>
      <c r="DF41" s="2">
        <f t="shared" si="37"/>
        <v>39</v>
      </c>
      <c r="DG41" s="3">
        <f>INDEX(DJ:DJ, MATCH(DB41,DK:DK,0))</f>
        <v>38</v>
      </c>
      <c r="DJ41" s="3">
        <v>38</v>
      </c>
      <c r="DK41" s="2" t="s">
        <v>987</v>
      </c>
      <c r="DL41" s="2" t="str">
        <f>IF(_xlfn.IFNA(MATCH(DK41, Jan20Dictionary!$B:$B, 0), "X") = "X", "MISSING", "OKAY")</f>
        <v>OKAY</v>
      </c>
      <c r="DM41" s="3" t="str">
        <f t="shared" si="35"/>
        <v>NA</v>
      </c>
      <c r="DN41" s="2" t="s">
        <v>1144</v>
      </c>
      <c r="DO41" s="2">
        <f t="shared" si="36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40"/>
        <v>38</v>
      </c>
      <c r="G42" s="3">
        <v>39</v>
      </c>
      <c r="H42" s="2" t="s">
        <v>1150</v>
      </c>
      <c r="I42" s="2" t="str">
        <f>IF(_xlfn.IFNA(MATCH(H42,Jan98Dictionary!$B:$B, 0), "X") = "X", "MISSING", "OKAY")</f>
        <v>OKAY</v>
      </c>
      <c r="J42" s="2" t="s">
        <v>1163</v>
      </c>
      <c r="K42" s="2">
        <f t="shared" si="43"/>
        <v>40</v>
      </c>
      <c r="L42" s="3">
        <f t="shared" si="44"/>
        <v>39</v>
      </c>
      <c r="M42" s="2" t="s">
        <v>1192</v>
      </c>
      <c r="O42" s="3">
        <v>39</v>
      </c>
      <c r="P42" s="3" t="s">
        <v>1150</v>
      </c>
      <c r="Q42" s="2" t="str">
        <f>IF(_xlfn.IFNA(MATCH(P42,Jan03Dictionary!$B:$B,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5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IF(_xlfn.IFNA(MATCH(Y42,May04Dictionary!$B:$B,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6"/>
        <v>39</v>
      </c>
      <c r="AE42" s="2" t="s">
        <v>1178</v>
      </c>
      <c r="AG42" s="3">
        <v>39</v>
      </c>
      <c r="AH42" s="2" t="s">
        <v>989</v>
      </c>
      <c r="AI42" s="2" t="str">
        <f>IF(_xlfn.IFNA(MATCH(AH42,Aug05Dictionary!$B:$B,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7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IF(_xlfn.IFNA(MATCH(AQ42,Jan07Dictionary!$B:$B,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IF(_xlfn.IFNA(MATCH(AZ42,Jan09Dictionary!$B:$B,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8"/>
        <v>39</v>
      </c>
      <c r="BH42" s="3">
        <v>39</v>
      </c>
      <c r="BI42" s="2" t="s">
        <v>989</v>
      </c>
      <c r="BJ42" s="2" t="str">
        <f>IF(_xlfn.IFNA(MATCH(BI42,Jan10Dictionary!$B:$B,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39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IF(_xlfn.IFNA(MATCH(BR42,May12Dictionary!$B:$B,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 t="shared" si="23"/>
        <v>40</v>
      </c>
      <c r="BZ42" s="3">
        <v>39</v>
      </c>
      <c r="CA42" s="2" t="s">
        <v>988</v>
      </c>
      <c r="CB42" s="2" t="str">
        <f>IF(_xlfn.IFNA(MATCH(CA42,Jan13Dictionary!$B:$B, 0), "X") = "X", "MISSING", "OKAY")</f>
        <v>OKAY</v>
      </c>
      <c r="CC42" s="3" t="str">
        <f t="shared" si="24"/>
        <v>NA</v>
      </c>
      <c r="CD42" s="2" t="s">
        <v>1144</v>
      </c>
      <c r="CE42" s="2">
        <f t="shared" si="41"/>
        <v>38</v>
      </c>
      <c r="CF42" s="3">
        <f t="shared" si="26"/>
        <v>40</v>
      </c>
      <c r="CI42" s="3">
        <v>39</v>
      </c>
      <c r="CJ42" s="2" t="s">
        <v>987</v>
      </c>
      <c r="CK42" s="2" t="str">
        <f>IF(_xlfn.IFNA(MATCH(CJ42,Jan14Dictionary!$B:$B, 0), "X") = "X", "MISSING", "OKAY")</f>
        <v>OKAY</v>
      </c>
      <c r="CL42" s="3" t="str">
        <f t="shared" si="27"/>
        <v>NA</v>
      </c>
      <c r="CM42" s="2" t="s">
        <v>1144</v>
      </c>
      <c r="CN42" s="2">
        <f t="shared" si="48"/>
        <v>38</v>
      </c>
      <c r="CO42" s="3">
        <f t="shared" si="29"/>
        <v>39</v>
      </c>
      <c r="CR42" s="3">
        <v>39</v>
      </c>
      <c r="CS42" s="2" t="s">
        <v>987</v>
      </c>
      <c r="CT42" s="2" t="str">
        <f>IF(_xlfn.IFNA(MATCH(CS42, Jan15Dictionary!$B:$B, 0), "X") = "X", "MISSING", "OKAY")</f>
        <v>OKAY</v>
      </c>
      <c r="CU42" s="3" t="str">
        <f t="shared" si="30"/>
        <v>NA</v>
      </c>
      <c r="CV42" s="2" t="s">
        <v>1144</v>
      </c>
      <c r="CW42" s="2">
        <f t="shared" si="31"/>
        <v>39</v>
      </c>
      <c r="CX42" s="3">
        <f t="shared" si="32"/>
        <v>38</v>
      </c>
      <c r="DA42" s="3">
        <v>39</v>
      </c>
      <c r="DB42" s="2" t="s">
        <v>988</v>
      </c>
      <c r="DC42" s="2" t="str">
        <f>IF(_xlfn.IFNA(MATCH(DB42, Jan17Dictionary!$B:$B, 0), "X") = "X", "MISSING", "OKAY")</f>
        <v>OKAY</v>
      </c>
      <c r="DD42" s="3" t="str">
        <f t="shared" si="33"/>
        <v>NA</v>
      </c>
      <c r="DE42" s="2" t="s">
        <v>1144</v>
      </c>
      <c r="DF42" s="2">
        <f t="shared" si="37"/>
        <v>40</v>
      </c>
      <c r="DG42" s="3">
        <f>INDEX(DJ:DJ, MATCH(DB42,DK:DK,0))</f>
        <v>39</v>
      </c>
      <c r="DJ42" s="3">
        <v>39</v>
      </c>
      <c r="DK42" s="2" t="s">
        <v>988</v>
      </c>
      <c r="DL42" s="2" t="str">
        <f>IF(_xlfn.IFNA(MATCH(DK42, Jan20Dictionary!$B:$B, 0), "X") = "X", "MISSING", "OKAY")</f>
        <v>OKAY</v>
      </c>
      <c r="DM42" s="3" t="str">
        <f t="shared" si="35"/>
        <v>NA</v>
      </c>
      <c r="DN42" s="2" t="s">
        <v>1144</v>
      </c>
      <c r="DO42" s="2">
        <f t="shared" si="36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40"/>
        <v>39</v>
      </c>
      <c r="E43" s="2" t="s">
        <v>1192</v>
      </c>
      <c r="G43" s="3">
        <v>40</v>
      </c>
      <c r="H43" s="2" t="s">
        <v>1151</v>
      </c>
      <c r="I43" s="2" t="str">
        <f>IF(_xlfn.IFNA(MATCH(H43,Jan98Dictionary!$B:$B, 0), "X") = "X", "MISSING", "OKAY")</f>
        <v>OKAY</v>
      </c>
      <c r="J43" s="2" t="s">
        <v>1163</v>
      </c>
      <c r="K43" s="2">
        <f t="shared" si="43"/>
        <v>41</v>
      </c>
      <c r="L43" s="3">
        <f t="shared" si="44"/>
        <v>40</v>
      </c>
      <c r="M43" s="2" t="s">
        <v>1192</v>
      </c>
      <c r="O43" s="3">
        <v>40</v>
      </c>
      <c r="P43" s="3" t="s">
        <v>1151</v>
      </c>
      <c r="Q43" s="2" t="str">
        <f>IF(_xlfn.IFNA(MATCH(P43,Jan03Dictionary!$B:$B,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5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IF(_xlfn.IFNA(MATCH(Y43,May04Dictionary!$B:$B,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6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IF(_xlfn.IFNA(MATCH(AH43,Aug05Dictionary!$B:$B,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7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IF(_xlfn.IFNA(MATCH(AQ43,Jan07Dictionary!$B:$B,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IF(_xlfn.IFNA(MATCH(AZ43,Jan09Dictionary!$B:$B,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8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IF(_xlfn.IFNA(MATCH(BI43,Jan10Dictionary!$B:$B,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39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IF(_xlfn.IFNA(MATCH(BR43,May12Dictionary!$B:$B,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 t="shared" si="23"/>
        <v>41</v>
      </c>
      <c r="BX43" s="2" t="s">
        <v>1192</v>
      </c>
      <c r="BZ43" s="3">
        <v>40</v>
      </c>
      <c r="CA43" s="2" t="s">
        <v>989</v>
      </c>
      <c r="CB43" s="2" t="str">
        <f>IF(_xlfn.IFNA(MATCH(CA43,Jan13Dictionary!$B:$B, 0), "X") = "X", "MISSING", "OKAY")</f>
        <v>OKAY</v>
      </c>
      <c r="CC43" s="3" t="str">
        <f t="shared" si="24"/>
        <v>NA</v>
      </c>
      <c r="CD43" s="2" t="s">
        <v>1144</v>
      </c>
      <c r="CE43" s="2">
        <f t="shared" si="41"/>
        <v>39</v>
      </c>
      <c r="CF43" s="3">
        <f t="shared" si="26"/>
        <v>41</v>
      </c>
      <c r="CI43" s="3">
        <v>40</v>
      </c>
      <c r="CJ43" s="2" t="s">
        <v>988</v>
      </c>
      <c r="CK43" s="2" t="str">
        <f>IF(_xlfn.IFNA(MATCH(CJ43,Jan14Dictionary!$B:$B, 0), "X") = "X", "MISSING", "OKAY")</f>
        <v>OKAY</v>
      </c>
      <c r="CL43" s="3" t="str">
        <f t="shared" si="27"/>
        <v>NA</v>
      </c>
      <c r="CM43" s="2" t="s">
        <v>1144</v>
      </c>
      <c r="CN43" s="2">
        <f t="shared" si="48"/>
        <v>39</v>
      </c>
      <c r="CO43" s="3">
        <f t="shared" si="29"/>
        <v>40</v>
      </c>
      <c r="CR43" s="3">
        <v>40</v>
      </c>
      <c r="CS43" s="2" t="s">
        <v>988</v>
      </c>
      <c r="CT43" s="2" t="str">
        <f>IF(_xlfn.IFNA(MATCH(CS43, Jan15Dictionary!$B:$B, 0), "X") = "X", "MISSING", "OKAY")</f>
        <v>OKAY</v>
      </c>
      <c r="CU43" s="3" t="str">
        <f t="shared" si="30"/>
        <v>NA</v>
      </c>
      <c r="CV43" s="2" t="s">
        <v>1144</v>
      </c>
      <c r="CW43" s="2">
        <f t="shared" si="31"/>
        <v>40</v>
      </c>
      <c r="CX43" s="3">
        <f t="shared" si="32"/>
        <v>39</v>
      </c>
      <c r="DA43" s="3">
        <v>40</v>
      </c>
      <c r="DB43" s="2" t="s">
        <v>989</v>
      </c>
      <c r="DC43" s="2" t="str">
        <f>IF(_xlfn.IFNA(MATCH(DB43, Jan17Dictionary!$B:$B, 0), "X") = "X", "MISSING", "OKAY")</f>
        <v>OKAY</v>
      </c>
      <c r="DD43" s="3" t="str">
        <f t="shared" si="33"/>
        <v>NA</v>
      </c>
      <c r="DE43" s="2" t="s">
        <v>1144</v>
      </c>
      <c r="DF43" s="2">
        <f t="shared" si="37"/>
        <v>41</v>
      </c>
      <c r="DG43" s="3">
        <f>INDEX(DJ:DJ, MATCH(DB43,DK:DK,0))</f>
        <v>40</v>
      </c>
      <c r="DJ43" s="3">
        <v>40</v>
      </c>
      <c r="DK43" s="2" t="s">
        <v>989</v>
      </c>
      <c r="DL43" s="2" t="str">
        <f>IF(_xlfn.IFNA(MATCH(DK43, Jan20Dictionary!$B:$B, 0), "X") = "X", "MISSING", "OKAY")</f>
        <v>OKAY</v>
      </c>
      <c r="DM43" s="3" t="str">
        <f t="shared" si="35"/>
        <v>NA</v>
      </c>
      <c r="DN43" s="2" t="s">
        <v>1144</v>
      </c>
      <c r="DO43" s="2">
        <f t="shared" si="36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40"/>
        <v>40</v>
      </c>
      <c r="E44" s="2" t="s">
        <v>1192</v>
      </c>
      <c r="G44" s="3">
        <v>41</v>
      </c>
      <c r="H44" s="2" t="s">
        <v>1152</v>
      </c>
      <c r="I44" s="2" t="str">
        <f>IF(_xlfn.IFNA(MATCH(H44,Jan98Dictionary!$B:$B, 0), "X") = "X", "MISSING", "OKAY")</f>
        <v>OKAY</v>
      </c>
      <c r="J44" s="2" t="s">
        <v>1163</v>
      </c>
      <c r="K44" s="2">
        <f t="shared" si="43"/>
        <v>42</v>
      </c>
      <c r="L44" s="3">
        <f t="shared" si="44"/>
        <v>41</v>
      </c>
      <c r="M44" s="2" t="s">
        <v>1192</v>
      </c>
      <c r="O44" s="3">
        <v>41</v>
      </c>
      <c r="P44" s="3" t="s">
        <v>1152</v>
      </c>
      <c r="Q44" s="2" t="str">
        <f>IF(_xlfn.IFNA(MATCH(P44,Jan03Dictionary!$B:$B,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5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IF(_xlfn.IFNA(MATCH(Y44,May04Dictionary!$B:$B,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6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IF(_xlfn.IFNA(MATCH(AH44,Aug05Dictionary!$B:$B,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7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IF(_xlfn.IFNA(MATCH(AQ44,Jan07Dictionary!$B:$B,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IF(_xlfn.IFNA(MATCH(AZ44,Jan09Dictionary!$B:$B,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8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IF(_xlfn.IFNA(MATCH(BI44,Jan10Dictionary!$B:$B,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39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IF(_xlfn.IFNA(MATCH(BR44,May12Dictionary!$B:$B,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 t="shared" si="23"/>
        <v>42</v>
      </c>
      <c r="BX44" s="2" t="s">
        <v>1192</v>
      </c>
      <c r="BZ44" s="3">
        <v>41</v>
      </c>
      <c r="CA44" s="2" t="s">
        <v>1167</v>
      </c>
      <c r="CB44" s="2" t="str">
        <f>IF(_xlfn.IFNA(MATCH(CA44,Jan13Dictionary!$B:$B, 0), "X") = "X", "MISSING", "OKAY")</f>
        <v>OKAY</v>
      </c>
      <c r="CC44" s="3" t="str">
        <f t="shared" si="24"/>
        <v>Prev Add</v>
      </c>
      <c r="CD44" s="2" t="s">
        <v>1163</v>
      </c>
      <c r="CE44" s="2">
        <f t="shared" si="41"/>
        <v>40</v>
      </c>
      <c r="CF44" s="3">
        <f t="shared" si="26"/>
        <v>42</v>
      </c>
      <c r="CG44" s="2" t="s">
        <v>1192</v>
      </c>
      <c r="CI44" s="3">
        <v>41</v>
      </c>
      <c r="CJ44" s="2" t="s">
        <v>989</v>
      </c>
      <c r="CK44" s="2" t="str">
        <f>IF(_xlfn.IFNA(MATCH(CJ44,Jan14Dictionary!$B:$B, 0), "X") = "X", "MISSING", "OKAY")</f>
        <v>OKAY</v>
      </c>
      <c r="CL44" s="3" t="str">
        <f t="shared" si="27"/>
        <v>NA</v>
      </c>
      <c r="CM44" s="2" t="s">
        <v>1144</v>
      </c>
      <c r="CN44" s="2">
        <f t="shared" si="48"/>
        <v>40</v>
      </c>
      <c r="CO44" s="3">
        <f t="shared" si="29"/>
        <v>41</v>
      </c>
      <c r="CR44" s="3">
        <v>41</v>
      </c>
      <c r="CS44" s="2" t="s">
        <v>989</v>
      </c>
      <c r="CT44" s="2" t="str">
        <f>IF(_xlfn.IFNA(MATCH(CS44, Jan15Dictionary!$B:$B, 0), "X") = "X", "MISSING", "OKAY")</f>
        <v>OKAY</v>
      </c>
      <c r="CU44" s="3" t="str">
        <f t="shared" si="30"/>
        <v>NA</v>
      </c>
      <c r="CV44" s="2" t="s">
        <v>1144</v>
      </c>
      <c r="CW44" s="2">
        <f t="shared" si="31"/>
        <v>41</v>
      </c>
      <c r="CX44" s="3">
        <f t="shared" si="32"/>
        <v>40</v>
      </c>
      <c r="DA44" s="3">
        <v>41</v>
      </c>
      <c r="DB44" s="2" t="s">
        <v>1167</v>
      </c>
      <c r="DC44" s="2" t="str">
        <f>IF(_xlfn.IFNA(MATCH(DB44, Jan17Dictionary!$B:$B, 0), "X") = "X", "MISSING", "OKAY")</f>
        <v>OKAY</v>
      </c>
      <c r="DD44" s="3" t="str">
        <f t="shared" si="33"/>
        <v>Prev Add</v>
      </c>
      <c r="DE44" s="2" t="s">
        <v>1163</v>
      </c>
      <c r="DF44" s="2">
        <f t="shared" si="37"/>
        <v>42</v>
      </c>
      <c r="DG44" s="3">
        <f>INDEX(DJ:DJ, MATCH(DB44,DK:DK,0))</f>
        <v>41</v>
      </c>
      <c r="DH44" s="2" t="s">
        <v>1192</v>
      </c>
      <c r="DJ44" s="3">
        <v>41</v>
      </c>
      <c r="DK44" s="2" t="s">
        <v>1167</v>
      </c>
      <c r="DL44" s="2" t="str">
        <f>IF(_xlfn.IFNA(MATCH(DK44, Jan20Dictionary!$B:$B, 0), "X") = "X", "MISSING", "OKAY")</f>
        <v>OKAY</v>
      </c>
      <c r="DM44" s="3" t="str">
        <f t="shared" si="35"/>
        <v>Prev Add</v>
      </c>
      <c r="DN44" s="2" t="s">
        <v>1163</v>
      </c>
      <c r="DO44" s="2">
        <f t="shared" si="36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40"/>
        <v>41</v>
      </c>
      <c r="E45" s="2" t="s">
        <v>1192</v>
      </c>
      <c r="G45" s="3">
        <v>42</v>
      </c>
      <c r="H45" s="2" t="s">
        <v>52</v>
      </c>
      <c r="I45" s="2" t="str">
        <f>IF(_xlfn.IFNA(MATCH(H45,Jan98Dictionary!$B:$B, 0), "X") = "X", "MISSING", "OKAY")</f>
        <v>OKAY</v>
      </c>
      <c r="J45" s="2" t="s">
        <v>1144</v>
      </c>
      <c r="K45" s="2">
        <f t="shared" si="43"/>
        <v>43</v>
      </c>
      <c r="L45" s="3">
        <f t="shared" si="44"/>
        <v>42</v>
      </c>
      <c r="O45" s="3">
        <v>42</v>
      </c>
      <c r="P45" s="2" t="s">
        <v>52</v>
      </c>
      <c r="Q45" s="2" t="str">
        <f>IF(_xlfn.IFNA(MATCH(P45,Jan03Dictionary!$B:$B,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5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IF(_xlfn.IFNA(MATCH(Y45,May04Dictionary!$B:$B,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6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IF(_xlfn.IFNA(MATCH(AH45,Aug05Dictionary!$B:$B,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7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IF(_xlfn.IFNA(MATCH(AQ45,Jan07Dictionary!$B:$B,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IF(_xlfn.IFNA(MATCH(AZ45,Jan09Dictionary!$B:$B,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8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IF(_xlfn.IFNA(MATCH(BI45,Jan10Dictionary!$B:$B,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39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IF(_xlfn.IFNA(MATCH(BR45,May12Dictionary!$B:$B,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 t="shared" si="23"/>
        <v>43</v>
      </c>
      <c r="BX45" s="2" t="s">
        <v>1192</v>
      </c>
      <c r="BZ45" s="3">
        <v>42</v>
      </c>
      <c r="CA45" s="2" t="s">
        <v>1168</v>
      </c>
      <c r="CB45" s="2" t="str">
        <f>IF(_xlfn.IFNA(MATCH(CA45,Jan13Dictionary!$B:$B, 0), "X") = "X", "MISSING", "OKAY")</f>
        <v>OKAY</v>
      </c>
      <c r="CC45" s="3" t="str">
        <f t="shared" si="24"/>
        <v>Prev Add</v>
      </c>
      <c r="CD45" s="2" t="s">
        <v>1163</v>
      </c>
      <c r="CE45" s="2">
        <f t="shared" si="41"/>
        <v>41</v>
      </c>
      <c r="CF45" s="3">
        <f t="shared" si="26"/>
        <v>43</v>
      </c>
      <c r="CG45" s="2" t="s">
        <v>1192</v>
      </c>
      <c r="CI45" s="3">
        <v>42</v>
      </c>
      <c r="CJ45" s="2" t="s">
        <v>1167</v>
      </c>
      <c r="CK45" s="2" t="str">
        <f>IF(_xlfn.IFNA(MATCH(CJ45,Jan14Dictionary!$B:$B, 0), "X") = "X", "MISSING", "OKAY")</f>
        <v>OKAY</v>
      </c>
      <c r="CL45" s="3" t="str">
        <f t="shared" si="27"/>
        <v>Prev Add</v>
      </c>
      <c r="CM45" s="2" t="s">
        <v>1163</v>
      </c>
      <c r="CN45" s="2">
        <f t="shared" si="48"/>
        <v>41</v>
      </c>
      <c r="CO45" s="3">
        <f t="shared" si="29"/>
        <v>42</v>
      </c>
      <c r="CP45" s="2" t="s">
        <v>1192</v>
      </c>
      <c r="CR45" s="3">
        <v>42</v>
      </c>
      <c r="CS45" s="2" t="s">
        <v>1167</v>
      </c>
      <c r="CT45" s="2" t="str">
        <f>IF(_xlfn.IFNA(MATCH(CS45, Jan15Dictionary!$B:$B, 0), "X") = "X", "MISSING", "OKAY")</f>
        <v>OKAY</v>
      </c>
      <c r="CU45" s="3" t="str">
        <f t="shared" si="30"/>
        <v>Prev Add</v>
      </c>
      <c r="CV45" s="2" t="s">
        <v>1163</v>
      </c>
      <c r="CW45" s="2">
        <f t="shared" si="31"/>
        <v>42</v>
      </c>
      <c r="CX45" s="3">
        <f t="shared" si="32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Jan17Dictionary!$B:$B, 0), "X") = "X", "MISSING", "OKAY")</f>
        <v>OKAY</v>
      </c>
      <c r="DD45" s="3" t="str">
        <f t="shared" si="33"/>
        <v>Prev Add</v>
      </c>
      <c r="DE45" s="2" t="s">
        <v>1163</v>
      </c>
      <c r="DF45" s="2">
        <f t="shared" si="37"/>
        <v>43</v>
      </c>
      <c r="DG45" s="3">
        <f>INDEX(DJ:DJ, MATCH(DB45,DK:DK,0))</f>
        <v>42</v>
      </c>
      <c r="DH45" s="2" t="s">
        <v>1192</v>
      </c>
      <c r="DJ45" s="3">
        <v>42</v>
      </c>
      <c r="DK45" s="2" t="s">
        <v>1168</v>
      </c>
      <c r="DL45" s="2" t="str">
        <f>IF(_xlfn.IFNA(MATCH(DK45, Jan20Dictionary!$B:$B, 0), "X") = "X", "MISSING", "OKAY")</f>
        <v>OKAY</v>
      </c>
      <c r="DM45" s="3" t="str">
        <f t="shared" si="35"/>
        <v>Prev Add</v>
      </c>
      <c r="DN45" s="2" t="s">
        <v>1163</v>
      </c>
      <c r="DO45" s="2">
        <f t="shared" si="36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40"/>
        <v>42</v>
      </c>
      <c r="G46" s="3">
        <v>43</v>
      </c>
      <c r="H46" s="2" t="s">
        <v>54</v>
      </c>
      <c r="I46" s="2" t="str">
        <f>IF(_xlfn.IFNA(MATCH(H46,Jan98Dictionary!$B:$B, 0), "X") = "X", "MISSING", "OKAY")</f>
        <v>OKAY</v>
      </c>
      <c r="J46" s="2" t="s">
        <v>1144</v>
      </c>
      <c r="K46" s="2">
        <f t="shared" si="43"/>
        <v>44</v>
      </c>
      <c r="L46" s="3">
        <f t="shared" si="44"/>
        <v>43</v>
      </c>
      <c r="O46" s="3">
        <v>43</v>
      </c>
      <c r="P46" s="2" t="s">
        <v>54</v>
      </c>
      <c r="Q46" s="2" t="str">
        <f>IF(_xlfn.IFNA(MATCH(P46,Jan03Dictionary!$B:$B,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5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IF(_xlfn.IFNA(MATCH(Y46,May04Dictionary!$B:$B,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6"/>
        <v>43</v>
      </c>
      <c r="AE46" s="2" t="s">
        <v>1232</v>
      </c>
      <c r="AG46" s="3">
        <v>43</v>
      </c>
      <c r="AH46" s="2" t="s">
        <v>586</v>
      </c>
      <c r="AI46" s="2" t="str">
        <f>IF(_xlfn.IFNA(MATCH(AH46,Aug05Dictionary!$B:$B,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7"/>
        <v>43</v>
      </c>
      <c r="AM46" s="3">
        <f t="shared" si="11"/>
        <v>43</v>
      </c>
      <c r="AN46" s="2" t="s">
        <v>1232</v>
      </c>
      <c r="AP46" s="3">
        <v>43</v>
      </c>
      <c r="AQ46" s="2" t="s">
        <v>586</v>
      </c>
      <c r="AR46" s="2" t="str">
        <f>IF(_xlfn.IFNA(MATCH(AQ46,Jan07Dictionary!$B:$B,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1232</v>
      </c>
      <c r="AY46" s="3">
        <v>43</v>
      </c>
      <c r="AZ46" s="2" t="s">
        <v>586</v>
      </c>
      <c r="BA46" s="2" t="str">
        <f>IF(_xlfn.IFNA(MATCH(AZ46,Jan09Dictionary!$B:$B,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8"/>
        <v>43</v>
      </c>
      <c r="BF46" s="2" t="s">
        <v>1232</v>
      </c>
      <c r="BH46" s="3">
        <v>43</v>
      </c>
      <c r="BI46" s="2" t="s">
        <v>586</v>
      </c>
      <c r="BJ46" s="2" t="str">
        <f>IF(_xlfn.IFNA(MATCH(BI46,Jan10Dictionary!$B:$B,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39"/>
        <v>43</v>
      </c>
      <c r="BN46" s="3">
        <f t="shared" si="20"/>
        <v>43</v>
      </c>
      <c r="BO46" s="2" t="s">
        <v>1232</v>
      </c>
      <c r="BQ46" s="3">
        <v>43</v>
      </c>
      <c r="BR46" s="2" t="s">
        <v>586</v>
      </c>
      <c r="BS46" s="2" t="str">
        <f>IF(_xlfn.IFNA(MATCH(BR46,May12Dictionary!$B:$B,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 t="shared" si="23"/>
        <v>44</v>
      </c>
      <c r="BX46" s="2" t="s">
        <v>1232</v>
      </c>
      <c r="BZ46" s="3">
        <v>43</v>
      </c>
      <c r="CA46" s="2" t="s">
        <v>1169</v>
      </c>
      <c r="CB46" s="2" t="str">
        <f>IF(_xlfn.IFNA(MATCH(CA46,Jan13Dictionary!$B:$B, 0), "X") = "X", "MISSING", "OKAY")</f>
        <v>OKAY</v>
      </c>
      <c r="CC46" s="3" t="str">
        <f t="shared" si="24"/>
        <v>Prev Add</v>
      </c>
      <c r="CD46" s="2" t="s">
        <v>1163</v>
      </c>
      <c r="CE46" s="2">
        <f t="shared" si="41"/>
        <v>42</v>
      </c>
      <c r="CF46" s="3">
        <f t="shared" si="26"/>
        <v>44</v>
      </c>
      <c r="CG46" s="2" t="s">
        <v>1192</v>
      </c>
      <c r="CI46" s="3">
        <v>43</v>
      </c>
      <c r="CJ46" s="2" t="s">
        <v>1168</v>
      </c>
      <c r="CK46" s="2" t="str">
        <f>IF(_xlfn.IFNA(MATCH(CJ46,Jan14Dictionary!$B:$B, 0), "X") = "X", "MISSING", "OKAY")</f>
        <v>OKAY</v>
      </c>
      <c r="CL46" s="3" t="str">
        <f t="shared" si="27"/>
        <v>Prev Add</v>
      </c>
      <c r="CM46" s="2" t="s">
        <v>1163</v>
      </c>
      <c r="CN46" s="2">
        <f t="shared" si="48"/>
        <v>42</v>
      </c>
      <c r="CO46" s="3">
        <f t="shared" si="29"/>
        <v>43</v>
      </c>
      <c r="CP46" s="2" t="s">
        <v>1192</v>
      </c>
      <c r="CR46" s="3">
        <v>43</v>
      </c>
      <c r="CS46" s="2" t="s">
        <v>1168</v>
      </c>
      <c r="CT46" s="2" t="str">
        <f>IF(_xlfn.IFNA(MATCH(CS46, Jan15Dictionary!$B:$B, 0), "X") = "X", "MISSING", "OKAY")</f>
        <v>OKAY</v>
      </c>
      <c r="CU46" s="3" t="str">
        <f t="shared" si="30"/>
        <v>Prev Add</v>
      </c>
      <c r="CV46" s="2" t="s">
        <v>1163</v>
      </c>
      <c r="CW46" s="2">
        <f t="shared" si="31"/>
        <v>43</v>
      </c>
      <c r="CX46" s="3">
        <f t="shared" si="32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Jan17Dictionary!$B:$B, 0), "X") = "X", "MISSING", "OKAY")</f>
        <v>OKAY</v>
      </c>
      <c r="DD46" s="3" t="str">
        <f t="shared" si="33"/>
        <v>Prev Add</v>
      </c>
      <c r="DE46" s="2" t="s">
        <v>1163</v>
      </c>
      <c r="DF46" s="2">
        <f t="shared" si="37"/>
        <v>44</v>
      </c>
      <c r="DG46" s="3">
        <f>INDEX(DJ:DJ, MATCH(DB46,DK:DK,0))</f>
        <v>43</v>
      </c>
      <c r="DH46" s="2" t="s">
        <v>1192</v>
      </c>
      <c r="DJ46" s="3">
        <v>43</v>
      </c>
      <c r="DK46" s="2" t="s">
        <v>1169</v>
      </c>
      <c r="DL46" s="2" t="str">
        <f>IF(_xlfn.IFNA(MATCH(DK46, Jan20Dictionary!$B:$B, 0), "X") = "X", "MISSING", "OKAY")</f>
        <v>OKAY</v>
      </c>
      <c r="DM46" s="3" t="str">
        <f t="shared" si="35"/>
        <v>Prev Add</v>
      </c>
      <c r="DN46" s="2" t="s">
        <v>1163</v>
      </c>
      <c r="DO46" s="2">
        <f t="shared" si="36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40"/>
        <v>43</v>
      </c>
      <c r="G47" s="3">
        <v>44</v>
      </c>
      <c r="H47" s="2" t="s">
        <v>53</v>
      </c>
      <c r="I47" s="2" t="str">
        <f>IF(_xlfn.IFNA(MATCH(H47,Jan98Dictionary!$B:$B, 0), "X") = "X", "MISSING", "OKAY")</f>
        <v>OKAY</v>
      </c>
      <c r="J47" s="2" t="s">
        <v>1144</v>
      </c>
      <c r="K47" s="2">
        <f t="shared" si="43"/>
        <v>45</v>
      </c>
      <c r="L47" s="3">
        <f t="shared" si="44"/>
        <v>44</v>
      </c>
      <c r="O47" s="3">
        <v>44</v>
      </c>
      <c r="P47" s="2" t="s">
        <v>53</v>
      </c>
      <c r="Q47" s="2" t="str">
        <f>IF(_xlfn.IFNA(MATCH(P47,Jan03Dictionary!$B:$B,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5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IF(_xlfn.IFNA(MATCH(Y47,May04Dictionary!$B:$B,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6"/>
        <v>44</v>
      </c>
      <c r="AE47" s="2" t="s">
        <v>1222</v>
      </c>
      <c r="AG47" s="3">
        <v>44</v>
      </c>
      <c r="AH47" s="2" t="s">
        <v>55</v>
      </c>
      <c r="AI47" s="2" t="str">
        <f>IF(_xlfn.IFNA(MATCH(AH47,Aug05Dictionary!$B:$B,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7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IF(_xlfn.IFNA(MATCH(AQ47,Jan07Dictionary!$B:$B,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IF(_xlfn.IFNA(MATCH(AZ47,Jan09Dictionary!$B:$B,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8"/>
        <v>44</v>
      </c>
      <c r="BF47" s="2" t="s">
        <v>1222</v>
      </c>
      <c r="BH47" s="3">
        <v>44</v>
      </c>
      <c r="BI47" s="2" t="s">
        <v>55</v>
      </c>
      <c r="BJ47" s="2" t="str">
        <f>IF(_xlfn.IFNA(MATCH(BI47,Jan10Dictionary!$B:$B,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39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IF(_xlfn.IFNA(MATCH(BR47,May12Dictionary!$B:$B,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 t="shared" si="23"/>
        <v>45</v>
      </c>
      <c r="BX47" s="2" t="s">
        <v>1233</v>
      </c>
      <c r="BZ47" s="3">
        <v>44</v>
      </c>
      <c r="CA47" s="2" t="s">
        <v>586</v>
      </c>
      <c r="CB47" s="2" t="str">
        <f>IF(_xlfn.IFNA(MATCH(CA47,Jan13Dictionary!$B:$B, 0), "X") = "X", "MISSING", "OKAY")</f>
        <v>OKAY</v>
      </c>
      <c r="CC47" s="3" t="str">
        <f t="shared" si="24"/>
        <v>Remove</v>
      </c>
      <c r="CD47" s="2" t="s">
        <v>1162</v>
      </c>
      <c r="CE47" s="2">
        <f t="shared" si="41"/>
        <v>43</v>
      </c>
      <c r="CF47" s="6" t="s">
        <v>1155</v>
      </c>
      <c r="CG47" s="2" t="s">
        <v>1232</v>
      </c>
      <c r="CI47" s="3">
        <v>44</v>
      </c>
      <c r="CJ47" s="2" t="s">
        <v>1169</v>
      </c>
      <c r="CK47" s="2" t="str">
        <f>IF(_xlfn.IFNA(MATCH(CJ47,Jan14Dictionary!$B:$B, 0), "X") = "X", "MISSING", "OKAY")</f>
        <v>OKAY</v>
      </c>
      <c r="CL47" s="3" t="str">
        <f t="shared" si="27"/>
        <v>Prev Add</v>
      </c>
      <c r="CM47" s="2" t="s">
        <v>1163</v>
      </c>
      <c r="CN47" s="2">
        <f t="shared" si="48"/>
        <v>43</v>
      </c>
      <c r="CO47" s="3">
        <f t="shared" si="29"/>
        <v>44</v>
      </c>
      <c r="CP47" s="2" t="s">
        <v>1192</v>
      </c>
      <c r="CR47" s="3">
        <v>44</v>
      </c>
      <c r="CS47" s="2" t="s">
        <v>1169</v>
      </c>
      <c r="CT47" s="2" t="str">
        <f>IF(_xlfn.IFNA(MATCH(CS47, Jan15Dictionary!$B:$B, 0), "X") = "X", "MISSING", "OKAY")</f>
        <v>OKAY</v>
      </c>
      <c r="CU47" s="3" t="str">
        <f t="shared" si="30"/>
        <v>Prev Add</v>
      </c>
      <c r="CV47" s="2" t="s">
        <v>1163</v>
      </c>
      <c r="CW47" s="2">
        <f t="shared" si="31"/>
        <v>44</v>
      </c>
      <c r="CX47" s="3">
        <f t="shared" si="32"/>
        <v>43</v>
      </c>
      <c r="CY47" s="2" t="s">
        <v>1192</v>
      </c>
      <c r="DA47" s="3">
        <v>44</v>
      </c>
      <c r="DB47" s="2" t="s">
        <v>56</v>
      </c>
      <c r="DC47" s="2" t="str">
        <f>IF(_xlfn.IFNA(MATCH(DB47, Jan17Dictionary!$B:$B, 0), "X") = "X", "MISSING", "OKAY")</f>
        <v>OKAY</v>
      </c>
      <c r="DD47" s="3" t="str">
        <f t="shared" si="33"/>
        <v>NA</v>
      </c>
      <c r="DE47" s="2" t="s">
        <v>1144</v>
      </c>
      <c r="DF47" s="2">
        <f t="shared" si="37"/>
        <v>45</v>
      </c>
      <c r="DG47" s="3">
        <f>INDEX(DJ:DJ, MATCH(DB47,DK:DK,0))</f>
        <v>44</v>
      </c>
      <c r="DJ47" s="3">
        <v>44</v>
      </c>
      <c r="DK47" s="2" t="s">
        <v>56</v>
      </c>
      <c r="DL47" s="2" t="str">
        <f>IF(_xlfn.IFNA(MATCH(DK47, Jan20Dictionary!$B:$B, 0), "X") = "X", "MISSING", "OKAY")</f>
        <v>OKAY</v>
      </c>
      <c r="DM47" s="3" t="str">
        <f t="shared" si="35"/>
        <v>NA</v>
      </c>
      <c r="DN47" s="2" t="s">
        <v>1144</v>
      </c>
      <c r="DO47" s="2">
        <f t="shared" si="36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40"/>
        <v>44</v>
      </c>
      <c r="G48" s="3">
        <v>45</v>
      </c>
      <c r="H48" s="2" t="s">
        <v>51</v>
      </c>
      <c r="I48" s="2" t="str">
        <f>IF(_xlfn.IFNA(MATCH(H48,Jan98Dictionary!$B:$B, 0), "X") = "X", "MISSING", "OKAY")</f>
        <v>OKAY</v>
      </c>
      <c r="J48" s="2" t="s">
        <v>1144</v>
      </c>
      <c r="K48" s="2">
        <f t="shared" si="43"/>
        <v>46</v>
      </c>
      <c r="L48" s="3">
        <f t="shared" si="44"/>
        <v>45</v>
      </c>
      <c r="O48" s="3">
        <v>45</v>
      </c>
      <c r="P48" s="2" t="s">
        <v>51</v>
      </c>
      <c r="Q48" s="2" t="str">
        <f>IF(_xlfn.IFNA(MATCH(P48,Jan03Dictionary!$B:$B,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5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IF(_xlfn.IFNA(MATCH(Y48,May04Dictionary!$B:$B,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6"/>
        <v>45</v>
      </c>
      <c r="AG48" s="3">
        <v>45</v>
      </c>
      <c r="AH48" s="2" t="s">
        <v>56</v>
      </c>
      <c r="AI48" s="2" t="str">
        <f>IF(_xlfn.IFNA(MATCH(AH48,Aug05Dictionary!$B:$B,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7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IF(_xlfn.IFNA(MATCH(AQ48,Jan07Dictionary!$B:$B,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IF(_xlfn.IFNA(MATCH(AZ48,Jan09Dictionary!$B:$B,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8"/>
        <v>45</v>
      </c>
      <c r="BH48" s="3">
        <v>45</v>
      </c>
      <c r="BI48" s="2" t="s">
        <v>56</v>
      </c>
      <c r="BJ48" s="2" t="str">
        <f>IF(_xlfn.IFNA(MATCH(BI48,Jan10Dictionary!$B:$B,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39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IF(_xlfn.IFNA(MATCH(BR48,May12Dictionary!$B:$B,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 t="shared" si="23"/>
        <v>46</v>
      </c>
      <c r="BZ48" s="3">
        <v>45</v>
      </c>
      <c r="CA48" s="2" t="s">
        <v>55</v>
      </c>
      <c r="CB48" s="2" t="str">
        <f>IF(_xlfn.IFNA(MATCH(CA48,Jan13Dictionary!$B:$B, 0), "X") = "X", "MISSING", "OKAY")</f>
        <v>OKAY</v>
      </c>
      <c r="CC48" s="3" t="str">
        <f t="shared" si="24"/>
        <v>Remove</v>
      </c>
      <c r="CD48" s="2" t="s">
        <v>1162</v>
      </c>
      <c r="CE48" s="2">
        <f t="shared" si="41"/>
        <v>44</v>
      </c>
      <c r="CF48" s="6" t="s">
        <v>1155</v>
      </c>
      <c r="CG48" s="2" t="s">
        <v>1231</v>
      </c>
      <c r="CI48" s="3">
        <v>45</v>
      </c>
      <c r="CJ48" s="2" t="s">
        <v>56</v>
      </c>
      <c r="CK48" s="2" t="str">
        <f>IF(_xlfn.IFNA(MATCH(CJ48,Jan14Dictionary!$B:$B, 0), "X") = "X", "MISSING", "OKAY")</f>
        <v>OKAY</v>
      </c>
      <c r="CL48" s="3" t="str">
        <f t="shared" si="27"/>
        <v>NA</v>
      </c>
      <c r="CM48" s="2" t="s">
        <v>1144</v>
      </c>
      <c r="CN48" s="2">
        <f t="shared" si="48"/>
        <v>46</v>
      </c>
      <c r="CO48" s="3">
        <f t="shared" si="29"/>
        <v>45</v>
      </c>
      <c r="CR48" s="3">
        <v>45</v>
      </c>
      <c r="CS48" s="2" t="s">
        <v>56</v>
      </c>
      <c r="CT48" s="2" t="str">
        <f>IF(_xlfn.IFNA(MATCH(CS48, Jan15Dictionary!$B:$B, 0), "X") = "X", "MISSING", "OKAY")</f>
        <v>OKAY</v>
      </c>
      <c r="CU48" s="3" t="str">
        <f t="shared" si="30"/>
        <v>NA</v>
      </c>
      <c r="CV48" s="2" t="s">
        <v>1144</v>
      </c>
      <c r="CW48" s="2">
        <f t="shared" si="31"/>
        <v>45</v>
      </c>
      <c r="CX48" s="3">
        <f t="shared" si="32"/>
        <v>44</v>
      </c>
      <c r="DA48" s="3">
        <v>45</v>
      </c>
      <c r="DB48" s="2" t="s">
        <v>57</v>
      </c>
      <c r="DC48" s="2" t="str">
        <f>IF(_xlfn.IFNA(MATCH(DB48, Jan17Dictionary!$B:$B, 0), "X") = "X", "MISSING", "OKAY")</f>
        <v>OKAY</v>
      </c>
      <c r="DD48" s="3" t="str">
        <f t="shared" si="33"/>
        <v>Delete</v>
      </c>
      <c r="DE48" s="2" t="s">
        <v>1144</v>
      </c>
      <c r="DF48" s="2">
        <f t="shared" si="37"/>
        <v>46</v>
      </c>
      <c r="DG48" s="6" t="s">
        <v>1155</v>
      </c>
      <c r="DH48" s="2" t="s">
        <v>1284</v>
      </c>
      <c r="DJ48" s="3">
        <v>45</v>
      </c>
      <c r="DK48" s="2" t="s">
        <v>1092</v>
      </c>
      <c r="DL48" s="2" t="str">
        <f>IF(_xlfn.IFNA(MATCH(DK48, Jan20Dictionary!$B:$B, 0), "X") = "X", "MISSING", "OKAY")</f>
        <v>OKAY</v>
      </c>
      <c r="DM48" s="3" t="str">
        <f t="shared" si="35"/>
        <v>NA</v>
      </c>
      <c r="DN48" s="2" t="s">
        <v>1144</v>
      </c>
      <c r="DO48" s="2">
        <f t="shared" si="36"/>
        <v>46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40"/>
        <v>45</v>
      </c>
      <c r="G49" s="3">
        <v>46</v>
      </c>
      <c r="H49" s="2" t="s">
        <v>585</v>
      </c>
      <c r="I49" s="2" t="str">
        <f>IF(_xlfn.IFNA(MATCH(H49,Jan98Dictionary!$B:$B, 0), "X") = "X", "MISSING", "OKAY")</f>
        <v>OKAY</v>
      </c>
      <c r="J49" s="2" t="s">
        <v>1162</v>
      </c>
      <c r="K49" s="2">
        <f t="shared" si="43"/>
        <v>47</v>
      </c>
      <c r="L49" s="3">
        <f t="shared" si="44"/>
        <v>46</v>
      </c>
      <c r="M49" s="2" t="s">
        <v>1222</v>
      </c>
      <c r="O49" s="3">
        <v>46</v>
      </c>
      <c r="P49" s="3" t="s">
        <v>585</v>
      </c>
      <c r="Q49" s="2" t="str">
        <f>IF(_xlfn.IFNA(MATCH(P49,Jan03Dictionary!$B:$B,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5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IF(_xlfn.IFNA(MATCH(Y49,May04Dictionary!$B:$B,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6"/>
        <v>46</v>
      </c>
      <c r="AG49" s="3">
        <v>46</v>
      </c>
      <c r="AH49" s="2" t="s">
        <v>57</v>
      </c>
      <c r="AI49" s="2" t="str">
        <f>IF(_xlfn.IFNA(MATCH(AH49,Aug05Dictionary!$B:$B,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7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IF(_xlfn.IFNA(MATCH(AQ49,Jan07Dictionary!$B:$B,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IF(_xlfn.IFNA(MATCH(AZ49,Jan09Dictionary!$B:$B,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8"/>
        <v>46</v>
      </c>
      <c r="BH49" s="3">
        <v>46</v>
      </c>
      <c r="BI49" s="2" t="s">
        <v>57</v>
      </c>
      <c r="BJ49" s="2" t="str">
        <f>IF(_xlfn.IFNA(MATCH(BI49,Jan10Dictionary!$B:$B,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39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IF(_xlfn.IFNA(MATCH(BR49,May12Dictionary!$B:$B,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 t="shared" si="23"/>
        <v>47</v>
      </c>
      <c r="BZ49" s="3">
        <v>46</v>
      </c>
      <c r="CA49" s="2" t="s">
        <v>56</v>
      </c>
      <c r="CB49" s="2" t="str">
        <f>IF(_xlfn.IFNA(MATCH(CA49,Jan13Dictionary!$B:$B, 0), "X") = "X", "MISSING", "OKAY")</f>
        <v>OKAY</v>
      </c>
      <c r="CC49" s="3" t="str">
        <f t="shared" si="24"/>
        <v>NA</v>
      </c>
      <c r="CD49" s="2" t="s">
        <v>1144</v>
      </c>
      <c r="CE49" s="2">
        <f t="shared" si="41"/>
        <v>45</v>
      </c>
      <c r="CF49" s="3">
        <f t="shared" ref="CF49:CF112" si="49">INDEX(CI:CI, MATCH(CA49,CJ:CJ,0))</f>
        <v>45</v>
      </c>
      <c r="CI49" s="3">
        <v>46</v>
      </c>
      <c r="CJ49" s="2" t="s">
        <v>57</v>
      </c>
      <c r="CK49" s="2" t="str">
        <f>IF(_xlfn.IFNA(MATCH(CJ49,Jan14Dictionary!$B:$B, 0), "X") = "X", "MISSING", "OKAY")</f>
        <v>OKAY</v>
      </c>
      <c r="CL49" s="3" t="str">
        <f t="shared" si="27"/>
        <v>NA</v>
      </c>
      <c r="CM49" s="2" t="s">
        <v>1144</v>
      </c>
      <c r="CN49" s="2">
        <f t="shared" si="48"/>
        <v>47</v>
      </c>
      <c r="CO49" s="3">
        <f t="shared" si="29"/>
        <v>46</v>
      </c>
      <c r="CR49" s="3">
        <v>46</v>
      </c>
      <c r="CS49" s="2" t="s">
        <v>57</v>
      </c>
      <c r="CT49" s="2" t="str">
        <f>IF(_xlfn.IFNA(MATCH(CS49, Jan15Dictionary!$B:$B, 0), "X") = "X", "MISSING", "OKAY")</f>
        <v>OKAY</v>
      </c>
      <c r="CU49" s="3" t="str">
        <f t="shared" si="30"/>
        <v>NA</v>
      </c>
      <c r="CV49" s="2" t="s">
        <v>1144</v>
      </c>
      <c r="CW49" s="2">
        <f t="shared" si="31"/>
        <v>46</v>
      </c>
      <c r="CX49" s="3">
        <f t="shared" si="32"/>
        <v>45</v>
      </c>
      <c r="DA49" s="3">
        <v>46</v>
      </c>
      <c r="DB49" s="2" t="s">
        <v>1092</v>
      </c>
      <c r="DC49" s="2" t="str">
        <f>IF(_xlfn.IFNA(MATCH(DB49, Jan17Dictionary!$B:$B, 0), "X") = "X", "MISSING", "OKAY")</f>
        <v>OKAY</v>
      </c>
      <c r="DD49" s="3" t="str">
        <f t="shared" si="33"/>
        <v>NA</v>
      </c>
      <c r="DE49" s="2" t="s">
        <v>1144</v>
      </c>
      <c r="DF49" s="2">
        <f t="shared" si="37"/>
        <v>47</v>
      </c>
      <c r="DG49" s="3">
        <f>INDEX(DJ:DJ, MATCH(DB49,DK:DK,0))</f>
        <v>45</v>
      </c>
      <c r="DJ49" s="3">
        <v>46</v>
      </c>
      <c r="DK49" s="2" t="s">
        <v>990</v>
      </c>
      <c r="DL49" s="2" t="str">
        <f>IF(_xlfn.IFNA(MATCH(DK49, Jan20Dictionary!$B:$B, 0), "X") = "X", "MISSING", "OKAY")</f>
        <v>OKAY</v>
      </c>
      <c r="DM49" s="3" t="str">
        <f t="shared" si="35"/>
        <v>NA</v>
      </c>
      <c r="DN49" s="2" t="s">
        <v>1144</v>
      </c>
      <c r="DO49" s="2">
        <f t="shared" si="36"/>
        <v>47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40"/>
        <v>46</v>
      </c>
      <c r="E50" s="2" t="s">
        <v>1222</v>
      </c>
      <c r="G50" s="3">
        <v>47</v>
      </c>
      <c r="H50" s="2" t="s">
        <v>16</v>
      </c>
      <c r="I50" s="2" t="str">
        <f>IF(_xlfn.IFNA(MATCH(H50,Jan98Dictionary!$B:$B, 0), "X") = "X", "MISSING", "OKAY")</f>
        <v>OKAY</v>
      </c>
      <c r="J50" s="2" t="s">
        <v>1162</v>
      </c>
      <c r="K50" s="2">
        <f t="shared" si="43"/>
        <v>48</v>
      </c>
      <c r="L50" s="3">
        <f t="shared" si="44"/>
        <v>47</v>
      </c>
      <c r="M50" s="2" t="s">
        <v>1222</v>
      </c>
      <c r="O50" s="3">
        <v>47</v>
      </c>
      <c r="P50" s="3" t="s">
        <v>16</v>
      </c>
      <c r="Q50" s="2" t="str">
        <f>IF(_xlfn.IFNA(MATCH(P50,Jan03Dictionary!$B:$B,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5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IF(_xlfn.IFNA(MATCH(Y50,May04Dictionary!$B:$B,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6"/>
        <v>47</v>
      </c>
      <c r="AE50" s="2" t="s">
        <v>1207</v>
      </c>
      <c r="AG50" s="3">
        <v>47</v>
      </c>
      <c r="AH50" s="2" t="s">
        <v>58</v>
      </c>
      <c r="AI50" s="2" t="str">
        <f>IF(_xlfn.IFNA(MATCH(AH50,Aug05Dictionary!$B:$B,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7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IF(_xlfn.IFNA(MATCH(AQ50,Jan07Dictionary!$B:$B,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IF(_xlfn.IFNA(MATCH(AZ50,Jan09Dictionary!$B:$B,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8"/>
        <v>47</v>
      </c>
      <c r="BH50" s="3">
        <v>47</v>
      </c>
      <c r="BI50" s="2" t="s">
        <v>58</v>
      </c>
      <c r="BJ50" s="2" t="str">
        <f>IF(_xlfn.IFNA(MATCH(BI50,Jan10Dictionary!$B:$B,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39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IF(_xlfn.IFNA(MATCH(BR50,May12Dictionary!$B:$B,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 t="shared" si="23"/>
        <v>48</v>
      </c>
      <c r="BX50" s="2" t="s">
        <v>1205</v>
      </c>
      <c r="BZ50" s="3">
        <v>47</v>
      </c>
      <c r="CA50" s="2" t="s">
        <v>57</v>
      </c>
      <c r="CB50" s="2" t="str">
        <f>IF(_xlfn.IFNA(MATCH(CA50,Jan13Dictionary!$B:$B, 0), "X") = "X", "MISSING", "OKAY")</f>
        <v>OKAY</v>
      </c>
      <c r="CC50" s="3" t="str">
        <f t="shared" si="24"/>
        <v>NA</v>
      </c>
      <c r="CD50" s="2" t="s">
        <v>1144</v>
      </c>
      <c r="CE50" s="2">
        <f t="shared" si="41"/>
        <v>46</v>
      </c>
      <c r="CF50" s="3">
        <f t="shared" si="49"/>
        <v>46</v>
      </c>
      <c r="CI50" s="3">
        <v>47</v>
      </c>
      <c r="CJ50" s="2" t="s">
        <v>1092</v>
      </c>
      <c r="CK50" s="2" t="str">
        <f>IF(_xlfn.IFNA(MATCH(CJ50,Jan14Dictionary!$B:$B, 0), "X") = "X", "MISSING", "OKAY")</f>
        <v>OKAY</v>
      </c>
      <c r="CL50" s="3" t="str">
        <f t="shared" si="27"/>
        <v>NA</v>
      </c>
      <c r="CM50" s="2" t="s">
        <v>1144</v>
      </c>
      <c r="CN50" s="2">
        <f t="shared" si="48"/>
        <v>48</v>
      </c>
      <c r="CO50" s="3">
        <f t="shared" si="29"/>
        <v>47</v>
      </c>
      <c r="CR50" s="3">
        <v>47</v>
      </c>
      <c r="CS50" s="2" t="s">
        <v>1092</v>
      </c>
      <c r="CT50" s="2" t="str">
        <f>IF(_xlfn.IFNA(MATCH(CS50, Jan15Dictionary!$B:$B, 0), "X") = "X", "MISSING", "OKAY")</f>
        <v>OKAY</v>
      </c>
      <c r="CU50" s="3" t="str">
        <f t="shared" si="30"/>
        <v>NA</v>
      </c>
      <c r="CV50" s="2" t="s">
        <v>1144</v>
      </c>
      <c r="CW50" s="2">
        <f t="shared" si="31"/>
        <v>47</v>
      </c>
      <c r="CX50" s="3">
        <f t="shared" si="32"/>
        <v>46</v>
      </c>
      <c r="DA50" s="3">
        <v>47</v>
      </c>
      <c r="DB50" s="2" t="s">
        <v>990</v>
      </c>
      <c r="DC50" s="2" t="str">
        <f>IF(_xlfn.IFNA(MATCH(DB50, Jan17Dictionary!$B:$B, 0), "X") = "X", "MISSING", "OKAY")</f>
        <v>OKAY</v>
      </c>
      <c r="DD50" s="3" t="str">
        <f t="shared" si="33"/>
        <v>NA</v>
      </c>
      <c r="DE50" s="2" t="s">
        <v>1144</v>
      </c>
      <c r="DF50" s="2">
        <f t="shared" si="37"/>
        <v>48</v>
      </c>
      <c r="DG50" s="3">
        <f>INDEX(DJ:DJ, MATCH(DB50,DK:DK,0))</f>
        <v>46</v>
      </c>
      <c r="DJ50" s="3">
        <v>47</v>
      </c>
      <c r="DK50" s="2" t="s">
        <v>60</v>
      </c>
      <c r="DL50" s="2" t="str">
        <f>IF(_xlfn.IFNA(MATCH(DK50, Jan20Dictionary!$B:$B, 0), "X") = "X", "MISSING", "OKAY")</f>
        <v>OKAY</v>
      </c>
      <c r="DM50" s="3" t="str">
        <f t="shared" si="35"/>
        <v>NA</v>
      </c>
      <c r="DN50" s="2" t="s">
        <v>1144</v>
      </c>
      <c r="DO50" s="2">
        <f t="shared" si="36"/>
        <v>48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40"/>
        <v>47</v>
      </c>
      <c r="E51" s="2" t="s">
        <v>1222</v>
      </c>
      <c r="G51" s="3">
        <v>48</v>
      </c>
      <c r="H51" s="2" t="s">
        <v>586</v>
      </c>
      <c r="I51" s="2" t="str">
        <f>IF(_xlfn.IFNA(MATCH(H51,Jan98Dictionary!$B:$B, 0), "X") = "X", "MISSING", "OKAY")</f>
        <v>OKAY</v>
      </c>
      <c r="J51" s="2" t="s">
        <v>1162</v>
      </c>
      <c r="K51" s="2">
        <f t="shared" si="43"/>
        <v>49</v>
      </c>
      <c r="L51" s="3">
        <f t="shared" si="44"/>
        <v>48</v>
      </c>
      <c r="M51" s="2" t="s">
        <v>1222</v>
      </c>
      <c r="O51" s="3">
        <v>48</v>
      </c>
      <c r="P51" s="2" t="s">
        <v>586</v>
      </c>
      <c r="Q51" s="2" t="str">
        <f>IF(_xlfn.IFNA(MATCH(P51,Jan03Dictionary!$B:$B,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5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IF(_xlfn.IFNA(MATCH(Y51,May04Dictionary!$B:$B,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50">INDEX(O:O, MATCH(Y51,P:P,0))</f>
        <v>53</v>
      </c>
      <c r="AD51" s="3">
        <f t="shared" si="46"/>
        <v>48</v>
      </c>
      <c r="AG51" s="3">
        <v>48</v>
      </c>
      <c r="AH51" s="2" t="s">
        <v>990</v>
      </c>
      <c r="AI51" s="2" t="str">
        <f>IF(_xlfn.IFNA(MATCH(AH51,Aug05Dictionary!$B:$B,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7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IF(_xlfn.IFNA(MATCH(AQ51,Jan07Dictionary!$B:$B,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IF(_xlfn.IFNA(MATCH(AZ51,Jan09Dictionary!$B:$B,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8"/>
        <v>48</v>
      </c>
      <c r="BH51" s="3">
        <v>48</v>
      </c>
      <c r="BI51" s="2" t="s">
        <v>990</v>
      </c>
      <c r="BJ51" s="2" t="str">
        <f>IF(_xlfn.IFNA(MATCH(BI51,Jan10Dictionary!$B:$B,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39"/>
        <v>48</v>
      </c>
      <c r="BN51" s="3">
        <f t="shared" ref="BN51:BN114" si="51">INDEX(BQ:BQ, MATCH(BI51,BR:BR,0))</f>
        <v>48</v>
      </c>
      <c r="BQ51" s="3">
        <v>48</v>
      </c>
      <c r="BR51" s="2" t="s">
        <v>990</v>
      </c>
      <c r="BS51" s="2" t="str">
        <f>IF(_xlfn.IFNA(MATCH(BR51,May12Dictionary!$B:$B,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52">INDEX(BH:BH, MATCH(BR51,BI:BI,0))</f>
        <v>48</v>
      </c>
      <c r="BW51" s="3">
        <f t="shared" si="23"/>
        <v>49</v>
      </c>
      <c r="BZ51" s="3">
        <v>48</v>
      </c>
      <c r="CA51" s="2" t="s">
        <v>1092</v>
      </c>
      <c r="CB51" s="2" t="str">
        <f>IF(_xlfn.IFNA(MATCH(CA51,Jan13Dictionary!$B:$B, 0), "X") = "X", "MISSING", "OKAY")</f>
        <v>OKAY</v>
      </c>
      <c r="CC51" s="3" t="str">
        <f t="shared" si="24"/>
        <v>NA</v>
      </c>
      <c r="CD51" s="2" t="s">
        <v>1144</v>
      </c>
      <c r="CE51" s="2">
        <f t="shared" si="41"/>
        <v>47</v>
      </c>
      <c r="CF51" s="3">
        <f t="shared" si="49"/>
        <v>47</v>
      </c>
      <c r="CI51" s="3">
        <v>48</v>
      </c>
      <c r="CJ51" s="2" t="s">
        <v>990</v>
      </c>
      <c r="CK51" s="2" t="str">
        <f>IF(_xlfn.IFNA(MATCH(CJ51,Jan14Dictionary!$B:$B, 0), "X") = "X", "MISSING", "OKAY")</f>
        <v>OKAY</v>
      </c>
      <c r="CL51" s="3" t="str">
        <f t="shared" si="27"/>
        <v>NA</v>
      </c>
      <c r="CM51" s="2" t="s">
        <v>1144</v>
      </c>
      <c r="CN51" s="2">
        <f t="shared" si="48"/>
        <v>49</v>
      </c>
      <c r="CO51" s="3">
        <f t="shared" si="29"/>
        <v>48</v>
      </c>
      <c r="CR51" s="3">
        <v>48</v>
      </c>
      <c r="CS51" s="2" t="s">
        <v>990</v>
      </c>
      <c r="CT51" s="2" t="str">
        <f>IF(_xlfn.IFNA(MATCH(CS51, Jan15Dictionary!$B:$B, 0), "X") = "X", "MISSING", "OKAY")</f>
        <v>OKAY</v>
      </c>
      <c r="CU51" s="3" t="str">
        <f t="shared" si="30"/>
        <v>NA</v>
      </c>
      <c r="CV51" s="2" t="s">
        <v>1144</v>
      </c>
      <c r="CW51" s="2">
        <f t="shared" si="31"/>
        <v>48</v>
      </c>
      <c r="CX51" s="3">
        <f t="shared" si="32"/>
        <v>47</v>
      </c>
      <c r="DA51" s="3">
        <v>48</v>
      </c>
      <c r="DB51" s="2" t="s">
        <v>60</v>
      </c>
      <c r="DC51" s="2" t="str">
        <f>IF(_xlfn.IFNA(MATCH(DB51, Jan17Dictionary!$B:$B, 0), "X") = "X", "MISSING", "OKAY")</f>
        <v>OKAY</v>
      </c>
      <c r="DD51" s="3" t="str">
        <f t="shared" si="33"/>
        <v>NA</v>
      </c>
      <c r="DE51" s="2" t="s">
        <v>1144</v>
      </c>
      <c r="DF51" s="2">
        <f t="shared" si="37"/>
        <v>49</v>
      </c>
      <c r="DG51" s="3">
        <f>INDEX(DJ:DJ, MATCH(DB51,DK:DK,0))</f>
        <v>47</v>
      </c>
      <c r="DJ51" s="3">
        <v>48</v>
      </c>
      <c r="DK51" s="2" t="s">
        <v>61</v>
      </c>
      <c r="DL51" s="2" t="str">
        <f>IF(_xlfn.IFNA(MATCH(DK51, Jan20Dictionary!$B:$B, 0), "X") = "X", "MISSING", "OKAY")</f>
        <v>OKAY</v>
      </c>
      <c r="DM51" s="3" t="str">
        <f t="shared" si="35"/>
        <v>NA</v>
      </c>
      <c r="DN51" s="2" t="s">
        <v>1144</v>
      </c>
      <c r="DO51" s="2">
        <f t="shared" si="36"/>
        <v>49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40"/>
        <v>48</v>
      </c>
      <c r="E52" s="2" t="s">
        <v>1222</v>
      </c>
      <c r="G52" s="3">
        <v>49</v>
      </c>
      <c r="H52" s="2" t="s">
        <v>55</v>
      </c>
      <c r="I52" s="2" t="str">
        <f>IF(_xlfn.IFNA(MATCH(H52,Jan98Dictionary!$B:$B, 0), "X") = "X", "MISSING", "OKAY")</f>
        <v>OKAY</v>
      </c>
      <c r="J52" s="2" t="s">
        <v>1162</v>
      </c>
      <c r="K52" s="2">
        <f t="shared" si="43"/>
        <v>50</v>
      </c>
      <c r="L52" s="3">
        <f t="shared" si="44"/>
        <v>49</v>
      </c>
      <c r="M52" s="2" t="s">
        <v>1222</v>
      </c>
      <c r="O52" s="3">
        <v>49</v>
      </c>
      <c r="P52" s="2" t="s">
        <v>55</v>
      </c>
      <c r="Q52" s="2" t="str">
        <f>IF(_xlfn.IFNA(MATCH(P52,Jan03Dictionary!$B:$B,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5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IF(_xlfn.IFNA(MATCH(Y52,May04Dictionary!$B:$B,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50"/>
        <v>54</v>
      </c>
      <c r="AD52" s="3">
        <f t="shared" si="46"/>
        <v>49</v>
      </c>
      <c r="AG52" s="3">
        <v>49</v>
      </c>
      <c r="AH52" s="2" t="s">
        <v>60</v>
      </c>
      <c r="AI52" s="2" t="str">
        <f>IF(_xlfn.IFNA(MATCH(AH52,Aug05Dictionary!$B:$B,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7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IF(_xlfn.IFNA(MATCH(AQ52,Jan07Dictionary!$B:$B,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IF(_xlfn.IFNA(MATCH(AZ52,Jan09Dictionary!$B:$B,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8"/>
        <v>49</v>
      </c>
      <c r="BH52" s="3">
        <v>49</v>
      </c>
      <c r="BI52" s="2" t="s">
        <v>60</v>
      </c>
      <c r="BJ52" s="2" t="str">
        <f>IF(_xlfn.IFNA(MATCH(BI52,Jan10Dictionary!$B:$B,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39"/>
        <v>49</v>
      </c>
      <c r="BN52" s="3">
        <f t="shared" si="51"/>
        <v>49</v>
      </c>
      <c r="BQ52" s="3">
        <v>49</v>
      </c>
      <c r="BR52" s="2" t="s">
        <v>60</v>
      </c>
      <c r="BS52" s="2" t="str">
        <f>IF(_xlfn.IFNA(MATCH(BR52,May12Dictionary!$B:$B,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52"/>
        <v>49</v>
      </c>
      <c r="BW52" s="3">
        <f t="shared" si="23"/>
        <v>50</v>
      </c>
      <c r="BZ52" s="3">
        <v>49</v>
      </c>
      <c r="CA52" s="2" t="s">
        <v>990</v>
      </c>
      <c r="CB52" s="2" t="str">
        <f>IF(_xlfn.IFNA(MATCH(CA52,Jan13Dictionary!$B:$B, 0), "X") = "X", "MISSING", "OKAY")</f>
        <v>OKAY</v>
      </c>
      <c r="CC52" s="3" t="str">
        <f t="shared" si="24"/>
        <v>NA</v>
      </c>
      <c r="CD52" s="2" t="s">
        <v>1144</v>
      </c>
      <c r="CE52" s="2">
        <f t="shared" si="41"/>
        <v>48</v>
      </c>
      <c r="CF52" s="3">
        <f t="shared" si="49"/>
        <v>48</v>
      </c>
      <c r="CI52" s="3">
        <v>49</v>
      </c>
      <c r="CJ52" s="2" t="s">
        <v>60</v>
      </c>
      <c r="CK52" s="2" t="str">
        <f>IF(_xlfn.IFNA(MATCH(CJ52,Jan14Dictionary!$B:$B, 0), "X") = "X", "MISSING", "OKAY")</f>
        <v>OKAY</v>
      </c>
      <c r="CL52" s="3" t="str">
        <f t="shared" si="27"/>
        <v>NA</v>
      </c>
      <c r="CM52" s="2" t="s">
        <v>1144</v>
      </c>
      <c r="CN52" s="2">
        <f t="shared" si="48"/>
        <v>50</v>
      </c>
      <c r="CO52" s="3">
        <f t="shared" si="29"/>
        <v>49</v>
      </c>
      <c r="CR52" s="3">
        <v>49</v>
      </c>
      <c r="CS52" s="2" t="s">
        <v>60</v>
      </c>
      <c r="CT52" s="2" t="str">
        <f>IF(_xlfn.IFNA(MATCH(CS52, Jan15Dictionary!$B:$B, 0), "X") = "X", "MISSING", "OKAY")</f>
        <v>OKAY</v>
      </c>
      <c r="CU52" s="3" t="str">
        <f t="shared" si="30"/>
        <v>NA</v>
      </c>
      <c r="CV52" s="2" t="s">
        <v>1144</v>
      </c>
      <c r="CW52" s="2">
        <f t="shared" si="31"/>
        <v>49</v>
      </c>
      <c r="CX52" s="3">
        <f t="shared" si="32"/>
        <v>48</v>
      </c>
      <c r="DA52" s="3">
        <v>49</v>
      </c>
      <c r="DB52" s="2" t="s">
        <v>61</v>
      </c>
      <c r="DC52" s="2" t="str">
        <f>IF(_xlfn.IFNA(MATCH(DB52, Jan17Dictionary!$B:$B, 0), "X") = "X", "MISSING", "OKAY")</f>
        <v>OKAY</v>
      </c>
      <c r="DD52" s="3" t="str">
        <f t="shared" si="33"/>
        <v>NA</v>
      </c>
      <c r="DE52" s="2" t="s">
        <v>1144</v>
      </c>
      <c r="DF52" s="2">
        <f t="shared" si="37"/>
        <v>50</v>
      </c>
      <c r="DG52" s="3">
        <f>INDEX(DJ:DJ, MATCH(DB52,DK:DK,0))</f>
        <v>48</v>
      </c>
      <c r="DJ52" s="3">
        <v>49</v>
      </c>
      <c r="DK52" s="2" t="s">
        <v>62</v>
      </c>
      <c r="DL52" s="2" t="str">
        <f>IF(_xlfn.IFNA(MATCH(DK52, Jan20Dictionary!$B:$B, 0), "X") = "X", "MISSING", "OKAY")</f>
        <v>OKAY</v>
      </c>
      <c r="DM52" s="3" t="str">
        <f t="shared" si="35"/>
        <v>NA</v>
      </c>
      <c r="DN52" s="2" t="s">
        <v>1144</v>
      </c>
      <c r="DO52" s="2">
        <f t="shared" si="36"/>
        <v>50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40"/>
        <v>49</v>
      </c>
      <c r="E53" s="2" t="s">
        <v>1222</v>
      </c>
      <c r="G53" s="3">
        <v>50</v>
      </c>
      <c r="H53" s="2" t="s">
        <v>56</v>
      </c>
      <c r="I53" s="2" t="str">
        <f>IF(_xlfn.IFNA(MATCH(H53,Jan98Dictionary!$B:$B, 0), "X") = "X", "MISSING", "OKAY")</f>
        <v>OKAY</v>
      </c>
      <c r="J53" s="2" t="s">
        <v>1144</v>
      </c>
      <c r="K53" s="2">
        <f t="shared" si="43"/>
        <v>51</v>
      </c>
      <c r="L53" s="3">
        <f t="shared" si="44"/>
        <v>50</v>
      </c>
      <c r="O53" s="3">
        <v>50</v>
      </c>
      <c r="P53" s="2" t="s">
        <v>56</v>
      </c>
      <c r="Q53" s="2" t="str">
        <f>IF(_xlfn.IFNA(MATCH(P53,Jan03Dictionary!$B:$B,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5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IF(_xlfn.IFNA(MATCH(Y53,May04Dictionary!$B:$B,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50"/>
        <v>55</v>
      </c>
      <c r="AD53" s="3">
        <f t="shared" si="46"/>
        <v>50</v>
      </c>
      <c r="AG53" s="3">
        <v>50</v>
      </c>
      <c r="AH53" s="2" t="s">
        <v>61</v>
      </c>
      <c r="AI53" s="2" t="str">
        <f>IF(_xlfn.IFNA(MATCH(AH53,Aug05Dictionary!$B:$B,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7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IF(_xlfn.IFNA(MATCH(AQ53,Jan07Dictionary!$B:$B,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IF(_xlfn.IFNA(MATCH(AZ53,Jan09Dictionary!$B:$B,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8"/>
        <v>50</v>
      </c>
      <c r="BH53" s="3">
        <v>50</v>
      </c>
      <c r="BI53" s="2" t="s">
        <v>61</v>
      </c>
      <c r="BJ53" s="2" t="str">
        <f>IF(_xlfn.IFNA(MATCH(BI53,Jan10Dictionary!$B:$B,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39"/>
        <v>50</v>
      </c>
      <c r="BN53" s="3">
        <f t="shared" si="51"/>
        <v>50</v>
      </c>
      <c r="BQ53" s="3">
        <v>50</v>
      </c>
      <c r="BR53" s="2" t="s">
        <v>61</v>
      </c>
      <c r="BS53" s="2" t="str">
        <f>IF(_xlfn.IFNA(MATCH(BR53,May12Dictionary!$B:$B,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52"/>
        <v>50</v>
      </c>
      <c r="BW53" s="3">
        <f t="shared" si="23"/>
        <v>51</v>
      </c>
      <c r="BZ53" s="3">
        <v>50</v>
      </c>
      <c r="CA53" s="2" t="s">
        <v>60</v>
      </c>
      <c r="CB53" s="2" t="str">
        <f>IF(_xlfn.IFNA(MATCH(CA53,Jan13Dictionary!$B:$B, 0), "X") = "X", "MISSING", "OKAY")</f>
        <v>OKAY</v>
      </c>
      <c r="CC53" s="3" t="str">
        <f t="shared" si="24"/>
        <v>NA</v>
      </c>
      <c r="CD53" s="2" t="s">
        <v>1144</v>
      </c>
      <c r="CE53" s="2">
        <f t="shared" si="41"/>
        <v>49</v>
      </c>
      <c r="CF53" s="3">
        <f t="shared" si="49"/>
        <v>49</v>
      </c>
      <c r="CI53" s="3">
        <v>50</v>
      </c>
      <c r="CJ53" s="2" t="s">
        <v>61</v>
      </c>
      <c r="CK53" s="2" t="str">
        <f>IF(_xlfn.IFNA(MATCH(CJ53,Jan14Dictionary!$B:$B, 0), "X") = "X", "MISSING", "OKAY")</f>
        <v>OKAY</v>
      </c>
      <c r="CL53" s="3" t="str">
        <f t="shared" si="27"/>
        <v>NA</v>
      </c>
      <c r="CM53" s="2" t="s">
        <v>1144</v>
      </c>
      <c r="CN53" s="2">
        <f t="shared" si="48"/>
        <v>51</v>
      </c>
      <c r="CO53" s="3">
        <f t="shared" si="29"/>
        <v>50</v>
      </c>
      <c r="CR53" s="3">
        <v>50</v>
      </c>
      <c r="CS53" s="2" t="s">
        <v>61</v>
      </c>
      <c r="CT53" s="2" t="str">
        <f>IF(_xlfn.IFNA(MATCH(CS53, Jan15Dictionary!$B:$B, 0), "X") = "X", "MISSING", "OKAY")</f>
        <v>OKAY</v>
      </c>
      <c r="CU53" s="3" t="str">
        <f t="shared" si="30"/>
        <v>NA</v>
      </c>
      <c r="CV53" s="2" t="s">
        <v>1144</v>
      </c>
      <c r="CW53" s="2">
        <f t="shared" si="31"/>
        <v>50</v>
      </c>
      <c r="CX53" s="3">
        <f t="shared" si="32"/>
        <v>49</v>
      </c>
      <c r="DA53" s="3">
        <v>50</v>
      </c>
      <c r="DB53" s="2" t="s">
        <v>62</v>
      </c>
      <c r="DC53" s="2" t="str">
        <f>IF(_xlfn.IFNA(MATCH(DB53, Jan17Dictionary!$B:$B, 0), "X") = "X", "MISSING", "OKAY")</f>
        <v>OKAY</v>
      </c>
      <c r="DD53" s="3" t="str">
        <f t="shared" si="33"/>
        <v>NA</v>
      </c>
      <c r="DE53" s="2" t="s">
        <v>1144</v>
      </c>
      <c r="DF53" s="2">
        <f t="shared" si="37"/>
        <v>51</v>
      </c>
      <c r="DG53" s="3">
        <f>INDEX(DJ:DJ, MATCH(DB53,DK:DK,0))</f>
        <v>49</v>
      </c>
      <c r="DJ53" s="3">
        <v>50</v>
      </c>
      <c r="DK53" s="2" t="s">
        <v>1011</v>
      </c>
      <c r="DL53" s="2" t="str">
        <f>IF(_xlfn.IFNA(MATCH(DK53, Jan20Dictionary!$B:$B, 0), "X") = "X", "MISSING", "OKAY")</f>
        <v>OKAY</v>
      </c>
      <c r="DM53" s="3" t="str">
        <f t="shared" si="35"/>
        <v>NA</v>
      </c>
      <c r="DN53" s="2" t="s">
        <v>1144</v>
      </c>
      <c r="DO53" s="2">
        <f t="shared" si="36"/>
        <v>51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40"/>
        <v>50</v>
      </c>
      <c r="G54" s="3">
        <v>51</v>
      </c>
      <c r="H54" s="2" t="s">
        <v>57</v>
      </c>
      <c r="I54" s="2" t="str">
        <f>IF(_xlfn.IFNA(MATCH(H54,Jan98Dictionary!$B:$B, 0), "X") = "X", "MISSING", "OKAY")</f>
        <v>OKAY</v>
      </c>
      <c r="J54" s="2" t="s">
        <v>1144</v>
      </c>
      <c r="K54" s="2">
        <f t="shared" si="43"/>
        <v>52</v>
      </c>
      <c r="L54" s="3">
        <f t="shared" si="44"/>
        <v>51</v>
      </c>
      <c r="O54" s="3">
        <v>51</v>
      </c>
      <c r="P54" s="2" t="s">
        <v>57</v>
      </c>
      <c r="Q54" s="2" t="str">
        <f>IF(_xlfn.IFNA(MATCH(P54,Jan03Dictionary!$B:$B,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5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IF(_xlfn.IFNA(MATCH(Y54,May04Dictionary!$B:$B,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50"/>
        <v>56</v>
      </c>
      <c r="AD54" s="3">
        <f t="shared" si="46"/>
        <v>51</v>
      </c>
      <c r="AG54" s="3">
        <v>51</v>
      </c>
      <c r="AH54" s="2" t="s">
        <v>62</v>
      </c>
      <c r="AI54" s="2" t="str">
        <f>IF(_xlfn.IFNA(MATCH(AH54,Aug05Dictionary!$B:$B,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7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IF(_xlfn.IFNA(MATCH(AQ54,Jan07Dictionary!$B:$B,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IF(_xlfn.IFNA(MATCH(AZ54,Jan09Dictionary!$B:$B,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8"/>
        <v>51</v>
      </c>
      <c r="BH54" s="3">
        <v>51</v>
      </c>
      <c r="BI54" s="2" t="s">
        <v>62</v>
      </c>
      <c r="BJ54" s="2" t="str">
        <f>IF(_xlfn.IFNA(MATCH(BI54,Jan10Dictionary!$B:$B,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39"/>
        <v>51</v>
      </c>
      <c r="BN54" s="3">
        <f t="shared" si="51"/>
        <v>51</v>
      </c>
      <c r="BQ54" s="3">
        <v>51</v>
      </c>
      <c r="BR54" s="2" t="s">
        <v>62</v>
      </c>
      <c r="BS54" s="2" t="str">
        <f>IF(_xlfn.IFNA(MATCH(BR54,May12Dictionary!$B:$B,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52"/>
        <v>51</v>
      </c>
      <c r="BW54" s="3">
        <f t="shared" si="23"/>
        <v>52</v>
      </c>
      <c r="BZ54" s="3">
        <v>51</v>
      </c>
      <c r="CA54" s="2" t="s">
        <v>61</v>
      </c>
      <c r="CB54" s="2" t="str">
        <f>IF(_xlfn.IFNA(MATCH(CA54,Jan13Dictionary!$B:$B, 0), "X") = "X", "MISSING", "OKAY")</f>
        <v>OKAY</v>
      </c>
      <c r="CC54" s="3" t="str">
        <f t="shared" si="24"/>
        <v>NA</v>
      </c>
      <c r="CD54" s="2" t="s">
        <v>1144</v>
      </c>
      <c r="CE54" s="2">
        <f t="shared" si="41"/>
        <v>50</v>
      </c>
      <c r="CF54" s="3">
        <f t="shared" si="49"/>
        <v>50</v>
      </c>
      <c r="CI54" s="3">
        <v>51</v>
      </c>
      <c r="CJ54" s="2" t="s">
        <v>62</v>
      </c>
      <c r="CK54" s="2" t="str">
        <f>IF(_xlfn.IFNA(MATCH(CJ54,Jan14Dictionary!$B:$B, 0), "X") = "X", "MISSING", "OKAY")</f>
        <v>OKAY</v>
      </c>
      <c r="CL54" s="3" t="str">
        <f t="shared" si="27"/>
        <v>NA</v>
      </c>
      <c r="CM54" s="2" t="s">
        <v>1144</v>
      </c>
      <c r="CN54" s="2">
        <f t="shared" si="48"/>
        <v>52</v>
      </c>
      <c r="CO54" s="3">
        <f t="shared" si="29"/>
        <v>51</v>
      </c>
      <c r="CR54" s="3">
        <v>51</v>
      </c>
      <c r="CS54" s="2" t="s">
        <v>62</v>
      </c>
      <c r="CT54" s="2" t="str">
        <f>IF(_xlfn.IFNA(MATCH(CS54, Jan15Dictionary!$B:$B, 0), "X") = "X", "MISSING", "OKAY")</f>
        <v>OKAY</v>
      </c>
      <c r="CU54" s="3" t="str">
        <f t="shared" si="30"/>
        <v>NA</v>
      </c>
      <c r="CV54" s="2" t="s">
        <v>1144</v>
      </c>
      <c r="CW54" s="2">
        <f t="shared" si="31"/>
        <v>51</v>
      </c>
      <c r="CX54" s="3">
        <f t="shared" si="32"/>
        <v>50</v>
      </c>
      <c r="DA54" s="3">
        <v>51</v>
      </c>
      <c r="DB54" s="2" t="s">
        <v>1011</v>
      </c>
      <c r="DC54" s="2" t="str">
        <f>IF(_xlfn.IFNA(MATCH(DB54, Jan17Dictionary!$B:$B, 0), "X") = "X", "MISSING", "OKAY")</f>
        <v>OKAY</v>
      </c>
      <c r="DD54" s="3" t="str">
        <f t="shared" si="33"/>
        <v>NA</v>
      </c>
      <c r="DE54" s="2" t="s">
        <v>1144</v>
      </c>
      <c r="DF54" s="2">
        <f t="shared" si="37"/>
        <v>52</v>
      </c>
      <c r="DG54" s="3">
        <f>INDEX(DJ:DJ, MATCH(DB54,DK:DK,0))</f>
        <v>50</v>
      </c>
      <c r="DJ54" s="3">
        <v>51</v>
      </c>
      <c r="DK54" s="2" t="s">
        <v>65</v>
      </c>
      <c r="DL54" s="2" t="str">
        <f>IF(_xlfn.IFNA(MATCH(DK54, Jan20Dictionary!$B:$B, 0), "X") = "X", "MISSING", "OKAY")</f>
        <v>OKAY</v>
      </c>
      <c r="DM54" s="3" t="str">
        <f t="shared" si="35"/>
        <v>NA</v>
      </c>
      <c r="DN54" s="2" t="s">
        <v>1144</v>
      </c>
      <c r="DO54" s="2">
        <f t="shared" si="36"/>
        <v>52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40"/>
        <v>51</v>
      </c>
      <c r="G55" s="3">
        <v>52</v>
      </c>
      <c r="H55" s="2" t="s">
        <v>1092</v>
      </c>
      <c r="I55" s="2" t="str">
        <f>IF(_xlfn.IFNA(MATCH(H55,Jan98Dictionary!$B:$B, 0), "X") = "X", "MISSING", "OKAY")</f>
        <v>OKAY</v>
      </c>
      <c r="J55" s="2" t="s">
        <v>1144</v>
      </c>
      <c r="K55" s="5">
        <v>53</v>
      </c>
      <c r="L55" s="3">
        <f t="shared" si="44"/>
        <v>52</v>
      </c>
      <c r="M55" s="2" t="s">
        <v>1205</v>
      </c>
      <c r="O55" s="3">
        <v>52</v>
      </c>
      <c r="P55" s="2" t="s">
        <v>1092</v>
      </c>
      <c r="Q55" s="2" t="str">
        <f>IF(_xlfn.IFNA(MATCH(P55,Jan03Dictionary!$B:$B,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5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IF(_xlfn.IFNA(MATCH(Y55,May04Dictionary!$B:$B,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50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IF(_xlfn.IFNA(MATCH(AH55,Aug05Dictionary!$B:$B,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IF(_xlfn.IFNA(MATCH(AQ55,Jan07Dictionary!$B:$B,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IF(_xlfn.IFNA(MATCH(AZ55,Jan09Dictionary!$B:$B,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8"/>
        <v>52</v>
      </c>
      <c r="BH55" s="3">
        <v>52</v>
      </c>
      <c r="BI55" s="2" t="s">
        <v>1011</v>
      </c>
      <c r="BJ55" s="2" t="str">
        <f>IF(_xlfn.IFNA(MATCH(BI55,Jan10Dictionary!$B:$B,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39"/>
        <v>52</v>
      </c>
      <c r="BN55" s="3">
        <f t="shared" si="51"/>
        <v>52</v>
      </c>
      <c r="BQ55" s="3">
        <v>52</v>
      </c>
      <c r="BR55" s="2" t="s">
        <v>1011</v>
      </c>
      <c r="BS55" s="2" t="str">
        <f>IF(_xlfn.IFNA(MATCH(BR55,May12Dictionary!$B:$B,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52"/>
        <v>52</v>
      </c>
      <c r="BW55" s="3">
        <f t="shared" si="23"/>
        <v>53</v>
      </c>
      <c r="BZ55" s="3">
        <v>52</v>
      </c>
      <c r="CA55" s="2" t="s">
        <v>62</v>
      </c>
      <c r="CB55" s="2" t="str">
        <f>IF(_xlfn.IFNA(MATCH(CA55,Jan13Dictionary!$B:$B, 0), "X") = "X", "MISSING", "OKAY")</f>
        <v>OKAY</v>
      </c>
      <c r="CC55" s="3" t="str">
        <f t="shared" si="24"/>
        <v>NA</v>
      </c>
      <c r="CD55" s="2" t="s">
        <v>1144</v>
      </c>
      <c r="CE55" s="2">
        <f t="shared" si="41"/>
        <v>51</v>
      </c>
      <c r="CF55" s="3">
        <f t="shared" si="49"/>
        <v>51</v>
      </c>
      <c r="CI55" s="3">
        <v>52</v>
      </c>
      <c r="CJ55" s="2" t="s">
        <v>1011</v>
      </c>
      <c r="CK55" s="2" t="str">
        <f>IF(_xlfn.IFNA(MATCH(CJ55,Jan14Dictionary!$B:$B, 0), "X") = "X", "MISSING", "OKAY")</f>
        <v>OKAY</v>
      </c>
      <c r="CL55" s="3" t="str">
        <f t="shared" si="27"/>
        <v>NA</v>
      </c>
      <c r="CM55" s="2" t="s">
        <v>1144</v>
      </c>
      <c r="CN55" s="2">
        <f t="shared" si="48"/>
        <v>53</v>
      </c>
      <c r="CO55" s="3">
        <f t="shared" si="29"/>
        <v>52</v>
      </c>
      <c r="CR55" s="3">
        <v>52</v>
      </c>
      <c r="CS55" s="2" t="s">
        <v>1011</v>
      </c>
      <c r="CT55" s="2" t="str">
        <f>IF(_xlfn.IFNA(MATCH(CS55, Jan15Dictionary!$B:$B, 0), "X") = "X", "MISSING", "OKAY")</f>
        <v>OKAY</v>
      </c>
      <c r="CU55" s="3" t="str">
        <f t="shared" si="30"/>
        <v>NA</v>
      </c>
      <c r="CV55" s="2" t="s">
        <v>1144</v>
      </c>
      <c r="CW55" s="2">
        <f t="shared" si="31"/>
        <v>52</v>
      </c>
      <c r="CX55" s="3">
        <f t="shared" si="32"/>
        <v>51</v>
      </c>
      <c r="DA55" s="3">
        <v>52</v>
      </c>
      <c r="DB55" s="2" t="s">
        <v>65</v>
      </c>
      <c r="DC55" s="2" t="str">
        <f>IF(_xlfn.IFNA(MATCH(DB55, Jan17Dictionary!$B:$B, 0), "X") = "X", "MISSING", "OKAY")</f>
        <v>OKAY</v>
      </c>
      <c r="DD55" s="3" t="str">
        <f t="shared" si="33"/>
        <v>NA</v>
      </c>
      <c r="DE55" s="2" t="s">
        <v>1144</v>
      </c>
      <c r="DF55" s="2">
        <f t="shared" si="37"/>
        <v>53</v>
      </c>
      <c r="DG55" s="3">
        <f>INDEX(DJ:DJ, MATCH(DB55,DK:DK,0))</f>
        <v>51</v>
      </c>
      <c r="DJ55" s="3">
        <v>52</v>
      </c>
      <c r="DK55" s="2" t="s">
        <v>66</v>
      </c>
      <c r="DL55" s="2" t="str">
        <f>IF(_xlfn.IFNA(MATCH(DK55, Jan20Dictionary!$B:$B, 0), "X") = "X", "MISSING", "OKAY")</f>
        <v>OKAY</v>
      </c>
      <c r="DM55" s="3" t="str">
        <f t="shared" si="35"/>
        <v>NA</v>
      </c>
      <c r="DN55" s="2" t="s">
        <v>1144</v>
      </c>
      <c r="DO55" s="2">
        <f t="shared" si="36"/>
        <v>53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IF(_xlfn.IFNA(MATCH(H56,Jan98Dictionary!$B:$B, 0), "X") = "X", "MISSING", "OKAY")</f>
        <v>OKAY</v>
      </c>
      <c r="J56" s="2" t="s">
        <v>1144</v>
      </c>
      <c r="K56" s="5">
        <v>54</v>
      </c>
      <c r="L56" s="3">
        <f t="shared" si="44"/>
        <v>53</v>
      </c>
      <c r="M56" s="2" t="s">
        <v>1217</v>
      </c>
      <c r="O56" s="3">
        <v>53</v>
      </c>
      <c r="P56" s="2" t="s">
        <v>990</v>
      </c>
      <c r="Q56" s="2" t="str">
        <f>IF(_xlfn.IFNA(MATCH(P56,Jan03Dictionary!$B:$B,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5"/>
        <v>53</v>
      </c>
      <c r="U56" s="3">
        <f t="shared" ref="U56:U87" si="53">INDEX(X:X, MATCH(P56,Y:Y,0))</f>
        <v>48</v>
      </c>
      <c r="X56" s="3">
        <v>53</v>
      </c>
      <c r="Y56" s="2" t="s">
        <v>64</v>
      </c>
      <c r="Z56" s="2" t="str">
        <f>IF(_xlfn.IFNA(MATCH(Y56,May04Dictionary!$B:$B,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50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IF(_xlfn.IFNA(MATCH(AH56,Aug05Dictionary!$B:$B,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IF(_xlfn.IFNA(MATCH(AQ56,Jan07Dictionary!$B:$B,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IF(_xlfn.IFNA(MATCH(AZ56,Jan09Dictionary!$B:$B,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8"/>
        <v>53</v>
      </c>
      <c r="BH56" s="3">
        <v>53</v>
      </c>
      <c r="BI56" s="2" t="s">
        <v>65</v>
      </c>
      <c r="BJ56" s="2" t="str">
        <f>IF(_xlfn.IFNA(MATCH(BI56,Jan10Dictionary!$B:$B,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39"/>
        <v>53</v>
      </c>
      <c r="BN56" s="3">
        <f t="shared" si="51"/>
        <v>53</v>
      </c>
      <c r="BQ56" s="3">
        <v>53</v>
      </c>
      <c r="BR56" s="2" t="s">
        <v>65</v>
      </c>
      <c r="BS56" s="2" t="str">
        <f>IF(_xlfn.IFNA(MATCH(BR56,May12Dictionary!$B:$B,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52"/>
        <v>53</v>
      </c>
      <c r="BW56" s="3">
        <f t="shared" si="23"/>
        <v>54</v>
      </c>
      <c r="BZ56" s="3">
        <v>53</v>
      </c>
      <c r="CA56" s="2" t="s">
        <v>1011</v>
      </c>
      <c r="CB56" s="2" t="str">
        <f>IF(_xlfn.IFNA(MATCH(CA56,Jan13Dictionary!$B:$B, 0), "X") = "X", "MISSING", "OKAY")</f>
        <v>OKAY</v>
      </c>
      <c r="CC56" s="3" t="str">
        <f t="shared" si="24"/>
        <v>NA</v>
      </c>
      <c r="CD56" s="2" t="s">
        <v>1144</v>
      </c>
      <c r="CE56" s="2">
        <f t="shared" si="41"/>
        <v>52</v>
      </c>
      <c r="CF56" s="3">
        <f t="shared" si="49"/>
        <v>52</v>
      </c>
      <c r="CI56" s="3">
        <v>53</v>
      </c>
      <c r="CJ56" s="2" t="s">
        <v>65</v>
      </c>
      <c r="CK56" s="2" t="str">
        <f>IF(_xlfn.IFNA(MATCH(CJ56,Jan14Dictionary!$B:$B, 0), "X") = "X", "MISSING", "OKAY")</f>
        <v>OKAY</v>
      </c>
      <c r="CL56" s="3" t="str">
        <f t="shared" si="27"/>
        <v>NA</v>
      </c>
      <c r="CM56" s="2" t="s">
        <v>1144</v>
      </c>
      <c r="CN56" s="2">
        <f t="shared" si="48"/>
        <v>54</v>
      </c>
      <c r="CO56" s="3">
        <f t="shared" si="29"/>
        <v>53</v>
      </c>
      <c r="CR56" s="3">
        <v>53</v>
      </c>
      <c r="CS56" s="2" t="s">
        <v>65</v>
      </c>
      <c r="CT56" s="2" t="str">
        <f>IF(_xlfn.IFNA(MATCH(CS56, Jan15Dictionary!$B:$B, 0), "X") = "X", "MISSING", "OKAY")</f>
        <v>OKAY</v>
      </c>
      <c r="CU56" s="3" t="str">
        <f t="shared" si="30"/>
        <v>NA</v>
      </c>
      <c r="CV56" s="2" t="s">
        <v>1144</v>
      </c>
      <c r="CW56" s="2">
        <f t="shared" si="31"/>
        <v>53</v>
      </c>
      <c r="CX56" s="3">
        <f t="shared" si="32"/>
        <v>52</v>
      </c>
      <c r="DA56" s="3">
        <v>53</v>
      </c>
      <c r="DB56" s="2" t="s">
        <v>66</v>
      </c>
      <c r="DC56" s="2" t="str">
        <f>IF(_xlfn.IFNA(MATCH(DB56, Jan17Dictionary!$B:$B, 0), "X") = "X", "MISSING", "OKAY")</f>
        <v>OKAY</v>
      </c>
      <c r="DD56" s="3" t="str">
        <f t="shared" si="33"/>
        <v>NA</v>
      </c>
      <c r="DE56" s="2" t="s">
        <v>1144</v>
      </c>
      <c r="DF56" s="2">
        <f t="shared" si="37"/>
        <v>54</v>
      </c>
      <c r="DG56" s="3">
        <f>INDEX(DJ:DJ, MATCH(DB56,DK:DK,0))</f>
        <v>52</v>
      </c>
      <c r="DJ56" s="3">
        <v>53</v>
      </c>
      <c r="DK56" s="2" t="s">
        <v>1012</v>
      </c>
      <c r="DL56" s="2" t="str">
        <f>IF(_xlfn.IFNA(MATCH(DK56, Jan20Dictionary!$B:$B, 0), "X") = "X", "MISSING", "OKAY")</f>
        <v>OKAY</v>
      </c>
      <c r="DM56" s="3" t="str">
        <f t="shared" si="35"/>
        <v>NA</v>
      </c>
      <c r="DN56" s="2" t="s">
        <v>1144</v>
      </c>
      <c r="DO56" s="2">
        <f t="shared" si="36"/>
        <v>54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IF(_xlfn.IFNA(MATCH(H57,Jan98Dictionary!$B:$B, 0), "X") = "X", "MISSING", "OKAY")</f>
        <v>OKAY</v>
      </c>
      <c r="J57" s="2" t="s">
        <v>1144</v>
      </c>
      <c r="K57" s="2">
        <f t="shared" ref="K57:K120" si="54">INDEX(A:A, MATCH(H57,B:B,0))</f>
        <v>55</v>
      </c>
      <c r="L57" s="3">
        <f t="shared" si="44"/>
        <v>54</v>
      </c>
      <c r="O57" s="3">
        <v>54</v>
      </c>
      <c r="P57" s="2" t="s">
        <v>60</v>
      </c>
      <c r="Q57" s="2" t="str">
        <f>IF(_xlfn.IFNA(MATCH(P57,Jan03Dictionary!$B:$B,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5"/>
        <v>54</v>
      </c>
      <c r="U57" s="3">
        <f t="shared" si="53"/>
        <v>49</v>
      </c>
      <c r="X57" s="3">
        <v>54</v>
      </c>
      <c r="Y57" s="2" t="s">
        <v>65</v>
      </c>
      <c r="Z57" s="2" t="str">
        <f>IF(_xlfn.IFNA(MATCH(Y57,May04Dictionary!$B:$B,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50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IF(_xlfn.IFNA(MATCH(AH57,Aug05Dictionary!$B:$B,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IF(_xlfn.IFNA(MATCH(AQ57,Jan07Dictionary!$B:$B,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IF(_xlfn.IFNA(MATCH(AZ57,Jan09Dictionary!$B:$B,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8"/>
        <v>54</v>
      </c>
      <c r="BH57" s="3">
        <v>54</v>
      </c>
      <c r="BI57" s="2" t="s">
        <v>66</v>
      </c>
      <c r="BJ57" s="2" t="str">
        <f>IF(_xlfn.IFNA(MATCH(BI57,Jan10Dictionary!$B:$B,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39"/>
        <v>54</v>
      </c>
      <c r="BN57" s="3">
        <f t="shared" si="51"/>
        <v>54</v>
      </c>
      <c r="BQ57" s="3">
        <v>54</v>
      </c>
      <c r="BR57" s="2" t="s">
        <v>66</v>
      </c>
      <c r="BS57" s="2" t="str">
        <f>IF(_xlfn.IFNA(MATCH(BR57,May12Dictionary!$B:$B,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52"/>
        <v>54</v>
      </c>
      <c r="BW57" s="3">
        <f t="shared" si="23"/>
        <v>55</v>
      </c>
      <c r="BZ57" s="3">
        <v>54</v>
      </c>
      <c r="CA57" s="2" t="s">
        <v>65</v>
      </c>
      <c r="CB57" s="2" t="str">
        <f>IF(_xlfn.IFNA(MATCH(CA57,Jan13Dictionary!$B:$B, 0), "X") = "X", "MISSING", "OKAY")</f>
        <v>OKAY</v>
      </c>
      <c r="CC57" s="3" t="str">
        <f t="shared" si="24"/>
        <v>NA</v>
      </c>
      <c r="CD57" s="2" t="s">
        <v>1144</v>
      </c>
      <c r="CE57" s="2">
        <f t="shared" si="41"/>
        <v>53</v>
      </c>
      <c r="CF57" s="3">
        <f t="shared" si="49"/>
        <v>53</v>
      </c>
      <c r="CI57" s="3">
        <v>54</v>
      </c>
      <c r="CJ57" s="2" t="s">
        <v>66</v>
      </c>
      <c r="CK57" s="2" t="str">
        <f>IF(_xlfn.IFNA(MATCH(CJ57,Jan14Dictionary!$B:$B, 0), "X") = "X", "MISSING", "OKAY")</f>
        <v>OKAY</v>
      </c>
      <c r="CL57" s="3" t="str">
        <f t="shared" si="27"/>
        <v>NA</v>
      </c>
      <c r="CM57" s="2" t="s">
        <v>1144</v>
      </c>
      <c r="CN57" s="2">
        <f t="shared" si="48"/>
        <v>55</v>
      </c>
      <c r="CO57" s="3">
        <f t="shared" si="29"/>
        <v>54</v>
      </c>
      <c r="CR57" s="3">
        <v>54</v>
      </c>
      <c r="CS57" s="2" t="s">
        <v>66</v>
      </c>
      <c r="CT57" s="2" t="str">
        <f>IF(_xlfn.IFNA(MATCH(CS57, Jan15Dictionary!$B:$B, 0), "X") = "X", "MISSING", "OKAY")</f>
        <v>OKAY</v>
      </c>
      <c r="CU57" s="3" t="str">
        <f t="shared" si="30"/>
        <v>NA</v>
      </c>
      <c r="CV57" s="2" t="s">
        <v>1144</v>
      </c>
      <c r="CW57" s="2">
        <f t="shared" si="31"/>
        <v>54</v>
      </c>
      <c r="CX57" s="3">
        <f t="shared" si="32"/>
        <v>53</v>
      </c>
      <c r="DA57" s="3">
        <v>54</v>
      </c>
      <c r="DB57" s="2" t="s">
        <v>1012</v>
      </c>
      <c r="DC57" s="2" t="str">
        <f>IF(_xlfn.IFNA(MATCH(DB57, Jan17Dictionary!$B:$B, 0), "X") = "X", "MISSING", "OKAY")</f>
        <v>OKAY</v>
      </c>
      <c r="DD57" s="3" t="str">
        <f t="shared" si="33"/>
        <v>NA</v>
      </c>
      <c r="DE57" s="2" t="s">
        <v>1144</v>
      </c>
      <c r="DF57" s="2">
        <f t="shared" si="37"/>
        <v>55</v>
      </c>
      <c r="DG57" s="3">
        <f>INDEX(DJ:DJ, MATCH(DB57,DK:DK,0))</f>
        <v>53</v>
      </c>
      <c r="DJ57" s="3">
        <v>54</v>
      </c>
      <c r="DK57" s="2" t="s">
        <v>953</v>
      </c>
      <c r="DL57" s="2" t="str">
        <f>IF(_xlfn.IFNA(MATCH(DK57, Jan20Dictionary!$B:$B, 0), "X") = "X", "MISSING", "OKAY")</f>
        <v>OKAY</v>
      </c>
      <c r="DM57" s="3" t="str">
        <f t="shared" si="35"/>
        <v>NA</v>
      </c>
      <c r="DN57" s="2" t="s">
        <v>1144</v>
      </c>
      <c r="DO57" s="2">
        <f t="shared" si="36"/>
        <v>55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55">INDEX(G:G, MATCH(B58,H:H,0))</f>
        <v>54</v>
      </c>
      <c r="G58" s="3">
        <v>55</v>
      </c>
      <c r="H58" s="2" t="s">
        <v>61</v>
      </c>
      <c r="I58" s="2" t="str">
        <f>IF(_xlfn.IFNA(MATCH(H58,Jan98Dictionary!$B:$B, 0), "X") = "X", "MISSING", "OKAY")</f>
        <v>OKAY</v>
      </c>
      <c r="J58" s="2" t="s">
        <v>1144</v>
      </c>
      <c r="K58" s="2">
        <f t="shared" si="54"/>
        <v>56</v>
      </c>
      <c r="L58" s="3">
        <f t="shared" si="44"/>
        <v>55</v>
      </c>
      <c r="O58" s="3">
        <v>55</v>
      </c>
      <c r="P58" s="2" t="s">
        <v>61</v>
      </c>
      <c r="Q58" s="2" t="str">
        <f>IF(_xlfn.IFNA(MATCH(P58,Jan03Dictionary!$B:$B,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5"/>
        <v>55</v>
      </c>
      <c r="U58" s="3">
        <f t="shared" si="53"/>
        <v>50</v>
      </c>
      <c r="X58" s="3">
        <v>55</v>
      </c>
      <c r="Y58" s="2" t="s">
        <v>66</v>
      </c>
      <c r="Z58" s="2" t="str">
        <f>IF(_xlfn.IFNA(MATCH(Y58,May04Dictionary!$B:$B,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50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IF(_xlfn.IFNA(MATCH(AH58,Aug05Dictionary!$B:$B,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IF(_xlfn.IFNA(MATCH(AQ58,Jan07Dictionary!$B:$B,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IF(_xlfn.IFNA(MATCH(AZ58,Jan09Dictionary!$B:$B,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8"/>
        <v>55</v>
      </c>
      <c r="BH58" s="3">
        <v>55</v>
      </c>
      <c r="BI58" s="2" t="s">
        <v>1012</v>
      </c>
      <c r="BJ58" s="2" t="str">
        <f>IF(_xlfn.IFNA(MATCH(BI58,Jan10Dictionary!$B:$B,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39"/>
        <v>55</v>
      </c>
      <c r="BN58" s="3">
        <f t="shared" si="51"/>
        <v>55</v>
      </c>
      <c r="BQ58" s="3">
        <v>55</v>
      </c>
      <c r="BR58" s="2" t="s">
        <v>1012</v>
      </c>
      <c r="BS58" s="2" t="str">
        <f>IF(_xlfn.IFNA(MATCH(BR58,May12Dictionary!$B:$B,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52"/>
        <v>55</v>
      </c>
      <c r="BW58" s="3">
        <f t="shared" si="23"/>
        <v>56</v>
      </c>
      <c r="BZ58" s="3">
        <v>55</v>
      </c>
      <c r="CA58" s="2" t="s">
        <v>66</v>
      </c>
      <c r="CB58" s="2" t="str">
        <f>IF(_xlfn.IFNA(MATCH(CA58,Jan13Dictionary!$B:$B, 0), "X") = "X", "MISSING", "OKAY")</f>
        <v>OKAY</v>
      </c>
      <c r="CC58" s="3" t="str">
        <f t="shared" si="24"/>
        <v>NA</v>
      </c>
      <c r="CD58" s="2" t="s">
        <v>1144</v>
      </c>
      <c r="CE58" s="2">
        <f t="shared" si="41"/>
        <v>54</v>
      </c>
      <c r="CF58" s="3">
        <f t="shared" si="49"/>
        <v>54</v>
      </c>
      <c r="CI58" s="3">
        <v>55</v>
      </c>
      <c r="CJ58" s="2" t="s">
        <v>1012</v>
      </c>
      <c r="CK58" s="2" t="str">
        <f>IF(_xlfn.IFNA(MATCH(CJ58,Jan14Dictionary!$B:$B, 0), "X") = "X", "MISSING", "OKAY")</f>
        <v>OKAY</v>
      </c>
      <c r="CL58" s="3" t="str">
        <f t="shared" si="27"/>
        <v>NA</v>
      </c>
      <c r="CM58" s="2" t="s">
        <v>1144</v>
      </c>
      <c r="CN58" s="2">
        <f t="shared" si="48"/>
        <v>56</v>
      </c>
      <c r="CO58" s="3">
        <f t="shared" si="29"/>
        <v>55</v>
      </c>
      <c r="CR58" s="3">
        <v>55</v>
      </c>
      <c r="CS58" s="2" t="s">
        <v>1012</v>
      </c>
      <c r="CT58" s="2" t="str">
        <f>IF(_xlfn.IFNA(MATCH(CS58, Jan15Dictionary!$B:$B, 0), "X") = "X", "MISSING", "OKAY")</f>
        <v>OKAY</v>
      </c>
      <c r="CU58" s="3" t="str">
        <f t="shared" si="30"/>
        <v>NA</v>
      </c>
      <c r="CV58" s="2" t="s">
        <v>1144</v>
      </c>
      <c r="CW58" s="2">
        <f t="shared" si="31"/>
        <v>55</v>
      </c>
      <c r="CX58" s="3">
        <f t="shared" si="32"/>
        <v>54</v>
      </c>
      <c r="DA58" s="3">
        <v>55</v>
      </c>
      <c r="DB58" s="2" t="s">
        <v>953</v>
      </c>
      <c r="DC58" s="2" t="str">
        <f>IF(_xlfn.IFNA(MATCH(DB58, Jan17Dictionary!$B:$B, 0), "X") = "X", "MISSING", "OKAY")</f>
        <v>OKAY</v>
      </c>
      <c r="DD58" s="3" t="str">
        <f t="shared" si="33"/>
        <v>NA</v>
      </c>
      <c r="DE58" s="2" t="s">
        <v>1144</v>
      </c>
      <c r="DF58" s="2">
        <f t="shared" si="37"/>
        <v>56</v>
      </c>
      <c r="DG58" s="3">
        <f>INDEX(DJ:DJ, MATCH(DB58,DK:DK,0))</f>
        <v>54</v>
      </c>
      <c r="DJ58" s="3">
        <v>55</v>
      </c>
      <c r="DK58" s="2" t="s">
        <v>69</v>
      </c>
      <c r="DL58" s="2" t="str">
        <f>IF(_xlfn.IFNA(MATCH(DK58, Jan20Dictionary!$B:$B, 0), "X") = "X", "MISSING", "OKAY")</f>
        <v>OKAY</v>
      </c>
      <c r="DM58" s="3" t="str">
        <f t="shared" si="35"/>
        <v>NA</v>
      </c>
      <c r="DN58" s="2" t="s">
        <v>1144</v>
      </c>
      <c r="DO58" s="2">
        <f t="shared" si="36"/>
        <v>56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55"/>
        <v>55</v>
      </c>
      <c r="G59" s="3">
        <v>56</v>
      </c>
      <c r="H59" s="2" t="s">
        <v>62</v>
      </c>
      <c r="I59" s="2" t="str">
        <f>IF(_xlfn.IFNA(MATCH(H59,Jan98Dictionary!$B:$B, 0), "X") = "X", "MISSING", "OKAY")</f>
        <v>OKAY</v>
      </c>
      <c r="J59" s="2" t="s">
        <v>1144</v>
      </c>
      <c r="K59" s="2">
        <f t="shared" si="54"/>
        <v>57</v>
      </c>
      <c r="L59" s="3">
        <f t="shared" si="44"/>
        <v>56</v>
      </c>
      <c r="O59" s="3">
        <v>56</v>
      </c>
      <c r="P59" s="2" t="s">
        <v>62</v>
      </c>
      <c r="Q59" s="2" t="str">
        <f>IF(_xlfn.IFNA(MATCH(P59,Jan03Dictionary!$B:$B,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5"/>
        <v>56</v>
      </c>
      <c r="U59" s="3">
        <f t="shared" si="53"/>
        <v>51</v>
      </c>
      <c r="X59" s="3">
        <v>56</v>
      </c>
      <c r="Y59" s="2" t="s">
        <v>952</v>
      </c>
      <c r="Z59" s="2" t="str">
        <f>IF(_xlfn.IFNA(MATCH(Y59,May04Dictionary!$B:$B,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50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IF(_xlfn.IFNA(MATCH(AH59,Aug05Dictionary!$B:$B,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56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IF(_xlfn.IFNA(MATCH(AQ59,Jan07Dictionary!$B:$B,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IF(_xlfn.IFNA(MATCH(AZ59,Jan09Dictionary!$B:$B,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8"/>
        <v>56</v>
      </c>
      <c r="BH59" s="3">
        <v>56</v>
      </c>
      <c r="BI59" s="2" t="s">
        <v>953</v>
      </c>
      <c r="BJ59" s="2" t="str">
        <f>IF(_xlfn.IFNA(MATCH(BI59,Jan10Dictionary!$B:$B,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39"/>
        <v>56</v>
      </c>
      <c r="BN59" s="3">
        <f t="shared" si="51"/>
        <v>56</v>
      </c>
      <c r="BQ59" s="3">
        <v>56</v>
      </c>
      <c r="BR59" s="2" t="s">
        <v>953</v>
      </c>
      <c r="BS59" s="2" t="str">
        <f>IF(_xlfn.IFNA(MATCH(BR59,May12Dictionary!$B:$B,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52"/>
        <v>56</v>
      </c>
      <c r="BW59" s="3">
        <f t="shared" si="23"/>
        <v>57</v>
      </c>
      <c r="BZ59" s="3">
        <v>56</v>
      </c>
      <c r="CA59" s="2" t="s">
        <v>1012</v>
      </c>
      <c r="CB59" s="2" t="str">
        <f>IF(_xlfn.IFNA(MATCH(CA59,Jan13Dictionary!$B:$B, 0), "X") = "X", "MISSING", "OKAY")</f>
        <v>OKAY</v>
      </c>
      <c r="CC59" s="3" t="str">
        <f t="shared" si="24"/>
        <v>NA</v>
      </c>
      <c r="CD59" s="2" t="s">
        <v>1144</v>
      </c>
      <c r="CE59" s="2">
        <f t="shared" si="41"/>
        <v>55</v>
      </c>
      <c r="CF59" s="3">
        <f t="shared" si="49"/>
        <v>55</v>
      </c>
      <c r="CI59" s="3">
        <v>56</v>
      </c>
      <c r="CJ59" s="2" t="s">
        <v>953</v>
      </c>
      <c r="CK59" s="2" t="str">
        <f>IF(_xlfn.IFNA(MATCH(CJ59,Jan14Dictionary!$B:$B, 0), "X") = "X", "MISSING", "OKAY")</f>
        <v>OKAY</v>
      </c>
      <c r="CL59" s="3" t="str">
        <f t="shared" si="27"/>
        <v>NA</v>
      </c>
      <c r="CM59" s="2" t="s">
        <v>1144</v>
      </c>
      <c r="CN59" s="2">
        <f t="shared" si="48"/>
        <v>57</v>
      </c>
      <c r="CO59" s="3">
        <f t="shared" si="29"/>
        <v>56</v>
      </c>
      <c r="CR59" s="3">
        <v>56</v>
      </c>
      <c r="CS59" s="2" t="s">
        <v>953</v>
      </c>
      <c r="CT59" s="2" t="str">
        <f>IF(_xlfn.IFNA(MATCH(CS59, Jan15Dictionary!$B:$B, 0), "X") = "X", "MISSING", "OKAY")</f>
        <v>OKAY</v>
      </c>
      <c r="CU59" s="3" t="str">
        <f t="shared" si="30"/>
        <v>NA</v>
      </c>
      <c r="CV59" s="2" t="s">
        <v>1144</v>
      </c>
      <c r="CW59" s="2">
        <f t="shared" si="31"/>
        <v>56</v>
      </c>
      <c r="CX59" s="3">
        <f t="shared" si="32"/>
        <v>55</v>
      </c>
      <c r="DA59" s="3">
        <v>56</v>
      </c>
      <c r="DB59" s="2" t="s">
        <v>69</v>
      </c>
      <c r="DC59" s="2" t="str">
        <f>IF(_xlfn.IFNA(MATCH(DB59, Jan17Dictionary!$B:$B, 0), "X") = "X", "MISSING", "OKAY")</f>
        <v>OKAY</v>
      </c>
      <c r="DD59" s="3" t="str">
        <f t="shared" si="33"/>
        <v>NA</v>
      </c>
      <c r="DE59" s="2" t="s">
        <v>1144</v>
      </c>
      <c r="DF59" s="2">
        <f t="shared" si="37"/>
        <v>57</v>
      </c>
      <c r="DG59" s="3">
        <f>INDEX(DJ:DJ, MATCH(DB59,DK:DK,0))</f>
        <v>55</v>
      </c>
      <c r="DJ59" s="3">
        <v>56</v>
      </c>
      <c r="DK59" s="2" t="s">
        <v>71</v>
      </c>
      <c r="DL59" s="2" t="str">
        <f>IF(_xlfn.IFNA(MATCH(DK59, Jan20Dictionary!$B:$B, 0), "X") = "X", "MISSING", "OKAY")</f>
        <v>OKAY</v>
      </c>
      <c r="DM59" s="3" t="str">
        <f t="shared" si="35"/>
        <v>NA</v>
      </c>
      <c r="DN59" s="2" t="s">
        <v>1144</v>
      </c>
      <c r="DO59" s="2">
        <f t="shared" si="36"/>
        <v>57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55"/>
        <v>56</v>
      </c>
      <c r="G60" s="3">
        <v>57</v>
      </c>
      <c r="H60" s="2" t="s">
        <v>63</v>
      </c>
      <c r="I60" s="2" t="str">
        <f>IF(_xlfn.IFNA(MATCH(H60,Jan98Dictionary!$B:$B, 0), "X") = "X", "MISSING", "OKAY")</f>
        <v>OKAY</v>
      </c>
      <c r="J60" s="2" t="s">
        <v>1144</v>
      </c>
      <c r="K60" s="2">
        <f t="shared" si="54"/>
        <v>58</v>
      </c>
      <c r="L60" s="3">
        <f t="shared" si="44"/>
        <v>57</v>
      </c>
      <c r="O60" s="3">
        <v>57</v>
      </c>
      <c r="P60" s="2" t="s">
        <v>63</v>
      </c>
      <c r="Q60" s="2" t="str">
        <f>IF(_xlfn.IFNA(MATCH(P60,Jan03Dictionary!$B:$B,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5"/>
        <v>57</v>
      </c>
      <c r="U60" s="3">
        <f t="shared" si="53"/>
        <v>52</v>
      </c>
      <c r="X60" s="3">
        <v>57</v>
      </c>
      <c r="Y60" s="2" t="s">
        <v>953</v>
      </c>
      <c r="Z60" s="2" t="str">
        <f>IF(_xlfn.IFNA(MATCH(Y60,May04Dictionary!$B:$B,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50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IF(_xlfn.IFNA(MATCH(AH60,Aug05Dictionary!$B:$B,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56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IF(_xlfn.IFNA(MATCH(AQ60,Jan07Dictionary!$B:$B,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IF(_xlfn.IFNA(MATCH(AZ60,Jan09Dictionary!$B:$B,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8"/>
        <v>57</v>
      </c>
      <c r="BH60" s="3">
        <v>57</v>
      </c>
      <c r="BI60" s="2" t="s">
        <v>69</v>
      </c>
      <c r="BJ60" s="2" t="str">
        <f>IF(_xlfn.IFNA(MATCH(BI60,Jan10Dictionary!$B:$B,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39"/>
        <v>57</v>
      </c>
      <c r="BN60" s="3">
        <f t="shared" si="51"/>
        <v>57</v>
      </c>
      <c r="BQ60" s="3">
        <v>57</v>
      </c>
      <c r="BR60" s="2" t="s">
        <v>69</v>
      </c>
      <c r="BS60" s="2" t="str">
        <f>IF(_xlfn.IFNA(MATCH(BR60,May12Dictionary!$B:$B,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52"/>
        <v>57</v>
      </c>
      <c r="BW60" s="3">
        <f t="shared" si="23"/>
        <v>58</v>
      </c>
      <c r="BZ60" s="3">
        <v>57</v>
      </c>
      <c r="CA60" s="2" t="s">
        <v>953</v>
      </c>
      <c r="CB60" s="2" t="str">
        <f>IF(_xlfn.IFNA(MATCH(CA60,Jan13Dictionary!$B:$B, 0), "X") = "X", "MISSING", "OKAY")</f>
        <v>OKAY</v>
      </c>
      <c r="CC60" s="3" t="str">
        <f t="shared" si="24"/>
        <v>NA</v>
      </c>
      <c r="CD60" s="2" t="s">
        <v>1144</v>
      </c>
      <c r="CE60" s="2">
        <f t="shared" si="41"/>
        <v>56</v>
      </c>
      <c r="CF60" s="3">
        <f t="shared" si="49"/>
        <v>56</v>
      </c>
      <c r="CI60" s="3">
        <v>57</v>
      </c>
      <c r="CJ60" s="2" t="s">
        <v>69</v>
      </c>
      <c r="CK60" s="2" t="str">
        <f>IF(_xlfn.IFNA(MATCH(CJ60,Jan14Dictionary!$B:$B, 0), "X") = "X", "MISSING", "OKAY")</f>
        <v>OKAY</v>
      </c>
      <c r="CL60" s="3" t="str">
        <f t="shared" si="27"/>
        <v>NA</v>
      </c>
      <c r="CM60" s="2" t="s">
        <v>1144</v>
      </c>
      <c r="CN60" s="2">
        <f t="shared" si="48"/>
        <v>58</v>
      </c>
      <c r="CO60" s="3">
        <f t="shared" si="29"/>
        <v>57</v>
      </c>
      <c r="CR60" s="3">
        <v>57</v>
      </c>
      <c r="CS60" s="2" t="s">
        <v>69</v>
      </c>
      <c r="CT60" s="2" t="str">
        <f>IF(_xlfn.IFNA(MATCH(CS60, Jan15Dictionary!$B:$B, 0), "X") = "X", "MISSING", "OKAY")</f>
        <v>OKAY</v>
      </c>
      <c r="CU60" s="3" t="str">
        <f t="shared" si="30"/>
        <v>NA</v>
      </c>
      <c r="CV60" s="2" t="s">
        <v>1144</v>
      </c>
      <c r="CW60" s="2">
        <f t="shared" si="31"/>
        <v>57</v>
      </c>
      <c r="CX60" s="3">
        <f t="shared" si="32"/>
        <v>56</v>
      </c>
      <c r="DA60" s="3">
        <v>57</v>
      </c>
      <c r="DB60" s="2" t="s">
        <v>71</v>
      </c>
      <c r="DC60" s="2" t="str">
        <f>IF(_xlfn.IFNA(MATCH(DB60, Jan17Dictionary!$B:$B, 0), "X") = "X", "MISSING", "OKAY")</f>
        <v>OKAY</v>
      </c>
      <c r="DD60" s="3" t="str">
        <f t="shared" si="33"/>
        <v>NA</v>
      </c>
      <c r="DE60" s="2" t="s">
        <v>1144</v>
      </c>
      <c r="DF60" s="2">
        <f t="shared" si="37"/>
        <v>58</v>
      </c>
      <c r="DG60" s="3">
        <f>INDEX(DJ:DJ, MATCH(DB60,DK:DK,0))</f>
        <v>56</v>
      </c>
      <c r="DJ60" s="3">
        <v>57</v>
      </c>
      <c r="DK60" s="2" t="s">
        <v>72</v>
      </c>
      <c r="DL60" s="2" t="str">
        <f>IF(_xlfn.IFNA(MATCH(DK60, Jan20Dictionary!$B:$B, 0), "X") = "X", "MISSING", "OKAY")</f>
        <v>OKAY</v>
      </c>
      <c r="DM60" s="3" t="str">
        <f t="shared" si="35"/>
        <v>NA</v>
      </c>
      <c r="DN60" s="2" t="s">
        <v>1144</v>
      </c>
      <c r="DO60" s="2">
        <f t="shared" si="36"/>
        <v>58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55"/>
        <v>57</v>
      </c>
      <c r="G61" s="3">
        <v>58</v>
      </c>
      <c r="H61" s="2" t="s">
        <v>64</v>
      </c>
      <c r="I61" s="2" t="str">
        <f>IF(_xlfn.IFNA(MATCH(H61,Jan98Dictionary!$B:$B, 0), "X") = "X", "MISSING", "OKAY")</f>
        <v>OKAY</v>
      </c>
      <c r="J61" s="2" t="s">
        <v>1144</v>
      </c>
      <c r="K61" s="2">
        <f t="shared" si="54"/>
        <v>59</v>
      </c>
      <c r="L61" s="3">
        <f t="shared" si="44"/>
        <v>58</v>
      </c>
      <c r="O61" s="3">
        <v>58</v>
      </c>
      <c r="P61" s="2" t="s">
        <v>64</v>
      </c>
      <c r="Q61" s="2" t="str">
        <f>IF(_xlfn.IFNA(MATCH(P61,Jan03Dictionary!$B:$B,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5"/>
        <v>58</v>
      </c>
      <c r="U61" s="3">
        <f t="shared" si="53"/>
        <v>53</v>
      </c>
      <c r="X61" s="3">
        <v>58</v>
      </c>
      <c r="Y61" s="2" t="s">
        <v>69</v>
      </c>
      <c r="Z61" s="2" t="str">
        <f>IF(_xlfn.IFNA(MATCH(Y61,May04Dictionary!$B:$B,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50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IF(_xlfn.IFNA(MATCH(AH61,Aug05Dictionary!$B:$B,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56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IF(_xlfn.IFNA(MATCH(AQ61,Jan07Dictionary!$B:$B,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IF(_xlfn.IFNA(MATCH(AZ61,Jan09Dictionary!$B:$B,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8"/>
        <v>58</v>
      </c>
      <c r="BH61" s="3">
        <v>58</v>
      </c>
      <c r="BI61" s="2" t="s">
        <v>71</v>
      </c>
      <c r="BJ61" s="2" t="str">
        <f>IF(_xlfn.IFNA(MATCH(BI61,Jan10Dictionary!$B:$B,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39"/>
        <v>58</v>
      </c>
      <c r="BN61" s="3">
        <f t="shared" si="51"/>
        <v>58</v>
      </c>
      <c r="BQ61" s="3">
        <v>58</v>
      </c>
      <c r="BR61" s="2" t="s">
        <v>71</v>
      </c>
      <c r="BS61" s="2" t="str">
        <f>IF(_xlfn.IFNA(MATCH(BR61,May12Dictionary!$B:$B,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52"/>
        <v>58</v>
      </c>
      <c r="BW61" s="3">
        <f t="shared" si="23"/>
        <v>59</v>
      </c>
      <c r="BZ61" s="3">
        <v>58</v>
      </c>
      <c r="CA61" s="2" t="s">
        <v>69</v>
      </c>
      <c r="CB61" s="2" t="str">
        <f>IF(_xlfn.IFNA(MATCH(CA61,Jan13Dictionary!$B:$B, 0), "X") = "X", "MISSING", "OKAY")</f>
        <v>OKAY</v>
      </c>
      <c r="CC61" s="3" t="str">
        <f t="shared" si="24"/>
        <v>NA</v>
      </c>
      <c r="CD61" s="2" t="s">
        <v>1144</v>
      </c>
      <c r="CE61" s="2">
        <f t="shared" si="41"/>
        <v>57</v>
      </c>
      <c r="CF61" s="3">
        <f t="shared" si="49"/>
        <v>57</v>
      </c>
      <c r="CI61" s="3">
        <v>58</v>
      </c>
      <c r="CJ61" s="2" t="s">
        <v>71</v>
      </c>
      <c r="CK61" s="2" t="str">
        <f>IF(_xlfn.IFNA(MATCH(CJ61,Jan14Dictionary!$B:$B, 0), "X") = "X", "MISSING", "OKAY")</f>
        <v>OKAY</v>
      </c>
      <c r="CL61" s="3" t="str">
        <f t="shared" si="27"/>
        <v>NA</v>
      </c>
      <c r="CM61" s="2" t="s">
        <v>1144</v>
      </c>
      <c r="CN61" s="2">
        <f t="shared" si="48"/>
        <v>59</v>
      </c>
      <c r="CO61" s="3">
        <f t="shared" si="29"/>
        <v>58</v>
      </c>
      <c r="CR61" s="3">
        <v>58</v>
      </c>
      <c r="CS61" s="2" t="s">
        <v>71</v>
      </c>
      <c r="CT61" s="2" t="str">
        <f>IF(_xlfn.IFNA(MATCH(CS61, Jan15Dictionary!$B:$B, 0), "X") = "X", "MISSING", "OKAY")</f>
        <v>OKAY</v>
      </c>
      <c r="CU61" s="3" t="str">
        <f t="shared" si="30"/>
        <v>NA</v>
      </c>
      <c r="CV61" s="2" t="s">
        <v>1144</v>
      </c>
      <c r="CW61" s="2">
        <f t="shared" si="31"/>
        <v>58</v>
      </c>
      <c r="CX61" s="3">
        <f t="shared" si="32"/>
        <v>57</v>
      </c>
      <c r="DA61" s="3">
        <v>58</v>
      </c>
      <c r="DB61" s="2" t="s">
        <v>72</v>
      </c>
      <c r="DC61" s="2" t="str">
        <f>IF(_xlfn.IFNA(MATCH(DB61, Jan17Dictionary!$B:$B, 0), "X") = "X", "MISSING", "OKAY")</f>
        <v>OKAY</v>
      </c>
      <c r="DD61" s="3" t="str">
        <f t="shared" si="33"/>
        <v>NA</v>
      </c>
      <c r="DE61" s="2" t="s">
        <v>1144</v>
      </c>
      <c r="DF61" s="2">
        <f t="shared" si="37"/>
        <v>59</v>
      </c>
      <c r="DG61" s="3">
        <f>INDEX(DJ:DJ, MATCH(DB61,DK:DK,0))</f>
        <v>57</v>
      </c>
      <c r="DJ61" s="3">
        <v>58</v>
      </c>
      <c r="DK61" s="2" t="s">
        <v>73</v>
      </c>
      <c r="DL61" s="2" t="str">
        <f>IF(_xlfn.IFNA(MATCH(DK61, Jan20Dictionary!$B:$B, 0), "X") = "X", "MISSING", "OKAY")</f>
        <v>OKAY</v>
      </c>
      <c r="DM61" s="3" t="str">
        <f t="shared" si="35"/>
        <v>NA</v>
      </c>
      <c r="DN61" s="2" t="s">
        <v>1144</v>
      </c>
      <c r="DO61" s="2">
        <f t="shared" si="36"/>
        <v>59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55"/>
        <v>58</v>
      </c>
      <c r="G62" s="3">
        <v>59</v>
      </c>
      <c r="H62" s="2" t="s">
        <v>65</v>
      </c>
      <c r="I62" s="2" t="str">
        <f>IF(_xlfn.IFNA(MATCH(H62,Jan98Dictionary!$B:$B, 0), "X") = "X", "MISSING", "OKAY")</f>
        <v>OKAY</v>
      </c>
      <c r="J62" s="2" t="s">
        <v>1144</v>
      </c>
      <c r="K62" s="2">
        <f t="shared" si="54"/>
        <v>60</v>
      </c>
      <c r="L62" s="3">
        <f t="shared" si="44"/>
        <v>59</v>
      </c>
      <c r="O62" s="3">
        <v>59</v>
      </c>
      <c r="P62" s="2" t="s">
        <v>65</v>
      </c>
      <c r="Q62" s="2" t="str">
        <f>IF(_xlfn.IFNA(MATCH(P62,Jan03Dictionary!$B:$B,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5"/>
        <v>59</v>
      </c>
      <c r="U62" s="3">
        <f t="shared" si="53"/>
        <v>54</v>
      </c>
      <c r="X62" s="3">
        <v>59</v>
      </c>
      <c r="Y62" s="2" t="s">
        <v>70</v>
      </c>
      <c r="Z62" s="2" t="str">
        <f>IF(_xlfn.IFNA(MATCH(Y62,May04Dictionary!$B:$B,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50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IF(_xlfn.IFNA(MATCH(AH62,Aug05Dictionary!$B:$B,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56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IF(_xlfn.IFNA(MATCH(AQ62,Jan07Dictionary!$B:$B,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IF(_xlfn.IFNA(MATCH(AZ62,Jan09Dictionary!$B:$B,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8"/>
        <v>59</v>
      </c>
      <c r="BH62" s="3">
        <v>59</v>
      </c>
      <c r="BI62" s="2" t="s">
        <v>72</v>
      </c>
      <c r="BJ62" s="2" t="str">
        <f>IF(_xlfn.IFNA(MATCH(BI62,Jan10Dictionary!$B:$B,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39"/>
        <v>59</v>
      </c>
      <c r="BN62" s="3">
        <f t="shared" si="51"/>
        <v>59</v>
      </c>
      <c r="BQ62" s="3">
        <v>59</v>
      </c>
      <c r="BR62" s="2" t="s">
        <v>72</v>
      </c>
      <c r="BS62" s="2" t="str">
        <f>IF(_xlfn.IFNA(MATCH(BR62,May12Dictionary!$B:$B,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52"/>
        <v>59</v>
      </c>
      <c r="BW62" s="3">
        <f t="shared" si="23"/>
        <v>60</v>
      </c>
      <c r="BZ62" s="3">
        <v>59</v>
      </c>
      <c r="CA62" s="2" t="s">
        <v>71</v>
      </c>
      <c r="CB62" s="2" t="str">
        <f>IF(_xlfn.IFNA(MATCH(CA62,Jan13Dictionary!$B:$B, 0), "X") = "X", "MISSING", "OKAY")</f>
        <v>OKAY</v>
      </c>
      <c r="CC62" s="3" t="str">
        <f t="shared" si="24"/>
        <v>NA</v>
      </c>
      <c r="CD62" s="2" t="s">
        <v>1144</v>
      </c>
      <c r="CE62" s="2">
        <f t="shared" si="41"/>
        <v>58</v>
      </c>
      <c r="CF62" s="3">
        <f t="shared" si="49"/>
        <v>58</v>
      </c>
      <c r="CI62" s="3">
        <v>59</v>
      </c>
      <c r="CJ62" s="2" t="s">
        <v>72</v>
      </c>
      <c r="CK62" s="2" t="str">
        <f>IF(_xlfn.IFNA(MATCH(CJ62,Jan14Dictionary!$B:$B, 0), "X") = "X", "MISSING", "OKAY")</f>
        <v>OKAY</v>
      </c>
      <c r="CL62" s="3" t="str">
        <f t="shared" si="27"/>
        <v>NA</v>
      </c>
      <c r="CM62" s="2" t="s">
        <v>1144</v>
      </c>
      <c r="CN62" s="2">
        <f t="shared" si="48"/>
        <v>60</v>
      </c>
      <c r="CO62" s="3">
        <f t="shared" si="29"/>
        <v>59</v>
      </c>
      <c r="CR62" s="3">
        <v>59</v>
      </c>
      <c r="CS62" s="2" t="s">
        <v>72</v>
      </c>
      <c r="CT62" s="2" t="str">
        <f>IF(_xlfn.IFNA(MATCH(CS62, Jan15Dictionary!$B:$B, 0), "X") = "X", "MISSING", "OKAY")</f>
        <v>OKAY</v>
      </c>
      <c r="CU62" s="3" t="str">
        <f t="shared" si="30"/>
        <v>NA</v>
      </c>
      <c r="CV62" s="2" t="s">
        <v>1144</v>
      </c>
      <c r="CW62" s="2">
        <f t="shared" si="31"/>
        <v>59</v>
      </c>
      <c r="CX62" s="3">
        <f t="shared" si="32"/>
        <v>58</v>
      </c>
      <c r="DA62" s="3">
        <v>59</v>
      </c>
      <c r="DB62" s="2" t="s">
        <v>73</v>
      </c>
      <c r="DC62" s="2" t="str">
        <f>IF(_xlfn.IFNA(MATCH(DB62, Jan17Dictionary!$B:$B, 0), "X") = "X", "MISSING", "OKAY")</f>
        <v>OKAY</v>
      </c>
      <c r="DD62" s="3" t="str">
        <f t="shared" si="33"/>
        <v>NA</v>
      </c>
      <c r="DE62" s="2" t="s">
        <v>1144</v>
      </c>
      <c r="DF62" s="2">
        <f t="shared" si="37"/>
        <v>60</v>
      </c>
      <c r="DG62" s="3">
        <f>INDEX(DJ:DJ, MATCH(DB62,DK:DK,0))</f>
        <v>58</v>
      </c>
      <c r="DJ62" s="3">
        <v>59</v>
      </c>
      <c r="DK62" s="2" t="s">
        <v>74</v>
      </c>
      <c r="DL62" s="2" t="str">
        <f>IF(_xlfn.IFNA(MATCH(DK62, Jan20Dictionary!$B:$B, 0), "X") = "X", "MISSING", "OKAY")</f>
        <v>OKAY</v>
      </c>
      <c r="DM62" s="3" t="str">
        <f t="shared" si="35"/>
        <v>NA</v>
      </c>
      <c r="DN62" s="2" t="s">
        <v>1144</v>
      </c>
      <c r="DO62" s="2">
        <f t="shared" si="36"/>
        <v>60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55"/>
        <v>59</v>
      </c>
      <c r="G63" s="3">
        <v>60</v>
      </c>
      <c r="H63" s="2" t="s">
        <v>66</v>
      </c>
      <c r="I63" s="2" t="str">
        <f>IF(_xlfn.IFNA(MATCH(H63,Jan98Dictionary!$B:$B, 0), "X") = "X", "MISSING", "OKAY")</f>
        <v>OKAY</v>
      </c>
      <c r="J63" s="2" t="s">
        <v>1144</v>
      </c>
      <c r="K63" s="2">
        <f t="shared" si="54"/>
        <v>61</v>
      </c>
      <c r="L63" s="3">
        <f t="shared" si="44"/>
        <v>60</v>
      </c>
      <c r="O63" s="3">
        <v>60</v>
      </c>
      <c r="P63" s="2" t="s">
        <v>66</v>
      </c>
      <c r="Q63" s="2" t="str">
        <f>IF(_xlfn.IFNA(MATCH(P63,Jan03Dictionary!$B:$B,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5"/>
        <v>60</v>
      </c>
      <c r="U63" s="3">
        <f t="shared" si="53"/>
        <v>55</v>
      </c>
      <c r="X63" s="3">
        <v>60</v>
      </c>
      <c r="Y63" s="2" t="s">
        <v>71</v>
      </c>
      <c r="Z63" s="2" t="str">
        <f>IF(_xlfn.IFNA(MATCH(Y63,May04Dictionary!$B:$B,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50"/>
        <v>65</v>
      </c>
      <c r="AD63" s="3">
        <f t="shared" ref="AD63:AD126" si="57">INDEX(AG:AG, MATCH(Y63,AH:AH,0))</f>
        <v>58</v>
      </c>
      <c r="AG63" s="3">
        <v>60</v>
      </c>
      <c r="AH63" s="2" t="s">
        <v>73</v>
      </c>
      <c r="AI63" s="2" t="str">
        <f>IF(_xlfn.IFNA(MATCH(AH63,Aug05Dictionary!$B:$B,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56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IF(_xlfn.IFNA(MATCH(AQ63,Jan07Dictionary!$B:$B,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IF(_xlfn.IFNA(MATCH(AZ63,Jan09Dictionary!$B:$B,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8"/>
        <v>60</v>
      </c>
      <c r="BH63" s="3">
        <v>60</v>
      </c>
      <c r="BI63" s="2" t="s">
        <v>73</v>
      </c>
      <c r="BJ63" s="2" t="str">
        <f>IF(_xlfn.IFNA(MATCH(BI63,Jan10Dictionary!$B:$B,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39"/>
        <v>60</v>
      </c>
      <c r="BN63" s="3">
        <f t="shared" si="51"/>
        <v>60</v>
      </c>
      <c r="BQ63" s="3">
        <v>60</v>
      </c>
      <c r="BR63" s="2" t="s">
        <v>73</v>
      </c>
      <c r="BS63" s="2" t="str">
        <f>IF(_xlfn.IFNA(MATCH(BR63,May12Dictionary!$B:$B,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52"/>
        <v>60</v>
      </c>
      <c r="BW63" s="3">
        <f t="shared" si="23"/>
        <v>61</v>
      </c>
      <c r="BZ63" s="3">
        <v>60</v>
      </c>
      <c r="CA63" s="2" t="s">
        <v>72</v>
      </c>
      <c r="CB63" s="2" t="str">
        <f>IF(_xlfn.IFNA(MATCH(CA63,Jan13Dictionary!$B:$B, 0), "X") = "X", "MISSING", "OKAY")</f>
        <v>OKAY</v>
      </c>
      <c r="CC63" s="3" t="str">
        <f t="shared" si="24"/>
        <v>NA</v>
      </c>
      <c r="CD63" s="2" t="s">
        <v>1144</v>
      </c>
      <c r="CE63" s="2">
        <f t="shared" si="41"/>
        <v>59</v>
      </c>
      <c r="CF63" s="3">
        <f t="shared" si="49"/>
        <v>59</v>
      </c>
      <c r="CI63" s="3">
        <v>60</v>
      </c>
      <c r="CJ63" s="2" t="s">
        <v>73</v>
      </c>
      <c r="CK63" s="2" t="str">
        <f>IF(_xlfn.IFNA(MATCH(CJ63,Jan14Dictionary!$B:$B, 0), "X") = "X", "MISSING", "OKAY")</f>
        <v>OKAY</v>
      </c>
      <c r="CL63" s="3" t="str">
        <f t="shared" si="27"/>
        <v>NA</v>
      </c>
      <c r="CM63" s="2" t="s">
        <v>1144</v>
      </c>
      <c r="CN63" s="2">
        <f t="shared" si="48"/>
        <v>61</v>
      </c>
      <c r="CO63" s="3">
        <f t="shared" si="29"/>
        <v>60</v>
      </c>
      <c r="CR63" s="3">
        <v>60</v>
      </c>
      <c r="CS63" s="2" t="s">
        <v>73</v>
      </c>
      <c r="CT63" s="2" t="str">
        <f>IF(_xlfn.IFNA(MATCH(CS63, Jan15Dictionary!$B:$B, 0), "X") = "X", "MISSING", "OKAY")</f>
        <v>OKAY</v>
      </c>
      <c r="CU63" s="3" t="str">
        <f t="shared" si="30"/>
        <v>NA</v>
      </c>
      <c r="CV63" s="2" t="s">
        <v>1144</v>
      </c>
      <c r="CW63" s="2">
        <f t="shared" si="31"/>
        <v>60</v>
      </c>
      <c r="CX63" s="3">
        <f t="shared" si="32"/>
        <v>59</v>
      </c>
      <c r="DA63" s="3">
        <v>60</v>
      </c>
      <c r="DB63" s="2" t="s">
        <v>74</v>
      </c>
      <c r="DC63" s="2" t="str">
        <f>IF(_xlfn.IFNA(MATCH(DB63, Jan17Dictionary!$B:$B, 0), "X") = "X", "MISSING", "OKAY")</f>
        <v>OKAY</v>
      </c>
      <c r="DD63" s="3" t="str">
        <f t="shared" si="33"/>
        <v>NA</v>
      </c>
      <c r="DE63" s="2" t="s">
        <v>1144</v>
      </c>
      <c r="DF63" s="2">
        <f t="shared" si="37"/>
        <v>61</v>
      </c>
      <c r="DG63" s="3">
        <f>INDEX(DJ:DJ, MATCH(DB63,DK:DK,0))</f>
        <v>59</v>
      </c>
      <c r="DJ63" s="3">
        <v>60</v>
      </c>
      <c r="DK63" s="2" t="s">
        <v>954</v>
      </c>
      <c r="DL63" s="2" t="str">
        <f>IF(_xlfn.IFNA(MATCH(DK63, Jan20Dictionary!$B:$B, 0), "X") = "X", "MISSING", "OKAY")</f>
        <v>OKAY</v>
      </c>
      <c r="DM63" s="3" t="str">
        <f t="shared" si="35"/>
        <v>NA</v>
      </c>
      <c r="DN63" s="2" t="s">
        <v>1144</v>
      </c>
      <c r="DO63" s="2">
        <f t="shared" si="36"/>
        <v>61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55"/>
        <v>60</v>
      </c>
      <c r="G64" s="3">
        <v>61</v>
      </c>
      <c r="H64" s="2" t="s">
        <v>67</v>
      </c>
      <c r="I64" s="2" t="str">
        <f>IF(_xlfn.IFNA(MATCH(H64,Jan98Dictionary!$B:$B, 0), "X") = "X", "MISSING", "OKAY")</f>
        <v>OKAY</v>
      </c>
      <c r="J64" s="2" t="s">
        <v>1144</v>
      </c>
      <c r="K64" s="2">
        <f t="shared" si="54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IF(_xlfn.IFNA(MATCH(P64,Jan03Dictionary!$B:$B,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53"/>
        <v>56</v>
      </c>
      <c r="V64" s="2" t="s">
        <v>1199</v>
      </c>
      <c r="X64" s="3">
        <v>61</v>
      </c>
      <c r="Y64" s="2" t="s">
        <v>72</v>
      </c>
      <c r="Z64" s="2" t="str">
        <f>IF(_xlfn.IFNA(MATCH(Y64,May04Dictionary!$B:$B,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50"/>
        <v>66</v>
      </c>
      <c r="AD64" s="3">
        <f t="shared" si="57"/>
        <v>59</v>
      </c>
      <c r="AG64" s="3">
        <v>61</v>
      </c>
      <c r="AH64" s="2" t="s">
        <v>74</v>
      </c>
      <c r="AI64" s="2" t="str">
        <f>IF(_xlfn.IFNA(MATCH(AH64,Aug05Dictionary!$B:$B,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56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IF(_xlfn.IFNA(MATCH(AQ64,Jan07Dictionary!$B:$B,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IF(_xlfn.IFNA(MATCH(AZ64,Jan09Dictionary!$B:$B,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8"/>
        <v>61</v>
      </c>
      <c r="BH64" s="3">
        <v>61</v>
      </c>
      <c r="BI64" s="2" t="s">
        <v>74</v>
      </c>
      <c r="BJ64" s="2" t="str">
        <f>IF(_xlfn.IFNA(MATCH(BI64,Jan10Dictionary!$B:$B,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39"/>
        <v>61</v>
      </c>
      <c r="BN64" s="3">
        <f t="shared" si="51"/>
        <v>61</v>
      </c>
      <c r="BQ64" s="3">
        <v>61</v>
      </c>
      <c r="BR64" s="2" t="s">
        <v>74</v>
      </c>
      <c r="BS64" s="2" t="str">
        <f>IF(_xlfn.IFNA(MATCH(BR64,May12Dictionary!$B:$B,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52"/>
        <v>61</v>
      </c>
      <c r="BW64" s="3">
        <f t="shared" si="23"/>
        <v>62</v>
      </c>
      <c r="BZ64" s="3">
        <v>61</v>
      </c>
      <c r="CA64" s="2" t="s">
        <v>73</v>
      </c>
      <c r="CB64" s="2" t="str">
        <f>IF(_xlfn.IFNA(MATCH(CA64,Jan13Dictionary!$B:$B, 0), "X") = "X", "MISSING", "OKAY")</f>
        <v>OKAY</v>
      </c>
      <c r="CC64" s="3" t="str">
        <f t="shared" si="24"/>
        <v>NA</v>
      </c>
      <c r="CD64" s="2" t="s">
        <v>1144</v>
      </c>
      <c r="CE64" s="2">
        <f t="shared" si="41"/>
        <v>60</v>
      </c>
      <c r="CF64" s="3">
        <f t="shared" si="49"/>
        <v>60</v>
      </c>
      <c r="CI64" s="3">
        <v>61</v>
      </c>
      <c r="CJ64" s="2" t="s">
        <v>74</v>
      </c>
      <c r="CK64" s="2" t="str">
        <f>IF(_xlfn.IFNA(MATCH(CJ64,Jan14Dictionary!$B:$B, 0), "X") = "X", "MISSING", "OKAY")</f>
        <v>OKAY</v>
      </c>
      <c r="CL64" s="3" t="str">
        <f t="shared" si="27"/>
        <v>NA</v>
      </c>
      <c r="CM64" s="2" t="s">
        <v>1144</v>
      </c>
      <c r="CN64" s="2">
        <f t="shared" si="48"/>
        <v>62</v>
      </c>
      <c r="CO64" s="3">
        <f t="shared" si="29"/>
        <v>61</v>
      </c>
      <c r="CR64" s="3">
        <v>61</v>
      </c>
      <c r="CS64" s="2" t="s">
        <v>74</v>
      </c>
      <c r="CT64" s="2" t="str">
        <f>IF(_xlfn.IFNA(MATCH(CS64, Jan15Dictionary!$B:$B, 0), "X") = "X", "MISSING", "OKAY")</f>
        <v>OKAY</v>
      </c>
      <c r="CU64" s="3" t="str">
        <f t="shared" si="30"/>
        <v>NA</v>
      </c>
      <c r="CV64" s="2" t="s">
        <v>1144</v>
      </c>
      <c r="CW64" s="2">
        <f t="shared" si="31"/>
        <v>61</v>
      </c>
      <c r="CX64" s="3">
        <f t="shared" si="32"/>
        <v>60</v>
      </c>
      <c r="DA64" s="3">
        <v>61</v>
      </c>
      <c r="DB64" s="2" t="s">
        <v>954</v>
      </c>
      <c r="DC64" s="2" t="str">
        <f>IF(_xlfn.IFNA(MATCH(DB64, Jan17Dictionary!$B:$B, 0), "X") = "X", "MISSING", "OKAY")</f>
        <v>OKAY</v>
      </c>
      <c r="DD64" s="3" t="str">
        <f t="shared" si="33"/>
        <v>NA</v>
      </c>
      <c r="DE64" s="2" t="s">
        <v>1144</v>
      </c>
      <c r="DF64" s="2">
        <f t="shared" si="37"/>
        <v>62</v>
      </c>
      <c r="DG64" s="3">
        <f>INDEX(DJ:DJ, MATCH(DB64,DK:DK,0))</f>
        <v>60</v>
      </c>
      <c r="DJ64" s="3">
        <v>61</v>
      </c>
      <c r="DK64" s="2" t="s">
        <v>76</v>
      </c>
      <c r="DL64" s="2" t="str">
        <f>IF(_xlfn.IFNA(MATCH(DK64, Jan20Dictionary!$B:$B, 0), "X") = "X", "MISSING", "OKAY")</f>
        <v>OKAY</v>
      </c>
      <c r="DM64" s="3" t="str">
        <f t="shared" si="35"/>
        <v>NA</v>
      </c>
      <c r="DN64" s="2" t="s">
        <v>1144</v>
      </c>
      <c r="DO64" s="2">
        <f t="shared" si="36"/>
        <v>62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55"/>
        <v>61</v>
      </c>
      <c r="G65" s="3">
        <v>62</v>
      </c>
      <c r="H65" s="2" t="s">
        <v>68</v>
      </c>
      <c r="I65" s="2" t="str">
        <f>IF(_xlfn.IFNA(MATCH(H65,Jan98Dictionary!$B:$B, 0), "X") = "X", "MISSING", "OKAY")</f>
        <v>OKAY</v>
      </c>
      <c r="J65" s="2" t="s">
        <v>1144</v>
      </c>
      <c r="K65" s="2">
        <f t="shared" si="54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IF(_xlfn.IFNA(MATCH(P65,Jan03Dictionary!$B:$B,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53"/>
        <v>57</v>
      </c>
      <c r="V65" s="2" t="s">
        <v>1200</v>
      </c>
      <c r="X65" s="3">
        <v>62</v>
      </c>
      <c r="Y65" s="2" t="s">
        <v>73</v>
      </c>
      <c r="Z65" s="2" t="str">
        <f>IF(_xlfn.IFNA(MATCH(Y65,May04Dictionary!$B:$B,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50"/>
        <v>67</v>
      </c>
      <c r="AD65" s="3">
        <f t="shared" si="57"/>
        <v>60</v>
      </c>
      <c r="AG65" s="3">
        <v>62</v>
      </c>
      <c r="AH65" s="2" t="s">
        <v>954</v>
      </c>
      <c r="AI65" s="2" t="str">
        <f>IF(_xlfn.IFNA(MATCH(AH65,Aug05Dictionary!$B:$B,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56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IF(_xlfn.IFNA(MATCH(AQ65,Jan07Dictionary!$B:$B,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IF(_xlfn.IFNA(MATCH(AZ65,Jan09Dictionary!$B:$B,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8"/>
        <v>62</v>
      </c>
      <c r="BH65" s="3">
        <v>62</v>
      </c>
      <c r="BI65" s="2" t="s">
        <v>954</v>
      </c>
      <c r="BJ65" s="2" t="str">
        <f>IF(_xlfn.IFNA(MATCH(BI65,Jan10Dictionary!$B:$B,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39"/>
        <v>62</v>
      </c>
      <c r="BN65" s="3">
        <f t="shared" si="51"/>
        <v>62</v>
      </c>
      <c r="BQ65" s="3">
        <v>62</v>
      </c>
      <c r="BR65" s="2" t="s">
        <v>954</v>
      </c>
      <c r="BS65" s="2" t="str">
        <f>IF(_xlfn.IFNA(MATCH(BR65,May12Dictionary!$B:$B,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52"/>
        <v>62</v>
      </c>
      <c r="BW65" s="3">
        <f t="shared" si="23"/>
        <v>63</v>
      </c>
      <c r="BZ65" s="3">
        <v>62</v>
      </c>
      <c r="CA65" s="2" t="s">
        <v>74</v>
      </c>
      <c r="CB65" s="2" t="str">
        <f>IF(_xlfn.IFNA(MATCH(CA65,Jan13Dictionary!$B:$B, 0), "X") = "X", "MISSING", "OKAY")</f>
        <v>OKAY</v>
      </c>
      <c r="CC65" s="3" t="str">
        <f t="shared" si="24"/>
        <v>NA</v>
      </c>
      <c r="CD65" s="2" t="s">
        <v>1144</v>
      </c>
      <c r="CE65" s="2">
        <f t="shared" si="41"/>
        <v>61</v>
      </c>
      <c r="CF65" s="3">
        <f t="shared" si="49"/>
        <v>61</v>
      </c>
      <c r="CI65" s="3">
        <v>62</v>
      </c>
      <c r="CJ65" s="2" t="s">
        <v>954</v>
      </c>
      <c r="CK65" s="2" t="str">
        <f>IF(_xlfn.IFNA(MATCH(CJ65,Jan14Dictionary!$B:$B, 0), "X") = "X", "MISSING", "OKAY")</f>
        <v>OKAY</v>
      </c>
      <c r="CL65" s="3" t="str">
        <f t="shared" si="27"/>
        <v>NA</v>
      </c>
      <c r="CM65" s="2" t="s">
        <v>1144</v>
      </c>
      <c r="CN65" s="2">
        <f t="shared" si="48"/>
        <v>63</v>
      </c>
      <c r="CO65" s="3">
        <f t="shared" si="29"/>
        <v>62</v>
      </c>
      <c r="CR65" s="3">
        <v>62</v>
      </c>
      <c r="CS65" s="2" t="s">
        <v>954</v>
      </c>
      <c r="CT65" s="2" t="str">
        <f>IF(_xlfn.IFNA(MATCH(CS65, Jan15Dictionary!$B:$B, 0), "X") = "X", "MISSING", "OKAY")</f>
        <v>OKAY</v>
      </c>
      <c r="CU65" s="3" t="str">
        <f t="shared" si="30"/>
        <v>NA</v>
      </c>
      <c r="CV65" s="2" t="s">
        <v>1144</v>
      </c>
      <c r="CW65" s="2">
        <f t="shared" si="31"/>
        <v>62</v>
      </c>
      <c r="CX65" s="3">
        <f t="shared" si="32"/>
        <v>61</v>
      </c>
      <c r="DA65" s="3">
        <v>62</v>
      </c>
      <c r="DB65" s="2" t="s">
        <v>76</v>
      </c>
      <c r="DC65" s="2" t="str">
        <f>IF(_xlfn.IFNA(MATCH(DB65, Jan17Dictionary!$B:$B, 0), "X") = "X", "MISSING", "OKAY")</f>
        <v>OKAY</v>
      </c>
      <c r="DD65" s="3" t="str">
        <f t="shared" si="33"/>
        <v>NA</v>
      </c>
      <c r="DE65" s="2" t="s">
        <v>1144</v>
      </c>
      <c r="DF65" s="2">
        <f t="shared" si="37"/>
        <v>63</v>
      </c>
      <c r="DG65" s="3">
        <f>INDEX(DJ:DJ, MATCH(DB65,DK:DK,0))</f>
        <v>61</v>
      </c>
      <c r="DJ65" s="3">
        <v>62</v>
      </c>
      <c r="DK65" s="2" t="s">
        <v>77</v>
      </c>
      <c r="DL65" s="2" t="str">
        <f>IF(_xlfn.IFNA(MATCH(DK65, Jan20Dictionary!$B:$B, 0), "X") = "X", "MISSING", "OKAY")</f>
        <v>OKAY</v>
      </c>
      <c r="DM65" s="3" t="str">
        <f t="shared" si="35"/>
        <v>NA</v>
      </c>
      <c r="DN65" s="2" t="s">
        <v>1144</v>
      </c>
      <c r="DO65" s="2">
        <f t="shared" si="36"/>
        <v>63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55"/>
        <v>62</v>
      </c>
      <c r="G66" s="3">
        <v>63</v>
      </c>
      <c r="H66" s="2" t="s">
        <v>69</v>
      </c>
      <c r="I66" s="2" t="str">
        <f>IF(_xlfn.IFNA(MATCH(H66,Jan98Dictionary!$B:$B, 0), "X") = "X", "MISSING", "OKAY")</f>
        <v>OKAY</v>
      </c>
      <c r="J66" s="2" t="s">
        <v>1144</v>
      </c>
      <c r="K66" s="2">
        <f t="shared" si="54"/>
        <v>64</v>
      </c>
      <c r="L66" s="3">
        <f t="shared" ref="L66:L71" si="58">INDEX(O:O, MATCH(H66,P:P,0))</f>
        <v>63</v>
      </c>
      <c r="O66" s="3">
        <v>63</v>
      </c>
      <c r="P66" s="2" t="s">
        <v>69</v>
      </c>
      <c r="Q66" s="2" t="str">
        <f>IF(_xlfn.IFNA(MATCH(P66,Jan03Dictionary!$B:$B,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59">INDEX(G:G, MATCH(P66,H:H,0))</f>
        <v>63</v>
      </c>
      <c r="U66" s="3">
        <f t="shared" si="53"/>
        <v>58</v>
      </c>
      <c r="X66" s="3">
        <v>63</v>
      </c>
      <c r="Y66" s="2" t="s">
        <v>74</v>
      </c>
      <c r="Z66" s="2" t="str">
        <f>IF(_xlfn.IFNA(MATCH(Y66,May04Dictionary!$B:$B,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50"/>
        <v>68</v>
      </c>
      <c r="AD66" s="3">
        <f t="shared" si="57"/>
        <v>61</v>
      </c>
      <c r="AG66" s="3">
        <v>63</v>
      </c>
      <c r="AH66" s="2" t="s">
        <v>76</v>
      </c>
      <c r="AI66" s="2" t="str">
        <f>IF(_xlfn.IFNA(MATCH(AH66,Aug05Dictionary!$B:$B,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56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IF(_xlfn.IFNA(MATCH(AQ66,Jan07Dictionary!$B:$B,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IF(_xlfn.IFNA(MATCH(AZ66,Jan09Dictionary!$B:$B,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8"/>
        <v>63</v>
      </c>
      <c r="BH66" s="3">
        <v>63</v>
      </c>
      <c r="BI66" s="2" t="s">
        <v>76</v>
      </c>
      <c r="BJ66" s="2" t="str">
        <f>IF(_xlfn.IFNA(MATCH(BI66,Jan10Dictionary!$B:$B,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39"/>
        <v>63</v>
      </c>
      <c r="BN66" s="3">
        <f t="shared" si="51"/>
        <v>63</v>
      </c>
      <c r="BQ66" s="3">
        <v>63</v>
      </c>
      <c r="BR66" s="2" t="s">
        <v>76</v>
      </c>
      <c r="BS66" s="2" t="str">
        <f>IF(_xlfn.IFNA(MATCH(BR66,May12Dictionary!$B:$B,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52"/>
        <v>63</v>
      </c>
      <c r="BW66" s="3">
        <f t="shared" si="23"/>
        <v>64</v>
      </c>
      <c r="BZ66" s="3">
        <v>63</v>
      </c>
      <c r="CA66" s="2" t="s">
        <v>954</v>
      </c>
      <c r="CB66" s="2" t="str">
        <f>IF(_xlfn.IFNA(MATCH(CA66,Jan13Dictionary!$B:$B, 0), "X") = "X", "MISSING", "OKAY")</f>
        <v>OKAY</v>
      </c>
      <c r="CC66" s="3" t="str">
        <f t="shared" si="24"/>
        <v>NA</v>
      </c>
      <c r="CD66" s="2" t="s">
        <v>1144</v>
      </c>
      <c r="CE66" s="2">
        <f t="shared" si="41"/>
        <v>62</v>
      </c>
      <c r="CF66" s="3">
        <f t="shared" si="49"/>
        <v>62</v>
      </c>
      <c r="CI66" s="3">
        <v>63</v>
      </c>
      <c r="CJ66" s="2" t="s">
        <v>76</v>
      </c>
      <c r="CK66" s="2" t="str">
        <f>IF(_xlfn.IFNA(MATCH(CJ66,Jan14Dictionary!$B:$B, 0), "X") = "X", "MISSING", "OKAY")</f>
        <v>OKAY</v>
      </c>
      <c r="CL66" s="3" t="str">
        <f t="shared" si="27"/>
        <v>NA</v>
      </c>
      <c r="CM66" s="2" t="s">
        <v>1144</v>
      </c>
      <c r="CN66" s="2">
        <f t="shared" si="48"/>
        <v>64</v>
      </c>
      <c r="CO66" s="3">
        <f t="shared" si="29"/>
        <v>63</v>
      </c>
      <c r="CR66" s="3">
        <v>63</v>
      </c>
      <c r="CS66" s="2" t="s">
        <v>76</v>
      </c>
      <c r="CT66" s="2" t="str">
        <f>IF(_xlfn.IFNA(MATCH(CS66, Jan15Dictionary!$B:$B, 0), "X") = "X", "MISSING", "OKAY")</f>
        <v>OKAY</v>
      </c>
      <c r="CU66" s="3" t="str">
        <f t="shared" si="30"/>
        <v>NA</v>
      </c>
      <c r="CV66" s="2" t="s">
        <v>1144</v>
      </c>
      <c r="CW66" s="2">
        <f t="shared" si="31"/>
        <v>63</v>
      </c>
      <c r="CX66" s="3">
        <f t="shared" si="32"/>
        <v>62</v>
      </c>
      <c r="DA66" s="3">
        <v>63</v>
      </c>
      <c r="DB66" s="2" t="s">
        <v>77</v>
      </c>
      <c r="DC66" s="2" t="str">
        <f>IF(_xlfn.IFNA(MATCH(DB66, Jan17Dictionary!$B:$B, 0), "X") = "X", "MISSING", "OKAY")</f>
        <v>OKAY</v>
      </c>
      <c r="DD66" s="3" t="str">
        <f t="shared" si="33"/>
        <v>NA</v>
      </c>
      <c r="DE66" s="2" t="s">
        <v>1144</v>
      </c>
      <c r="DF66" s="2">
        <f t="shared" si="37"/>
        <v>64</v>
      </c>
      <c r="DG66" s="3">
        <f>INDEX(DJ:DJ, MATCH(DB66,DK:DK,0))</f>
        <v>62</v>
      </c>
      <c r="DJ66" s="3">
        <v>63</v>
      </c>
      <c r="DK66" s="2" t="s">
        <v>78</v>
      </c>
      <c r="DL66" s="2" t="str">
        <f>IF(_xlfn.IFNA(MATCH(DK66, Jan20Dictionary!$B:$B, 0), "X") = "X", "MISSING", "OKAY")</f>
        <v>OKAY</v>
      </c>
      <c r="DM66" s="3" t="str">
        <f t="shared" si="35"/>
        <v>NA</v>
      </c>
      <c r="DN66" s="2" t="s">
        <v>1144</v>
      </c>
      <c r="DO66" s="2">
        <f t="shared" si="36"/>
        <v>64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55"/>
        <v>63</v>
      </c>
      <c r="G67" s="3">
        <v>64</v>
      </c>
      <c r="H67" s="2" t="s">
        <v>70</v>
      </c>
      <c r="I67" s="2" t="str">
        <f>IF(_xlfn.IFNA(MATCH(H67,Jan98Dictionary!$B:$B, 0), "X") = "X", "MISSING", "OKAY")</f>
        <v>OKAY</v>
      </c>
      <c r="J67" s="2" t="s">
        <v>1162</v>
      </c>
      <c r="K67" s="2">
        <f t="shared" si="54"/>
        <v>65</v>
      </c>
      <c r="L67" s="3">
        <f t="shared" si="58"/>
        <v>64</v>
      </c>
      <c r="M67" s="2" t="s">
        <v>1229</v>
      </c>
      <c r="O67" s="3">
        <v>64</v>
      </c>
      <c r="P67" s="2" t="s">
        <v>70</v>
      </c>
      <c r="Q67" s="2" t="str">
        <f>IF(_xlfn.IFNA(MATCH(P67,Jan03Dictionary!$B:$B,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59"/>
        <v>64</v>
      </c>
      <c r="U67" s="3">
        <f t="shared" si="53"/>
        <v>59</v>
      </c>
      <c r="V67" s="2" t="s">
        <v>1229</v>
      </c>
      <c r="X67" s="3">
        <v>64</v>
      </c>
      <c r="Y67" s="2" t="s">
        <v>954</v>
      </c>
      <c r="Z67" s="2" t="str">
        <f>IF(_xlfn.IFNA(MATCH(Y67,May04Dictionary!$B:$B,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50"/>
        <v>69</v>
      </c>
      <c r="AD67" s="3">
        <f t="shared" si="57"/>
        <v>62</v>
      </c>
      <c r="AG67" s="3">
        <v>64</v>
      </c>
      <c r="AH67" s="2" t="s">
        <v>77</v>
      </c>
      <c r="AI67" s="2" t="str">
        <f>IF(_xlfn.IFNA(MATCH(AH67,Aug05Dictionary!$B:$B,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56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IF(_xlfn.IFNA(MATCH(AQ67,Jan07Dictionary!$B:$B,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IF(_xlfn.IFNA(MATCH(AZ67,Jan09Dictionary!$B:$B,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8"/>
        <v>64</v>
      </c>
      <c r="BH67" s="3">
        <v>64</v>
      </c>
      <c r="BI67" s="2" t="s">
        <v>77</v>
      </c>
      <c r="BJ67" s="2" t="str">
        <f>IF(_xlfn.IFNA(MATCH(BI67,Jan10Dictionary!$B:$B,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39"/>
        <v>64</v>
      </c>
      <c r="BN67" s="3">
        <f t="shared" si="51"/>
        <v>64</v>
      </c>
      <c r="BQ67" s="3">
        <v>64</v>
      </c>
      <c r="BR67" s="2" t="s">
        <v>77</v>
      </c>
      <c r="BS67" s="2" t="str">
        <f>IF(_xlfn.IFNA(MATCH(BR67,May12Dictionary!$B:$B,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52"/>
        <v>64</v>
      </c>
      <c r="BW67" s="3">
        <f t="shared" si="23"/>
        <v>65</v>
      </c>
      <c r="BZ67" s="3">
        <v>64</v>
      </c>
      <c r="CA67" s="2" t="s">
        <v>76</v>
      </c>
      <c r="CB67" s="2" t="str">
        <f>IF(_xlfn.IFNA(MATCH(CA67,Jan13Dictionary!$B:$B, 0), "X") = "X", "MISSING", "OKAY")</f>
        <v>OKAY</v>
      </c>
      <c r="CC67" s="3" t="str">
        <f t="shared" si="24"/>
        <v>NA</v>
      </c>
      <c r="CD67" s="2" t="s">
        <v>1144</v>
      </c>
      <c r="CE67" s="2">
        <f t="shared" si="41"/>
        <v>63</v>
      </c>
      <c r="CF67" s="3">
        <f t="shared" si="49"/>
        <v>63</v>
      </c>
      <c r="CI67" s="3">
        <v>64</v>
      </c>
      <c r="CJ67" s="2" t="s">
        <v>77</v>
      </c>
      <c r="CK67" s="2" t="str">
        <f>IF(_xlfn.IFNA(MATCH(CJ67,Jan14Dictionary!$B:$B, 0), "X") = "X", "MISSING", "OKAY")</f>
        <v>OKAY</v>
      </c>
      <c r="CL67" s="3" t="str">
        <f t="shared" si="27"/>
        <v>NA</v>
      </c>
      <c r="CM67" s="2" t="s">
        <v>1144</v>
      </c>
      <c r="CN67" s="2">
        <f t="shared" si="48"/>
        <v>65</v>
      </c>
      <c r="CO67" s="3">
        <f t="shared" si="29"/>
        <v>64</v>
      </c>
      <c r="CR67" s="3">
        <v>64</v>
      </c>
      <c r="CS67" s="2" t="s">
        <v>77</v>
      </c>
      <c r="CT67" s="2" t="str">
        <f>IF(_xlfn.IFNA(MATCH(CS67, Jan15Dictionary!$B:$B, 0), "X") = "X", "MISSING", "OKAY")</f>
        <v>OKAY</v>
      </c>
      <c r="CU67" s="3" t="str">
        <f t="shared" si="30"/>
        <v>NA</v>
      </c>
      <c r="CV67" s="2" t="s">
        <v>1144</v>
      </c>
      <c r="CW67" s="2">
        <f t="shared" si="31"/>
        <v>64</v>
      </c>
      <c r="CX67" s="3">
        <f t="shared" si="32"/>
        <v>63</v>
      </c>
      <c r="DA67" s="3">
        <v>64</v>
      </c>
      <c r="DB67" s="2" t="s">
        <v>78</v>
      </c>
      <c r="DC67" s="2" t="str">
        <f>IF(_xlfn.IFNA(MATCH(DB67, Jan17Dictionary!$B:$B, 0), "X") = "X", "MISSING", "OKAY")</f>
        <v>OKAY</v>
      </c>
      <c r="DD67" s="3" t="str">
        <f t="shared" si="33"/>
        <v>NA</v>
      </c>
      <c r="DE67" s="2" t="s">
        <v>1144</v>
      </c>
      <c r="DF67" s="2">
        <f t="shared" si="37"/>
        <v>65</v>
      </c>
      <c r="DG67" s="3">
        <f>INDEX(DJ:DJ, MATCH(DB67,DK:DK,0))</f>
        <v>63</v>
      </c>
      <c r="DJ67" s="3">
        <v>64</v>
      </c>
      <c r="DK67" s="2" t="s">
        <v>79</v>
      </c>
      <c r="DL67" s="2" t="str">
        <f>IF(_xlfn.IFNA(MATCH(DK67, Jan20Dictionary!$B:$B, 0), "X") = "X", "MISSING", "OKAY")</f>
        <v>OKAY</v>
      </c>
      <c r="DM67" s="3" t="str">
        <f t="shared" ref="DM67:DM130" si="60">IF(IFERROR(INDEX(DE$4:DE$404, DO67) = "Remove", FALSE), "Remove", IF(IFERROR(INDEX(DE$4:DE$404, DO67) = "Add", FALSE), "Prev Add", IF(DO67 = "NEW", "New Var",  "NA")))</f>
        <v>NA</v>
      </c>
      <c r="DN67" s="2" t="s">
        <v>1144</v>
      </c>
      <c r="DO67" s="2">
        <f t="shared" ref="DO67:DO130" si="61">INDEX(DA:DA, MATCH(DK67,DB:DB,0))</f>
        <v>65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55"/>
        <v>64</v>
      </c>
      <c r="E68" s="2" t="s">
        <v>1229</v>
      </c>
      <c r="G68" s="3">
        <v>65</v>
      </c>
      <c r="H68" s="2" t="s">
        <v>71</v>
      </c>
      <c r="I68" s="2" t="str">
        <f>IF(_xlfn.IFNA(MATCH(H68,Jan98Dictionary!$B:$B, 0), "X") = "X", "MISSING", "OKAY")</f>
        <v>OKAY</v>
      </c>
      <c r="J68" s="2" t="s">
        <v>1144</v>
      </c>
      <c r="K68" s="2">
        <f t="shared" si="54"/>
        <v>66</v>
      </c>
      <c r="L68" s="3">
        <f t="shared" si="58"/>
        <v>65</v>
      </c>
      <c r="O68" s="3">
        <v>65</v>
      </c>
      <c r="P68" s="2" t="s">
        <v>71</v>
      </c>
      <c r="Q68" s="2" t="str">
        <f>IF(_xlfn.IFNA(MATCH(P68,Jan03Dictionary!$B:$B, 0), "X") = "X", "MISSING", "OKAY")</f>
        <v>OKAY</v>
      </c>
      <c r="R68" s="3" t="str">
        <f t="shared" ref="R68:R131" si="62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59"/>
        <v>65</v>
      </c>
      <c r="U68" s="3">
        <f t="shared" si="53"/>
        <v>60</v>
      </c>
      <c r="X68" s="3">
        <v>65</v>
      </c>
      <c r="Y68" s="2" t="s">
        <v>76</v>
      </c>
      <c r="Z68" s="2" t="str">
        <f>IF(_xlfn.IFNA(MATCH(Y68,May04Dictionary!$B:$B, 0), "X") = "X", "MISSING", "OKAY")</f>
        <v>OKAY</v>
      </c>
      <c r="AA68" s="3" t="str">
        <f t="shared" ref="AA68:AA131" si="63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50"/>
        <v>70</v>
      </c>
      <c r="AD68" s="3">
        <f t="shared" si="57"/>
        <v>63</v>
      </c>
      <c r="AG68" s="3">
        <v>65</v>
      </c>
      <c r="AH68" s="2" t="s">
        <v>78</v>
      </c>
      <c r="AI68" s="2" t="str">
        <f>IF(_xlfn.IFNA(MATCH(AH68,Aug05Dictionary!$B:$B, 0), "X") = "X", "MISSING", "OKAY")</f>
        <v>OKAY</v>
      </c>
      <c r="AJ68" s="3" t="str">
        <f t="shared" ref="AJ68:AJ131" si="64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56"/>
        <v>67</v>
      </c>
      <c r="AM68" s="3">
        <f t="shared" ref="AM68:AM131" si="65">INDEX(AP:AP, MATCH(AH68,AQ:AQ,0))</f>
        <v>65</v>
      </c>
      <c r="AP68" s="3">
        <v>65</v>
      </c>
      <c r="AQ68" s="2" t="s">
        <v>78</v>
      </c>
      <c r="AR68" s="2" t="str">
        <f>IF(_xlfn.IFNA(MATCH(AQ68,Jan07Dictionary!$B:$B, 0), "X") = "X", "MISSING", "OKAY")</f>
        <v>OKAY</v>
      </c>
      <c r="AS68" s="3" t="str">
        <f t="shared" ref="AS68:AS131" si="66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67">INDEX(AG:AG, MATCH(AQ68,AH:AH,0))</f>
        <v>65</v>
      </c>
      <c r="AV68" s="3">
        <f t="shared" ref="AV68:AV131" si="68">INDEX(AY:AY, MATCH(AQ68,AZ:AZ,0))</f>
        <v>65</v>
      </c>
      <c r="AY68" s="3">
        <v>65</v>
      </c>
      <c r="AZ68" s="2" t="s">
        <v>78</v>
      </c>
      <c r="BA68" s="2" t="str">
        <f>IF(_xlfn.IFNA(MATCH(AZ68,Jan09Dictionary!$B:$B, 0), "X") = "X", "MISSING", "OKAY")</f>
        <v>OKAY</v>
      </c>
      <c r="BB68" s="3" t="str">
        <f t="shared" ref="BB68:BB131" si="69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70">INDEX(AP:AP, MATCH(AZ68,AQ:AQ,0))</f>
        <v>65</v>
      </c>
      <c r="BE68" s="3">
        <f t="shared" si="38"/>
        <v>65</v>
      </c>
      <c r="BH68" s="3">
        <v>65</v>
      </c>
      <c r="BI68" s="2" t="s">
        <v>78</v>
      </c>
      <c r="BJ68" s="2" t="str">
        <f>IF(_xlfn.IFNA(MATCH(BI68,Jan10Dictionary!$B:$B, 0), "X") = "X", "MISSING", "OKAY")</f>
        <v>OKAY</v>
      </c>
      <c r="BK68" s="3" t="str">
        <f t="shared" ref="BK68:BK131" si="71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39"/>
        <v>65</v>
      </c>
      <c r="BN68" s="3">
        <f t="shared" si="51"/>
        <v>65</v>
      </c>
      <c r="BQ68" s="3">
        <v>65</v>
      </c>
      <c r="BR68" s="2" t="s">
        <v>78</v>
      </c>
      <c r="BS68" s="2" t="str">
        <f>IF(_xlfn.IFNA(MATCH(BR68,May12Dictionary!$B:$B, 0), "X") = "X", "MISSING", "OKAY")</f>
        <v>OKAY</v>
      </c>
      <c r="BT68" s="3" t="str">
        <f t="shared" ref="BT68:BT131" si="72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52"/>
        <v>65</v>
      </c>
      <c r="BW68" s="3">
        <f t="shared" ref="BW68:BW131" si="73">INDEX(BZ:BZ, MATCH(BR68,CA:CA,0))</f>
        <v>66</v>
      </c>
      <c r="BZ68" s="3">
        <v>65</v>
      </c>
      <c r="CA68" s="2" t="s">
        <v>77</v>
      </c>
      <c r="CB68" s="2" t="str">
        <f>IF(_xlfn.IFNA(MATCH(CA68,Jan13Dictionary!$B:$B, 0), "X") = "X", "MISSING", "OKAY")</f>
        <v>OKAY</v>
      </c>
      <c r="CC68" s="3" t="str">
        <f t="shared" ref="CC68:CC131" si="74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41"/>
        <v>64</v>
      </c>
      <c r="CF68" s="3">
        <f t="shared" si="49"/>
        <v>64</v>
      </c>
      <c r="CI68" s="3">
        <v>65</v>
      </c>
      <c r="CJ68" s="2" t="s">
        <v>78</v>
      </c>
      <c r="CK68" s="2" t="str">
        <f>IF(_xlfn.IFNA(MATCH(CJ68,Jan14Dictionary!$B:$B, 0), "X") = "X", "MISSING", "OKAY")</f>
        <v>OKAY</v>
      </c>
      <c r="CL68" s="3" t="str">
        <f t="shared" ref="CL68:CL131" si="75"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 t="shared" si="48"/>
        <v>66</v>
      </c>
      <c r="CO68" s="3">
        <f t="shared" si="29"/>
        <v>65</v>
      </c>
      <c r="CR68" s="3">
        <v>65</v>
      </c>
      <c r="CS68" s="2" t="s">
        <v>78</v>
      </c>
      <c r="CT68" s="2" t="str">
        <f>IF(_xlfn.IFNA(MATCH(CS68, Jan15Dictionary!$B:$B, 0), "X") = "X", "MISSING", "OKAY")</f>
        <v>OKAY</v>
      </c>
      <c r="CU68" s="3" t="str">
        <f t="shared" ref="CU68:CU131" si="76">IF(IFERROR(INDEX(CM$4:CM$405, CW68) = "Remove", FALSE), "Remove", IF(IFERROR(INDEX(CM$4:CM$405, CW68) = "Add", FALSE), "Prev Add", IF(CW68 = "NEW", "New Var", IF(CX68 = "DEL", "Delete", "NA"))))</f>
        <v>NA</v>
      </c>
      <c r="CV68" s="2" t="s">
        <v>1144</v>
      </c>
      <c r="CW68" s="2">
        <f t="shared" ref="CW68:CW131" si="77">INDEX(CI:CI, MATCH(CS68,CJ:CJ,0))</f>
        <v>65</v>
      </c>
      <c r="CX68" s="3">
        <f t="shared" ref="CX68:CX131" si="78">INDEX(DA:DA, MATCH(CS68,DB:DB,0))</f>
        <v>64</v>
      </c>
      <c r="DA68" s="3">
        <v>65</v>
      </c>
      <c r="DB68" s="2" t="s">
        <v>79</v>
      </c>
      <c r="DC68" s="2" t="str">
        <f>IF(_xlfn.IFNA(MATCH(DB68, Jan17Dictionary!$B:$B, 0), "X") = "X", "MISSING", "OKAY")</f>
        <v>OKAY</v>
      </c>
      <c r="DD68" s="3" t="str">
        <f t="shared" ref="DD68:DD131" si="79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7"/>
        <v>66</v>
      </c>
      <c r="DG68" s="3">
        <f>INDEX(DJ:DJ, MATCH(DB68,DK:DK,0))</f>
        <v>64</v>
      </c>
      <c r="DJ68" s="3">
        <v>65</v>
      </c>
      <c r="DK68" s="2" t="s">
        <v>80</v>
      </c>
      <c r="DL68" s="2" t="str">
        <f>IF(_xlfn.IFNA(MATCH(DK68, Jan20Dictionary!$B:$B, 0), "X") = "X", "MISSING", "OKAY")</f>
        <v>OKAY</v>
      </c>
      <c r="DM68" s="3" t="str">
        <f t="shared" si="60"/>
        <v>NA</v>
      </c>
      <c r="DN68" s="2" t="s">
        <v>1144</v>
      </c>
      <c r="DO68" s="2">
        <f t="shared" si="61"/>
        <v>66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55"/>
        <v>65</v>
      </c>
      <c r="G69" s="3">
        <v>66</v>
      </c>
      <c r="H69" s="2" t="s">
        <v>72</v>
      </c>
      <c r="I69" s="2" t="str">
        <f>IF(_xlfn.IFNA(MATCH(H69,Jan98Dictionary!$B:$B, 0), "X") = "X", "MISSING", "OKAY")</f>
        <v>OKAY</v>
      </c>
      <c r="J69" s="2" t="s">
        <v>1144</v>
      </c>
      <c r="K69" s="2">
        <f t="shared" si="54"/>
        <v>67</v>
      </c>
      <c r="L69" s="3">
        <f t="shared" si="58"/>
        <v>66</v>
      </c>
      <c r="O69" s="3">
        <v>66</v>
      </c>
      <c r="P69" s="2" t="s">
        <v>72</v>
      </c>
      <c r="Q69" s="2" t="str">
        <f>IF(_xlfn.IFNA(MATCH(P69,Jan03Dictionary!$B:$B, 0), "X") = "X", "MISSING", "OKAY")</f>
        <v>OKAY</v>
      </c>
      <c r="R69" s="3" t="str">
        <f t="shared" si="62"/>
        <v>NA</v>
      </c>
      <c r="S69" s="2" t="s">
        <v>1144</v>
      </c>
      <c r="T69" s="2">
        <f t="shared" si="59"/>
        <v>66</v>
      </c>
      <c r="U69" s="3">
        <f t="shared" si="53"/>
        <v>61</v>
      </c>
      <c r="X69" s="3">
        <v>66</v>
      </c>
      <c r="Y69" s="2" t="s">
        <v>77</v>
      </c>
      <c r="Z69" s="2" t="str">
        <f>IF(_xlfn.IFNA(MATCH(Y69,May04Dictionary!$B:$B, 0), "X") = "X", "MISSING", "OKAY")</f>
        <v>OKAY</v>
      </c>
      <c r="AA69" s="3" t="str">
        <f t="shared" si="63"/>
        <v>NA</v>
      </c>
      <c r="AB69" s="2" t="s">
        <v>1144</v>
      </c>
      <c r="AC69" s="2">
        <f t="shared" si="50"/>
        <v>71</v>
      </c>
      <c r="AD69" s="3">
        <f t="shared" si="57"/>
        <v>64</v>
      </c>
      <c r="AG69" s="3">
        <v>66</v>
      </c>
      <c r="AH69" s="2" t="s">
        <v>79</v>
      </c>
      <c r="AI69" s="2" t="str">
        <f>IF(_xlfn.IFNA(MATCH(AH69,Aug05Dictionary!$B:$B, 0), "X") = "X", "MISSING", "OKAY")</f>
        <v>OKAY</v>
      </c>
      <c r="AJ69" s="3" t="str">
        <f t="shared" si="64"/>
        <v>NA</v>
      </c>
      <c r="AK69" s="2" t="s">
        <v>1144</v>
      </c>
      <c r="AL69" s="2">
        <f t="shared" si="56"/>
        <v>68</v>
      </c>
      <c r="AM69" s="3">
        <f t="shared" si="65"/>
        <v>66</v>
      </c>
      <c r="AP69" s="3">
        <v>66</v>
      </c>
      <c r="AQ69" s="2" t="s">
        <v>79</v>
      </c>
      <c r="AR69" s="2" t="str">
        <f>IF(_xlfn.IFNA(MATCH(AQ69,Jan07Dictionary!$B:$B, 0), "X") = "X", "MISSING", "OKAY")</f>
        <v>OKAY</v>
      </c>
      <c r="AS69" s="3" t="str">
        <f t="shared" si="66"/>
        <v>NA</v>
      </c>
      <c r="AT69" s="2" t="s">
        <v>1144</v>
      </c>
      <c r="AU69" s="2">
        <f t="shared" si="67"/>
        <v>66</v>
      </c>
      <c r="AV69" s="3">
        <f t="shared" si="68"/>
        <v>66</v>
      </c>
      <c r="AY69" s="3">
        <v>66</v>
      </c>
      <c r="AZ69" s="2" t="s">
        <v>79</v>
      </c>
      <c r="BA69" s="2" t="str">
        <f>IF(_xlfn.IFNA(MATCH(AZ69,Jan09Dictionary!$B:$B, 0), "X") = "X", "MISSING", "OKAY")</f>
        <v>OKAY</v>
      </c>
      <c r="BB69" s="3" t="str">
        <f t="shared" si="69"/>
        <v>NA</v>
      </c>
      <c r="BC69" s="2" t="s">
        <v>1144</v>
      </c>
      <c r="BD69" s="2">
        <f t="shared" si="70"/>
        <v>66</v>
      </c>
      <c r="BE69" s="3">
        <f t="shared" si="38"/>
        <v>66</v>
      </c>
      <c r="BH69" s="3">
        <v>66</v>
      </c>
      <c r="BI69" s="2" t="s">
        <v>79</v>
      </c>
      <c r="BJ69" s="2" t="str">
        <f>IF(_xlfn.IFNA(MATCH(BI69,Jan10Dictionary!$B:$B, 0), "X") = "X", "MISSING", "OKAY")</f>
        <v>OKAY</v>
      </c>
      <c r="BK69" s="3" t="str">
        <f t="shared" si="71"/>
        <v>NA</v>
      </c>
      <c r="BL69" s="2" t="s">
        <v>1144</v>
      </c>
      <c r="BM69" s="2">
        <f t="shared" si="39"/>
        <v>66</v>
      </c>
      <c r="BN69" s="3">
        <f t="shared" si="51"/>
        <v>66</v>
      </c>
      <c r="BQ69" s="3">
        <v>66</v>
      </c>
      <c r="BR69" s="2" t="s">
        <v>79</v>
      </c>
      <c r="BS69" s="2" t="str">
        <f>IF(_xlfn.IFNA(MATCH(BR69,May12Dictionary!$B:$B, 0), "X") = "X", "MISSING", "OKAY")</f>
        <v>OKAY</v>
      </c>
      <c r="BT69" s="3" t="str">
        <f t="shared" si="72"/>
        <v>NA</v>
      </c>
      <c r="BU69" s="2" t="s">
        <v>1144</v>
      </c>
      <c r="BV69" s="2">
        <f t="shared" si="52"/>
        <v>66</v>
      </c>
      <c r="BW69" s="3">
        <f t="shared" si="73"/>
        <v>67</v>
      </c>
      <c r="BZ69" s="3">
        <v>66</v>
      </c>
      <c r="CA69" s="2" t="s">
        <v>78</v>
      </c>
      <c r="CB69" s="2" t="str">
        <f>IF(_xlfn.IFNA(MATCH(CA69,Jan13Dictionary!$B:$B, 0), "X") = "X", "MISSING", "OKAY")</f>
        <v>OKAY</v>
      </c>
      <c r="CC69" s="3" t="str">
        <f t="shared" si="74"/>
        <v>NA</v>
      </c>
      <c r="CD69" s="2" t="s">
        <v>1144</v>
      </c>
      <c r="CE69" s="2">
        <f t="shared" si="41"/>
        <v>65</v>
      </c>
      <c r="CF69" s="3">
        <f t="shared" si="49"/>
        <v>65</v>
      </c>
      <c r="CI69" s="3">
        <v>66</v>
      </c>
      <c r="CJ69" s="2" t="s">
        <v>79</v>
      </c>
      <c r="CK69" s="2" t="str">
        <f>IF(_xlfn.IFNA(MATCH(CJ69,Jan14Dictionary!$B:$B, 0), "X") = "X", "MISSING", "OKAY")</f>
        <v>OKAY</v>
      </c>
      <c r="CL69" s="3" t="str">
        <f t="shared" si="75"/>
        <v>NA</v>
      </c>
      <c r="CM69" s="2" t="s">
        <v>1144</v>
      </c>
      <c r="CN69" s="2">
        <f t="shared" si="48"/>
        <v>67</v>
      </c>
      <c r="CO69" s="3">
        <f t="shared" ref="CO69:CO132" si="80">INDEX(CR:CR, MATCH(CJ69,CS:CS,0))</f>
        <v>66</v>
      </c>
      <c r="CR69" s="3">
        <v>66</v>
      </c>
      <c r="CS69" s="2" t="s">
        <v>79</v>
      </c>
      <c r="CT69" s="2" t="str">
        <f>IF(_xlfn.IFNA(MATCH(CS69, Jan15Dictionary!$B:$B, 0), "X") = "X", "MISSING", "OKAY")</f>
        <v>OKAY</v>
      </c>
      <c r="CU69" s="3" t="str">
        <f t="shared" si="76"/>
        <v>NA</v>
      </c>
      <c r="CV69" s="2" t="s">
        <v>1144</v>
      </c>
      <c r="CW69" s="2">
        <f t="shared" si="77"/>
        <v>66</v>
      </c>
      <c r="CX69" s="3">
        <f t="shared" si="78"/>
        <v>65</v>
      </c>
      <c r="DA69" s="3">
        <v>66</v>
      </c>
      <c r="DB69" s="2" t="s">
        <v>80</v>
      </c>
      <c r="DC69" s="2" t="str">
        <f>IF(_xlfn.IFNA(MATCH(DB69, Jan17Dictionary!$B:$B, 0), "X") = "X", "MISSING", "OKAY")</f>
        <v>OKAY</v>
      </c>
      <c r="DD69" s="3" t="str">
        <f t="shared" si="79"/>
        <v>NA</v>
      </c>
      <c r="DE69" s="2" t="s">
        <v>1144</v>
      </c>
      <c r="DF69" s="2">
        <f t="shared" ref="DF69:DF132" si="81">INDEX(CR:CR, MATCH(DB69,CS:CS,0))</f>
        <v>67</v>
      </c>
      <c r="DG69" s="3">
        <f>INDEX(DJ:DJ, MATCH(DB69,DK:DK,0))</f>
        <v>65</v>
      </c>
      <c r="DJ69" s="3">
        <v>66</v>
      </c>
      <c r="DK69" s="2" t="s">
        <v>81</v>
      </c>
      <c r="DL69" s="2" t="str">
        <f>IF(_xlfn.IFNA(MATCH(DK69, Jan20Dictionary!$B:$B, 0), "X") = "X", "MISSING", "OKAY")</f>
        <v>OKAY</v>
      </c>
      <c r="DM69" s="3" t="str">
        <f t="shared" si="60"/>
        <v>NA</v>
      </c>
      <c r="DN69" s="2" t="s">
        <v>1144</v>
      </c>
      <c r="DO69" s="2">
        <f t="shared" si="61"/>
        <v>67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55"/>
        <v>66</v>
      </c>
      <c r="G70" s="3">
        <v>67</v>
      </c>
      <c r="H70" s="2" t="s">
        <v>73</v>
      </c>
      <c r="I70" s="2" t="str">
        <f>IF(_xlfn.IFNA(MATCH(H70,Jan98Dictionary!$B:$B, 0), "X") = "X", "MISSING", "OKAY")</f>
        <v>OKAY</v>
      </c>
      <c r="J70" s="2" t="s">
        <v>1144</v>
      </c>
      <c r="K70" s="2">
        <f t="shared" si="54"/>
        <v>68</v>
      </c>
      <c r="L70" s="3">
        <f t="shared" si="58"/>
        <v>67</v>
      </c>
      <c r="O70" s="3">
        <v>67</v>
      </c>
      <c r="P70" s="2" t="s">
        <v>73</v>
      </c>
      <c r="Q70" s="2" t="str">
        <f>IF(_xlfn.IFNA(MATCH(P70,Jan03Dictionary!$B:$B, 0), "X") = "X", "MISSING", "OKAY")</f>
        <v>OKAY</v>
      </c>
      <c r="R70" s="3" t="str">
        <f t="shared" si="62"/>
        <v>NA</v>
      </c>
      <c r="S70" s="2" t="s">
        <v>1144</v>
      </c>
      <c r="T70" s="2">
        <f t="shared" si="59"/>
        <v>67</v>
      </c>
      <c r="U70" s="3">
        <f t="shared" si="53"/>
        <v>62</v>
      </c>
      <c r="X70" s="3">
        <v>67</v>
      </c>
      <c r="Y70" s="2" t="s">
        <v>78</v>
      </c>
      <c r="Z70" s="2" t="str">
        <f>IF(_xlfn.IFNA(MATCH(Y70,May04Dictionary!$B:$B, 0), "X") = "X", "MISSING", "OKAY")</f>
        <v>OKAY</v>
      </c>
      <c r="AA70" s="3" t="str">
        <f t="shared" si="63"/>
        <v>NA</v>
      </c>
      <c r="AB70" s="2" t="s">
        <v>1144</v>
      </c>
      <c r="AC70" s="2">
        <f t="shared" si="50"/>
        <v>72</v>
      </c>
      <c r="AD70" s="3">
        <f t="shared" si="57"/>
        <v>65</v>
      </c>
      <c r="AG70" s="3">
        <v>67</v>
      </c>
      <c r="AH70" s="2" t="s">
        <v>80</v>
      </c>
      <c r="AI70" s="2" t="str">
        <f>IF(_xlfn.IFNA(MATCH(AH70,Aug05Dictionary!$B:$B, 0), "X") = "X", "MISSING", "OKAY")</f>
        <v>OKAY</v>
      </c>
      <c r="AJ70" s="3" t="str">
        <f t="shared" si="64"/>
        <v>NA</v>
      </c>
      <c r="AK70" s="2" t="s">
        <v>1144</v>
      </c>
      <c r="AL70" s="2">
        <f t="shared" si="56"/>
        <v>69</v>
      </c>
      <c r="AM70" s="3">
        <f t="shared" si="65"/>
        <v>67</v>
      </c>
      <c r="AP70" s="3">
        <v>67</v>
      </c>
      <c r="AQ70" s="2" t="s">
        <v>80</v>
      </c>
      <c r="AR70" s="2" t="str">
        <f>IF(_xlfn.IFNA(MATCH(AQ70,Jan07Dictionary!$B:$B, 0), "X") = "X", "MISSING", "OKAY")</f>
        <v>OKAY</v>
      </c>
      <c r="AS70" s="3" t="str">
        <f t="shared" si="66"/>
        <v>NA</v>
      </c>
      <c r="AT70" s="2" t="s">
        <v>1144</v>
      </c>
      <c r="AU70" s="2">
        <f t="shared" si="67"/>
        <v>67</v>
      </c>
      <c r="AV70" s="3">
        <f t="shared" si="68"/>
        <v>67</v>
      </c>
      <c r="AY70" s="3">
        <v>67</v>
      </c>
      <c r="AZ70" s="2" t="s">
        <v>80</v>
      </c>
      <c r="BA70" s="2" t="str">
        <f>IF(_xlfn.IFNA(MATCH(AZ70,Jan09Dictionary!$B:$B, 0), "X") = "X", "MISSING", "OKAY")</f>
        <v>OKAY</v>
      </c>
      <c r="BB70" s="3" t="str">
        <f t="shared" si="69"/>
        <v>NA</v>
      </c>
      <c r="BC70" s="2" t="s">
        <v>1144</v>
      </c>
      <c r="BD70" s="2">
        <f t="shared" si="70"/>
        <v>67</v>
      </c>
      <c r="BE70" s="3">
        <f t="shared" si="38"/>
        <v>67</v>
      </c>
      <c r="BH70" s="3">
        <v>67</v>
      </c>
      <c r="BI70" s="2" t="s">
        <v>80</v>
      </c>
      <c r="BJ70" s="2" t="str">
        <f>IF(_xlfn.IFNA(MATCH(BI70,Jan10Dictionary!$B:$B, 0), "X") = "X", "MISSING", "OKAY")</f>
        <v>OKAY</v>
      </c>
      <c r="BK70" s="3" t="str">
        <f t="shared" si="71"/>
        <v>NA</v>
      </c>
      <c r="BL70" s="2" t="s">
        <v>1144</v>
      </c>
      <c r="BM70" s="2">
        <f t="shared" si="39"/>
        <v>67</v>
      </c>
      <c r="BN70" s="3">
        <f t="shared" si="51"/>
        <v>67</v>
      </c>
      <c r="BQ70" s="3">
        <v>67</v>
      </c>
      <c r="BR70" s="2" t="s">
        <v>80</v>
      </c>
      <c r="BS70" s="2" t="str">
        <f>IF(_xlfn.IFNA(MATCH(BR70,May12Dictionary!$B:$B, 0), "X") = "X", "MISSING", "OKAY")</f>
        <v>OKAY</v>
      </c>
      <c r="BT70" s="3" t="str">
        <f t="shared" si="72"/>
        <v>NA</v>
      </c>
      <c r="BU70" s="2" t="s">
        <v>1144</v>
      </c>
      <c r="BV70" s="2">
        <f t="shared" si="52"/>
        <v>67</v>
      </c>
      <c r="BW70" s="3">
        <f t="shared" si="73"/>
        <v>68</v>
      </c>
      <c r="BZ70" s="3">
        <v>67</v>
      </c>
      <c r="CA70" s="2" t="s">
        <v>79</v>
      </c>
      <c r="CB70" s="2" t="str">
        <f>IF(_xlfn.IFNA(MATCH(CA70,Jan13Dictionary!$B:$B, 0), "X") = "X", "MISSING", "OKAY")</f>
        <v>OKAY</v>
      </c>
      <c r="CC70" s="3" t="str">
        <f t="shared" si="74"/>
        <v>NA</v>
      </c>
      <c r="CD70" s="2" t="s">
        <v>1144</v>
      </c>
      <c r="CE70" s="2">
        <f t="shared" si="41"/>
        <v>66</v>
      </c>
      <c r="CF70" s="3">
        <f t="shared" si="49"/>
        <v>66</v>
      </c>
      <c r="CI70" s="3">
        <v>67</v>
      </c>
      <c r="CJ70" s="2" t="s">
        <v>80</v>
      </c>
      <c r="CK70" s="2" t="str">
        <f>IF(_xlfn.IFNA(MATCH(CJ70,Jan14Dictionary!$B:$B, 0), "X") = "X", "MISSING", "OKAY")</f>
        <v>OKAY</v>
      </c>
      <c r="CL70" s="3" t="str">
        <f t="shared" si="75"/>
        <v>NA</v>
      </c>
      <c r="CM70" s="2" t="s">
        <v>1144</v>
      </c>
      <c r="CN70" s="2">
        <f t="shared" si="48"/>
        <v>68</v>
      </c>
      <c r="CO70" s="3">
        <f t="shared" si="80"/>
        <v>67</v>
      </c>
      <c r="CR70" s="3">
        <v>67</v>
      </c>
      <c r="CS70" s="2" t="s">
        <v>80</v>
      </c>
      <c r="CT70" s="2" t="str">
        <f>IF(_xlfn.IFNA(MATCH(CS70, Jan15Dictionary!$B:$B, 0), "X") = "X", "MISSING", "OKAY")</f>
        <v>OKAY</v>
      </c>
      <c r="CU70" s="3" t="str">
        <f t="shared" si="76"/>
        <v>NA</v>
      </c>
      <c r="CV70" s="2" t="s">
        <v>1144</v>
      </c>
      <c r="CW70" s="2">
        <f t="shared" si="77"/>
        <v>67</v>
      </c>
      <c r="CX70" s="3">
        <f t="shared" si="78"/>
        <v>66</v>
      </c>
      <c r="DA70" s="3">
        <v>67</v>
      </c>
      <c r="DB70" s="2" t="s">
        <v>81</v>
      </c>
      <c r="DC70" s="2" t="str">
        <f>IF(_xlfn.IFNA(MATCH(DB70, Jan17Dictionary!$B:$B, 0), "X") = "X", "MISSING", "OKAY")</f>
        <v>OKAY</v>
      </c>
      <c r="DD70" s="3" t="str">
        <f t="shared" si="79"/>
        <v>NA</v>
      </c>
      <c r="DE70" s="2" t="s">
        <v>1144</v>
      </c>
      <c r="DF70" s="2">
        <f t="shared" si="81"/>
        <v>68</v>
      </c>
      <c r="DG70" s="3">
        <f>INDEX(DJ:DJ, MATCH(DB70,DK:DK,0))</f>
        <v>66</v>
      </c>
      <c r="DJ70" s="3">
        <v>67</v>
      </c>
      <c r="DK70" s="2" t="s">
        <v>82</v>
      </c>
      <c r="DL70" s="2" t="str">
        <f>IF(_xlfn.IFNA(MATCH(DK70, Jan20Dictionary!$B:$B, 0), "X") = "X", "MISSING", "OKAY")</f>
        <v>OKAY</v>
      </c>
      <c r="DM70" s="3" t="str">
        <f t="shared" si="60"/>
        <v>NA</v>
      </c>
      <c r="DN70" s="2" t="s">
        <v>1144</v>
      </c>
      <c r="DO70" s="2">
        <f t="shared" si="61"/>
        <v>68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55"/>
        <v>67</v>
      </c>
      <c r="G71" s="3">
        <v>68</v>
      </c>
      <c r="H71" s="2" t="s">
        <v>74</v>
      </c>
      <c r="I71" s="2" t="str">
        <f>IF(_xlfn.IFNA(MATCH(H71,Jan98Dictionary!$B:$B, 0), "X") = "X", "MISSING", "OKAY")</f>
        <v>OKAY</v>
      </c>
      <c r="J71" s="2" t="s">
        <v>1144</v>
      </c>
      <c r="K71" s="2">
        <f t="shared" si="54"/>
        <v>69</v>
      </c>
      <c r="L71" s="3">
        <f t="shared" si="58"/>
        <v>68</v>
      </c>
      <c r="O71" s="3">
        <v>68</v>
      </c>
      <c r="P71" s="2" t="s">
        <v>74</v>
      </c>
      <c r="Q71" s="2" t="str">
        <f>IF(_xlfn.IFNA(MATCH(P71,Jan03Dictionary!$B:$B, 0), "X") = "X", "MISSING", "OKAY")</f>
        <v>OKAY</v>
      </c>
      <c r="R71" s="3" t="str">
        <f t="shared" si="62"/>
        <v>NA</v>
      </c>
      <c r="S71" s="2" t="s">
        <v>1144</v>
      </c>
      <c r="T71" s="2">
        <f t="shared" si="59"/>
        <v>68</v>
      </c>
      <c r="U71" s="3">
        <f t="shared" si="53"/>
        <v>63</v>
      </c>
      <c r="X71" s="3">
        <v>68</v>
      </c>
      <c r="Y71" s="2" t="s">
        <v>79</v>
      </c>
      <c r="Z71" s="2" t="str">
        <f>IF(_xlfn.IFNA(MATCH(Y71,May04Dictionary!$B:$B, 0), "X") = "X", "MISSING", "OKAY")</f>
        <v>OKAY</v>
      </c>
      <c r="AA71" s="3" t="str">
        <f t="shared" si="63"/>
        <v>NA</v>
      </c>
      <c r="AB71" s="2" t="s">
        <v>1144</v>
      </c>
      <c r="AC71" s="2">
        <f t="shared" si="50"/>
        <v>73</v>
      </c>
      <c r="AD71" s="3">
        <f t="shared" si="57"/>
        <v>66</v>
      </c>
      <c r="AG71" s="3">
        <v>68</v>
      </c>
      <c r="AH71" s="2" t="s">
        <v>81</v>
      </c>
      <c r="AI71" s="2" t="str">
        <f>IF(_xlfn.IFNA(MATCH(AH71,Aug05Dictionary!$B:$B, 0), "X") = "X", "MISSING", "OKAY")</f>
        <v>OKAY</v>
      </c>
      <c r="AJ71" s="3" t="str">
        <f t="shared" si="64"/>
        <v>NA</v>
      </c>
      <c r="AK71" s="2" t="s">
        <v>1144</v>
      </c>
      <c r="AL71" s="2">
        <f t="shared" si="56"/>
        <v>70</v>
      </c>
      <c r="AM71" s="3">
        <f t="shared" si="65"/>
        <v>68</v>
      </c>
      <c r="AP71" s="3">
        <v>68</v>
      </c>
      <c r="AQ71" s="2" t="s">
        <v>81</v>
      </c>
      <c r="AR71" s="2" t="str">
        <f>IF(_xlfn.IFNA(MATCH(AQ71,Jan07Dictionary!$B:$B, 0), "X") = "X", "MISSING", "OKAY")</f>
        <v>OKAY</v>
      </c>
      <c r="AS71" s="3" t="str">
        <f t="shared" si="66"/>
        <v>NA</v>
      </c>
      <c r="AT71" s="2" t="s">
        <v>1144</v>
      </c>
      <c r="AU71" s="2">
        <f t="shared" si="67"/>
        <v>68</v>
      </c>
      <c r="AV71" s="3">
        <f t="shared" si="68"/>
        <v>68</v>
      </c>
      <c r="AY71" s="3">
        <v>68</v>
      </c>
      <c r="AZ71" s="2" t="s">
        <v>81</v>
      </c>
      <c r="BA71" s="2" t="str">
        <f>IF(_xlfn.IFNA(MATCH(AZ71,Jan09Dictionary!$B:$B, 0), "X") = "X", "MISSING", "OKAY")</f>
        <v>OKAY</v>
      </c>
      <c r="BB71" s="3" t="str">
        <f t="shared" si="69"/>
        <v>NA</v>
      </c>
      <c r="BC71" s="2" t="s">
        <v>1144</v>
      </c>
      <c r="BD71" s="2">
        <f t="shared" si="70"/>
        <v>68</v>
      </c>
      <c r="BE71" s="3">
        <f t="shared" si="38"/>
        <v>68</v>
      </c>
      <c r="BH71" s="3">
        <v>68</v>
      </c>
      <c r="BI71" s="2" t="s">
        <v>81</v>
      </c>
      <c r="BJ71" s="2" t="str">
        <f>IF(_xlfn.IFNA(MATCH(BI71,Jan10Dictionary!$B:$B, 0), "X") = "X", "MISSING", "OKAY")</f>
        <v>OKAY</v>
      </c>
      <c r="BK71" s="3" t="str">
        <f t="shared" si="71"/>
        <v>NA</v>
      </c>
      <c r="BL71" s="2" t="s">
        <v>1144</v>
      </c>
      <c r="BM71" s="2">
        <f t="shared" si="39"/>
        <v>68</v>
      </c>
      <c r="BN71" s="3">
        <f t="shared" si="51"/>
        <v>68</v>
      </c>
      <c r="BQ71" s="3">
        <v>68</v>
      </c>
      <c r="BR71" s="2" t="s">
        <v>81</v>
      </c>
      <c r="BS71" s="2" t="str">
        <f>IF(_xlfn.IFNA(MATCH(BR71,May12Dictionary!$B:$B, 0), "X") = "X", "MISSING", "OKAY")</f>
        <v>OKAY</v>
      </c>
      <c r="BT71" s="3" t="str">
        <f t="shared" si="72"/>
        <v>NA</v>
      </c>
      <c r="BU71" s="2" t="s">
        <v>1144</v>
      </c>
      <c r="BV71" s="2">
        <f t="shared" si="52"/>
        <v>68</v>
      </c>
      <c r="BW71" s="3">
        <f t="shared" si="73"/>
        <v>69</v>
      </c>
      <c r="BZ71" s="3">
        <v>68</v>
      </c>
      <c r="CA71" s="2" t="s">
        <v>80</v>
      </c>
      <c r="CB71" s="2" t="str">
        <f>IF(_xlfn.IFNA(MATCH(CA71,Jan13Dictionary!$B:$B, 0), "X") = "X", "MISSING", "OKAY")</f>
        <v>OKAY</v>
      </c>
      <c r="CC71" s="3" t="str">
        <f t="shared" si="74"/>
        <v>NA</v>
      </c>
      <c r="CD71" s="2" t="s">
        <v>1144</v>
      </c>
      <c r="CE71" s="2">
        <f t="shared" si="41"/>
        <v>67</v>
      </c>
      <c r="CF71" s="3">
        <f t="shared" si="49"/>
        <v>67</v>
      </c>
      <c r="CI71" s="3">
        <v>68</v>
      </c>
      <c r="CJ71" s="2" t="s">
        <v>81</v>
      </c>
      <c r="CK71" s="2" t="str">
        <f>IF(_xlfn.IFNA(MATCH(CJ71,Jan14Dictionary!$B:$B, 0), "X") = "X", "MISSING", "OKAY")</f>
        <v>OKAY</v>
      </c>
      <c r="CL71" s="3" t="str">
        <f t="shared" si="75"/>
        <v>NA</v>
      </c>
      <c r="CM71" s="2" t="s">
        <v>1144</v>
      </c>
      <c r="CN71" s="2">
        <f t="shared" si="48"/>
        <v>69</v>
      </c>
      <c r="CO71" s="3">
        <f t="shared" si="80"/>
        <v>68</v>
      </c>
      <c r="CR71" s="3">
        <v>68</v>
      </c>
      <c r="CS71" s="2" t="s">
        <v>81</v>
      </c>
      <c r="CT71" s="2" t="str">
        <f>IF(_xlfn.IFNA(MATCH(CS71, Jan15Dictionary!$B:$B, 0), "X") = "X", "MISSING", "OKAY")</f>
        <v>OKAY</v>
      </c>
      <c r="CU71" s="3" t="str">
        <f t="shared" si="76"/>
        <v>NA</v>
      </c>
      <c r="CV71" s="2" t="s">
        <v>1144</v>
      </c>
      <c r="CW71" s="2">
        <f t="shared" si="77"/>
        <v>68</v>
      </c>
      <c r="CX71" s="3">
        <f t="shared" si="78"/>
        <v>67</v>
      </c>
      <c r="DA71" s="3">
        <v>68</v>
      </c>
      <c r="DB71" s="2" t="s">
        <v>82</v>
      </c>
      <c r="DC71" s="2" t="str">
        <f>IF(_xlfn.IFNA(MATCH(DB71, Jan17Dictionary!$B:$B, 0), "X") = "X", "MISSING", "OKAY")</f>
        <v>OKAY</v>
      </c>
      <c r="DD71" s="3" t="str">
        <f t="shared" si="79"/>
        <v>NA</v>
      </c>
      <c r="DE71" s="2" t="s">
        <v>1144</v>
      </c>
      <c r="DF71" s="2">
        <f t="shared" si="81"/>
        <v>69</v>
      </c>
      <c r="DG71" s="3">
        <f>INDEX(DJ:DJ, MATCH(DB71,DK:DK,0))</f>
        <v>67</v>
      </c>
      <c r="DJ71" s="3">
        <v>68</v>
      </c>
      <c r="DK71" s="2" t="s">
        <v>587</v>
      </c>
      <c r="DL71" s="2" t="str">
        <f>IF(_xlfn.IFNA(MATCH(DK71, Jan20Dictionary!$B:$B, 0), "X") = "X", "MISSING", "OKAY")</f>
        <v>OKAY</v>
      </c>
      <c r="DM71" s="3" t="str">
        <f t="shared" si="60"/>
        <v>NA</v>
      </c>
      <c r="DN71" s="2" t="s">
        <v>1144</v>
      </c>
      <c r="DO71" s="2">
        <f t="shared" si="61"/>
        <v>69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55"/>
        <v>68</v>
      </c>
      <c r="G72" s="3">
        <v>69</v>
      </c>
      <c r="H72" s="2" t="s">
        <v>75</v>
      </c>
      <c r="I72" s="2" t="str">
        <f>IF(_xlfn.IFNA(MATCH(H72,Jan98Dictionary!$B:$B, 0), "X") = "X", "MISSING", "OKAY")</f>
        <v>OKAY</v>
      </c>
      <c r="J72" s="2" t="s">
        <v>1144</v>
      </c>
      <c r="K72" s="2">
        <f t="shared" si="54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IF(_xlfn.IFNA(MATCH(P72,Jan03Dictionary!$B:$B, 0), "X") = "X", "MISSING", "OKAY")</f>
        <v>OKAY</v>
      </c>
      <c r="R72" s="3" t="str">
        <f t="shared" si="62"/>
        <v>NA</v>
      </c>
      <c r="S72" s="2" t="s">
        <v>1144</v>
      </c>
      <c r="T72" s="5">
        <v>69</v>
      </c>
      <c r="U72" s="3">
        <f t="shared" si="53"/>
        <v>64</v>
      </c>
      <c r="V72" s="2" t="s">
        <v>1203</v>
      </c>
      <c r="X72" s="3">
        <v>69</v>
      </c>
      <c r="Y72" s="2" t="s">
        <v>80</v>
      </c>
      <c r="Z72" s="2" t="str">
        <f>IF(_xlfn.IFNA(MATCH(Y72,May04Dictionary!$B:$B, 0), "X") = "X", "MISSING", "OKAY")</f>
        <v>OKAY</v>
      </c>
      <c r="AA72" s="3" t="str">
        <f t="shared" si="63"/>
        <v>NA</v>
      </c>
      <c r="AB72" s="2" t="s">
        <v>1144</v>
      </c>
      <c r="AC72" s="2">
        <f t="shared" si="50"/>
        <v>74</v>
      </c>
      <c r="AD72" s="3">
        <f t="shared" si="57"/>
        <v>67</v>
      </c>
      <c r="AG72" s="3">
        <v>69</v>
      </c>
      <c r="AH72" s="2" t="s">
        <v>82</v>
      </c>
      <c r="AI72" s="2" t="str">
        <f>IF(_xlfn.IFNA(MATCH(AH72,Aug05Dictionary!$B:$B, 0), "X") = "X", "MISSING", "OKAY")</f>
        <v>OKAY</v>
      </c>
      <c r="AJ72" s="3" t="str">
        <f t="shared" si="64"/>
        <v>NA</v>
      </c>
      <c r="AK72" s="2" t="s">
        <v>1144</v>
      </c>
      <c r="AL72" s="2">
        <f t="shared" si="56"/>
        <v>71</v>
      </c>
      <c r="AM72" s="3">
        <f t="shared" si="65"/>
        <v>69</v>
      </c>
      <c r="AP72" s="3">
        <v>69</v>
      </c>
      <c r="AQ72" s="2" t="s">
        <v>82</v>
      </c>
      <c r="AR72" s="2" t="str">
        <f>IF(_xlfn.IFNA(MATCH(AQ72,Jan07Dictionary!$B:$B, 0), "X") = "X", "MISSING", "OKAY")</f>
        <v>OKAY</v>
      </c>
      <c r="AS72" s="3" t="str">
        <f t="shared" si="66"/>
        <v>NA</v>
      </c>
      <c r="AT72" s="2" t="s">
        <v>1144</v>
      </c>
      <c r="AU72" s="2">
        <f t="shared" si="67"/>
        <v>69</v>
      </c>
      <c r="AV72" s="3">
        <f t="shared" si="68"/>
        <v>69</v>
      </c>
      <c r="AY72" s="3">
        <v>69</v>
      </c>
      <c r="AZ72" s="2" t="s">
        <v>82</v>
      </c>
      <c r="BA72" s="2" t="str">
        <f>IF(_xlfn.IFNA(MATCH(AZ72,Jan09Dictionary!$B:$B, 0), "X") = "X", "MISSING", "OKAY")</f>
        <v>OKAY</v>
      </c>
      <c r="BB72" s="3" t="str">
        <f t="shared" si="69"/>
        <v>NA</v>
      </c>
      <c r="BC72" s="2" t="s">
        <v>1144</v>
      </c>
      <c r="BD72" s="2">
        <f t="shared" si="70"/>
        <v>69</v>
      </c>
      <c r="BE72" s="3">
        <f t="shared" si="38"/>
        <v>69</v>
      </c>
      <c r="BH72" s="3">
        <v>69</v>
      </c>
      <c r="BI72" s="2" t="s">
        <v>82</v>
      </c>
      <c r="BJ72" s="2" t="str">
        <f>IF(_xlfn.IFNA(MATCH(BI72,Jan10Dictionary!$B:$B, 0), "X") = "X", "MISSING", "OKAY")</f>
        <v>OKAY</v>
      </c>
      <c r="BK72" s="3" t="str">
        <f t="shared" si="71"/>
        <v>NA</v>
      </c>
      <c r="BL72" s="2" t="s">
        <v>1144</v>
      </c>
      <c r="BM72" s="2">
        <f t="shared" si="39"/>
        <v>69</v>
      </c>
      <c r="BN72" s="3">
        <f t="shared" si="51"/>
        <v>69</v>
      </c>
      <c r="BQ72" s="3">
        <v>69</v>
      </c>
      <c r="BR72" s="2" t="s">
        <v>82</v>
      </c>
      <c r="BS72" s="2" t="str">
        <f>IF(_xlfn.IFNA(MATCH(BR72,May12Dictionary!$B:$B, 0), "X") = "X", "MISSING", "OKAY")</f>
        <v>OKAY</v>
      </c>
      <c r="BT72" s="3" t="str">
        <f t="shared" si="72"/>
        <v>NA</v>
      </c>
      <c r="BU72" s="2" t="s">
        <v>1144</v>
      </c>
      <c r="BV72" s="2">
        <f t="shared" si="52"/>
        <v>69</v>
      </c>
      <c r="BW72" s="3">
        <f t="shared" si="73"/>
        <v>70</v>
      </c>
      <c r="BZ72" s="3">
        <v>69</v>
      </c>
      <c r="CA72" s="2" t="s">
        <v>81</v>
      </c>
      <c r="CB72" s="2" t="str">
        <f>IF(_xlfn.IFNA(MATCH(CA72,Jan13Dictionary!$B:$B, 0), "X") = "X", "MISSING", "OKAY")</f>
        <v>OKAY</v>
      </c>
      <c r="CC72" s="3" t="str">
        <f t="shared" si="74"/>
        <v>NA</v>
      </c>
      <c r="CD72" s="2" t="s">
        <v>1144</v>
      </c>
      <c r="CE72" s="2">
        <f t="shared" si="41"/>
        <v>68</v>
      </c>
      <c r="CF72" s="3">
        <f t="shared" si="49"/>
        <v>68</v>
      </c>
      <c r="CI72" s="3">
        <v>69</v>
      </c>
      <c r="CJ72" s="2" t="s">
        <v>82</v>
      </c>
      <c r="CK72" s="2" t="str">
        <f>IF(_xlfn.IFNA(MATCH(CJ72,Jan14Dictionary!$B:$B, 0), "X") = "X", "MISSING", "OKAY")</f>
        <v>OKAY</v>
      </c>
      <c r="CL72" s="3" t="str">
        <f t="shared" si="75"/>
        <v>NA</v>
      </c>
      <c r="CM72" s="2" t="s">
        <v>1144</v>
      </c>
      <c r="CN72" s="2">
        <f t="shared" si="48"/>
        <v>70</v>
      </c>
      <c r="CO72" s="3">
        <f t="shared" si="80"/>
        <v>69</v>
      </c>
      <c r="CR72" s="3">
        <v>69</v>
      </c>
      <c r="CS72" s="2" t="s">
        <v>82</v>
      </c>
      <c r="CT72" s="2" t="str">
        <f>IF(_xlfn.IFNA(MATCH(CS72, Jan15Dictionary!$B:$B, 0), "X") = "X", "MISSING", "OKAY")</f>
        <v>OKAY</v>
      </c>
      <c r="CU72" s="3" t="str">
        <f t="shared" si="76"/>
        <v>NA</v>
      </c>
      <c r="CV72" s="2" t="s">
        <v>1144</v>
      </c>
      <c r="CW72" s="2">
        <f t="shared" si="77"/>
        <v>69</v>
      </c>
      <c r="CX72" s="3">
        <f t="shared" si="78"/>
        <v>68</v>
      </c>
      <c r="DA72" s="3">
        <v>69</v>
      </c>
      <c r="DB72" s="2" t="s">
        <v>587</v>
      </c>
      <c r="DC72" s="2" t="str">
        <f>IF(_xlfn.IFNA(MATCH(DB72, Jan17Dictionary!$B:$B, 0), "X") = "X", "MISSING", "OKAY")</f>
        <v>OKAY</v>
      </c>
      <c r="DD72" s="3" t="str">
        <f t="shared" si="79"/>
        <v>NA</v>
      </c>
      <c r="DE72" s="2" t="s">
        <v>1144</v>
      </c>
      <c r="DF72" s="2">
        <f t="shared" si="81"/>
        <v>70</v>
      </c>
      <c r="DG72" s="3">
        <f>INDEX(DJ:DJ, MATCH(DB72,DK:DK,0))</f>
        <v>68</v>
      </c>
      <c r="DJ72" s="3">
        <v>69</v>
      </c>
      <c r="DK72" s="2" t="s">
        <v>83</v>
      </c>
      <c r="DL72" s="2" t="str">
        <f>IF(_xlfn.IFNA(MATCH(DK72, Jan20Dictionary!$B:$B, 0), "X") = "X", "MISSING", "OKAY")</f>
        <v>OKAY</v>
      </c>
      <c r="DM72" s="3" t="str">
        <f t="shared" si="60"/>
        <v>NA</v>
      </c>
      <c r="DN72" s="2" t="s">
        <v>1144</v>
      </c>
      <c r="DO72" s="2">
        <f t="shared" si="61"/>
        <v>70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55"/>
        <v>69</v>
      </c>
      <c r="G73" s="3">
        <v>70</v>
      </c>
      <c r="H73" s="2" t="s">
        <v>76</v>
      </c>
      <c r="I73" s="2" t="str">
        <f>IF(_xlfn.IFNA(MATCH(H73,Jan98Dictionary!$B:$B, 0), "X") = "X", "MISSING", "OKAY")</f>
        <v>OKAY</v>
      </c>
      <c r="J73" s="2" t="s">
        <v>1144</v>
      </c>
      <c r="K73" s="2">
        <f t="shared" si="54"/>
        <v>71</v>
      </c>
      <c r="L73" s="3">
        <f t="shared" ref="L73:L136" si="82">INDEX(O:O, MATCH(H73,P:P,0))</f>
        <v>70</v>
      </c>
      <c r="O73" s="3">
        <v>70</v>
      </c>
      <c r="P73" s="2" t="s">
        <v>76</v>
      </c>
      <c r="Q73" s="2" t="str">
        <f>IF(_xlfn.IFNA(MATCH(P73,Jan03Dictionary!$B:$B, 0), "X") = "X", "MISSING", "OKAY")</f>
        <v>OKAY</v>
      </c>
      <c r="R73" s="3" t="str">
        <f t="shared" si="62"/>
        <v>NA</v>
      </c>
      <c r="S73" s="2" t="s">
        <v>1144</v>
      </c>
      <c r="T73" s="2">
        <f t="shared" ref="T73:T136" si="83">INDEX(G:G, MATCH(P73,H:H,0))</f>
        <v>70</v>
      </c>
      <c r="U73" s="3">
        <f t="shared" si="53"/>
        <v>65</v>
      </c>
      <c r="X73" s="3">
        <v>70</v>
      </c>
      <c r="Y73" s="2" t="s">
        <v>81</v>
      </c>
      <c r="Z73" s="2" t="str">
        <f>IF(_xlfn.IFNA(MATCH(Y73,May04Dictionary!$B:$B, 0), "X") = "X", "MISSING", "OKAY")</f>
        <v>OKAY</v>
      </c>
      <c r="AA73" s="3" t="str">
        <f t="shared" si="63"/>
        <v>NA</v>
      </c>
      <c r="AB73" s="2" t="s">
        <v>1144</v>
      </c>
      <c r="AC73" s="2">
        <f t="shared" si="50"/>
        <v>75</v>
      </c>
      <c r="AD73" s="3">
        <f t="shared" si="57"/>
        <v>68</v>
      </c>
      <c r="AG73" s="3">
        <v>70</v>
      </c>
      <c r="AH73" s="2" t="s">
        <v>587</v>
      </c>
      <c r="AI73" s="2" t="str">
        <f>IF(_xlfn.IFNA(MATCH(AH73,Aug05Dictionary!$B:$B, 0), "X") = "X", "MISSING", "OKAY")</f>
        <v>OKAY</v>
      </c>
      <c r="AJ73" s="3" t="str">
        <f t="shared" si="64"/>
        <v>NA</v>
      </c>
      <c r="AK73" s="2" t="s">
        <v>1144</v>
      </c>
      <c r="AL73" s="2">
        <f t="shared" si="56"/>
        <v>72</v>
      </c>
      <c r="AM73" s="3">
        <f t="shared" si="65"/>
        <v>70</v>
      </c>
      <c r="AP73" s="3">
        <v>70</v>
      </c>
      <c r="AQ73" s="2" t="s">
        <v>587</v>
      </c>
      <c r="AR73" s="2" t="str">
        <f>IF(_xlfn.IFNA(MATCH(AQ73,Jan07Dictionary!$B:$B, 0), "X") = "X", "MISSING", "OKAY")</f>
        <v>OKAY</v>
      </c>
      <c r="AS73" s="3" t="str">
        <f t="shared" si="66"/>
        <v>NA</v>
      </c>
      <c r="AT73" s="2" t="s">
        <v>1144</v>
      </c>
      <c r="AU73" s="2">
        <f t="shared" si="67"/>
        <v>70</v>
      </c>
      <c r="AV73" s="3">
        <f t="shared" si="68"/>
        <v>70</v>
      </c>
      <c r="AY73" s="3">
        <v>70</v>
      </c>
      <c r="AZ73" s="2" t="s">
        <v>587</v>
      </c>
      <c r="BA73" s="2" t="str">
        <f>IF(_xlfn.IFNA(MATCH(AZ73,Jan09Dictionary!$B:$B, 0), "X") = "X", "MISSING", "OKAY")</f>
        <v>OKAY</v>
      </c>
      <c r="BB73" s="3" t="str">
        <f t="shared" si="69"/>
        <v>NA</v>
      </c>
      <c r="BC73" s="2" t="s">
        <v>1144</v>
      </c>
      <c r="BD73" s="2">
        <f t="shared" si="70"/>
        <v>70</v>
      </c>
      <c r="BE73" s="3">
        <f t="shared" si="38"/>
        <v>70</v>
      </c>
      <c r="BH73" s="3">
        <v>70</v>
      </c>
      <c r="BI73" s="2" t="s">
        <v>587</v>
      </c>
      <c r="BJ73" s="2" t="str">
        <f>IF(_xlfn.IFNA(MATCH(BI73,Jan10Dictionary!$B:$B, 0), "X") = "X", "MISSING", "OKAY")</f>
        <v>OKAY</v>
      </c>
      <c r="BK73" s="3" t="str">
        <f t="shared" si="71"/>
        <v>NA</v>
      </c>
      <c r="BL73" s="2" t="s">
        <v>1144</v>
      </c>
      <c r="BM73" s="2">
        <f t="shared" si="39"/>
        <v>70</v>
      </c>
      <c r="BN73" s="3">
        <f t="shared" si="51"/>
        <v>70</v>
      </c>
      <c r="BQ73" s="3">
        <v>70</v>
      </c>
      <c r="BR73" s="2" t="s">
        <v>587</v>
      </c>
      <c r="BS73" s="2" t="str">
        <f>IF(_xlfn.IFNA(MATCH(BR73,May12Dictionary!$B:$B, 0), "X") = "X", "MISSING", "OKAY")</f>
        <v>OKAY</v>
      </c>
      <c r="BT73" s="3" t="str">
        <f t="shared" si="72"/>
        <v>NA</v>
      </c>
      <c r="BU73" s="2" t="s">
        <v>1144</v>
      </c>
      <c r="BV73" s="2">
        <f t="shared" si="52"/>
        <v>70</v>
      </c>
      <c r="BW73" s="3">
        <f t="shared" si="73"/>
        <v>71</v>
      </c>
      <c r="BZ73" s="3">
        <v>70</v>
      </c>
      <c r="CA73" s="2" t="s">
        <v>82</v>
      </c>
      <c r="CB73" s="2" t="str">
        <f>IF(_xlfn.IFNA(MATCH(CA73,Jan13Dictionary!$B:$B, 0), "X") = "X", "MISSING", "OKAY")</f>
        <v>OKAY</v>
      </c>
      <c r="CC73" s="3" t="str">
        <f t="shared" si="74"/>
        <v>NA</v>
      </c>
      <c r="CD73" s="2" t="s">
        <v>1144</v>
      </c>
      <c r="CE73" s="2">
        <f t="shared" si="41"/>
        <v>69</v>
      </c>
      <c r="CF73" s="3">
        <f t="shared" si="49"/>
        <v>69</v>
      </c>
      <c r="CI73" s="3">
        <v>70</v>
      </c>
      <c r="CJ73" s="2" t="s">
        <v>587</v>
      </c>
      <c r="CK73" s="2" t="str">
        <f>IF(_xlfn.IFNA(MATCH(CJ73,Jan14Dictionary!$B:$B, 0), "X") = "X", "MISSING", "OKAY")</f>
        <v>OKAY</v>
      </c>
      <c r="CL73" s="3" t="str">
        <f t="shared" si="75"/>
        <v>NA</v>
      </c>
      <c r="CM73" s="2" t="s">
        <v>1144</v>
      </c>
      <c r="CN73" s="2">
        <f t="shared" si="48"/>
        <v>71</v>
      </c>
      <c r="CO73" s="3">
        <f t="shared" si="80"/>
        <v>70</v>
      </c>
      <c r="CR73" s="3">
        <v>70</v>
      </c>
      <c r="CS73" s="2" t="s">
        <v>587</v>
      </c>
      <c r="CT73" s="2" t="str">
        <f>IF(_xlfn.IFNA(MATCH(CS73, Jan15Dictionary!$B:$B, 0), "X") = "X", "MISSING", "OKAY")</f>
        <v>OKAY</v>
      </c>
      <c r="CU73" s="3" t="str">
        <f t="shared" si="76"/>
        <v>NA</v>
      </c>
      <c r="CV73" s="2" t="s">
        <v>1144</v>
      </c>
      <c r="CW73" s="2">
        <f t="shared" si="77"/>
        <v>70</v>
      </c>
      <c r="CX73" s="3">
        <f t="shared" si="78"/>
        <v>69</v>
      </c>
      <c r="DA73" s="3">
        <v>70</v>
      </c>
      <c r="DB73" s="2" t="s">
        <v>83</v>
      </c>
      <c r="DC73" s="2" t="str">
        <f>IF(_xlfn.IFNA(MATCH(DB73, Jan17Dictionary!$B:$B, 0), "X") = "X", "MISSING", "OKAY")</f>
        <v>OKAY</v>
      </c>
      <c r="DD73" s="3" t="str">
        <f t="shared" si="79"/>
        <v>NA</v>
      </c>
      <c r="DE73" s="2" t="s">
        <v>1144</v>
      </c>
      <c r="DF73" s="2">
        <f t="shared" si="81"/>
        <v>71</v>
      </c>
      <c r="DG73" s="3">
        <f>INDEX(DJ:DJ, MATCH(DB73,DK:DK,0))</f>
        <v>69</v>
      </c>
      <c r="DJ73" s="3">
        <v>70</v>
      </c>
      <c r="DK73" s="2" t="s">
        <v>84</v>
      </c>
      <c r="DL73" s="2" t="str">
        <f>IF(_xlfn.IFNA(MATCH(DK73, Jan20Dictionary!$B:$B, 0), "X") = "X", "MISSING", "OKAY")</f>
        <v>OKAY</v>
      </c>
      <c r="DM73" s="3" t="str">
        <f t="shared" si="60"/>
        <v>NA</v>
      </c>
      <c r="DN73" s="2" t="s">
        <v>1144</v>
      </c>
      <c r="DO73" s="2">
        <f t="shared" si="61"/>
        <v>71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55"/>
        <v>70</v>
      </c>
      <c r="G74" s="3">
        <v>71</v>
      </c>
      <c r="H74" s="2" t="s">
        <v>77</v>
      </c>
      <c r="I74" s="2" t="str">
        <f>IF(_xlfn.IFNA(MATCH(H74,Jan98Dictionary!$B:$B, 0), "X") = "X", "MISSING", "OKAY")</f>
        <v>OKAY</v>
      </c>
      <c r="J74" s="2" t="s">
        <v>1144</v>
      </c>
      <c r="K74" s="2">
        <f t="shared" si="54"/>
        <v>72</v>
      </c>
      <c r="L74" s="3">
        <f t="shared" si="82"/>
        <v>71</v>
      </c>
      <c r="O74" s="3">
        <v>71</v>
      </c>
      <c r="P74" s="2" t="s">
        <v>77</v>
      </c>
      <c r="Q74" s="2" t="str">
        <f>IF(_xlfn.IFNA(MATCH(P74,Jan03Dictionary!$B:$B, 0), "X") = "X", "MISSING", "OKAY")</f>
        <v>OKAY</v>
      </c>
      <c r="R74" s="3" t="str">
        <f t="shared" si="62"/>
        <v>NA</v>
      </c>
      <c r="S74" s="2" t="s">
        <v>1144</v>
      </c>
      <c r="T74" s="2">
        <f t="shared" si="83"/>
        <v>71</v>
      </c>
      <c r="U74" s="3">
        <f t="shared" si="53"/>
        <v>66</v>
      </c>
      <c r="X74" s="3">
        <v>71</v>
      </c>
      <c r="Y74" s="2" t="s">
        <v>82</v>
      </c>
      <c r="Z74" s="2" t="str">
        <f>IF(_xlfn.IFNA(MATCH(Y74,May04Dictionary!$B:$B, 0), "X") = "X", "MISSING", "OKAY")</f>
        <v>OKAY</v>
      </c>
      <c r="AA74" s="3" t="str">
        <f t="shared" si="63"/>
        <v>NA</v>
      </c>
      <c r="AB74" s="2" t="s">
        <v>1144</v>
      </c>
      <c r="AC74" s="2">
        <f t="shared" si="50"/>
        <v>76</v>
      </c>
      <c r="AD74" s="3">
        <f t="shared" si="57"/>
        <v>69</v>
      </c>
      <c r="AG74" s="3">
        <v>71</v>
      </c>
      <c r="AH74" s="2" t="s">
        <v>83</v>
      </c>
      <c r="AI74" s="2" t="str">
        <f>IF(_xlfn.IFNA(MATCH(AH74,Aug05Dictionary!$B:$B, 0), "X") = "X", "MISSING", "OKAY")</f>
        <v>OKAY</v>
      </c>
      <c r="AJ74" s="3" t="str">
        <f t="shared" si="64"/>
        <v>NA</v>
      </c>
      <c r="AK74" s="2" t="s">
        <v>1144</v>
      </c>
      <c r="AL74" s="2">
        <f t="shared" si="56"/>
        <v>73</v>
      </c>
      <c r="AM74" s="3">
        <f t="shared" si="65"/>
        <v>71</v>
      </c>
      <c r="AP74" s="3">
        <v>71</v>
      </c>
      <c r="AQ74" s="2" t="s">
        <v>83</v>
      </c>
      <c r="AR74" s="2" t="str">
        <f>IF(_xlfn.IFNA(MATCH(AQ74,Jan07Dictionary!$B:$B, 0), "X") = "X", "MISSING", "OKAY")</f>
        <v>OKAY</v>
      </c>
      <c r="AS74" s="3" t="str">
        <f t="shared" si="66"/>
        <v>NA</v>
      </c>
      <c r="AT74" s="2" t="s">
        <v>1144</v>
      </c>
      <c r="AU74" s="2">
        <f t="shared" si="67"/>
        <v>71</v>
      </c>
      <c r="AV74" s="3">
        <f t="shared" si="68"/>
        <v>71</v>
      </c>
      <c r="AY74" s="3">
        <v>71</v>
      </c>
      <c r="AZ74" s="2" t="s">
        <v>83</v>
      </c>
      <c r="BA74" s="2" t="str">
        <f>IF(_xlfn.IFNA(MATCH(AZ74,Jan09Dictionary!$B:$B, 0), "X") = "X", "MISSING", "OKAY")</f>
        <v>OKAY</v>
      </c>
      <c r="BB74" s="3" t="str">
        <f t="shared" si="69"/>
        <v>NA</v>
      </c>
      <c r="BC74" s="2" t="s">
        <v>1144</v>
      </c>
      <c r="BD74" s="2">
        <f t="shared" si="70"/>
        <v>71</v>
      </c>
      <c r="BE74" s="3">
        <f t="shared" si="38"/>
        <v>71</v>
      </c>
      <c r="BH74" s="3">
        <v>71</v>
      </c>
      <c r="BI74" s="2" t="s">
        <v>83</v>
      </c>
      <c r="BJ74" s="2" t="str">
        <f>IF(_xlfn.IFNA(MATCH(BI74,Jan10Dictionary!$B:$B, 0), "X") = "X", "MISSING", "OKAY")</f>
        <v>OKAY</v>
      </c>
      <c r="BK74" s="3" t="str">
        <f t="shared" si="71"/>
        <v>NA</v>
      </c>
      <c r="BL74" s="2" t="s">
        <v>1144</v>
      </c>
      <c r="BM74" s="2">
        <f t="shared" si="39"/>
        <v>71</v>
      </c>
      <c r="BN74" s="3">
        <f t="shared" si="51"/>
        <v>71</v>
      </c>
      <c r="BQ74" s="3">
        <v>71</v>
      </c>
      <c r="BR74" s="2" t="s">
        <v>83</v>
      </c>
      <c r="BS74" s="2" t="str">
        <f>IF(_xlfn.IFNA(MATCH(BR74,May12Dictionary!$B:$B, 0), "X") = "X", "MISSING", "OKAY")</f>
        <v>OKAY</v>
      </c>
      <c r="BT74" s="3" t="str">
        <f t="shared" si="72"/>
        <v>NA</v>
      </c>
      <c r="BU74" s="2" t="s">
        <v>1144</v>
      </c>
      <c r="BV74" s="2">
        <f t="shared" si="52"/>
        <v>71</v>
      </c>
      <c r="BW74" s="3">
        <f t="shared" si="73"/>
        <v>72</v>
      </c>
      <c r="BZ74" s="3">
        <v>71</v>
      </c>
      <c r="CA74" s="2" t="s">
        <v>587</v>
      </c>
      <c r="CB74" s="2" t="str">
        <f>IF(_xlfn.IFNA(MATCH(CA74,Jan13Dictionary!$B:$B, 0), "X") = "X", "MISSING", "OKAY")</f>
        <v>OKAY</v>
      </c>
      <c r="CC74" s="3" t="str">
        <f t="shared" si="74"/>
        <v>NA</v>
      </c>
      <c r="CD74" s="2" t="s">
        <v>1144</v>
      </c>
      <c r="CE74" s="2">
        <f t="shared" si="41"/>
        <v>70</v>
      </c>
      <c r="CF74" s="3">
        <f t="shared" si="49"/>
        <v>70</v>
      </c>
      <c r="CI74" s="3">
        <v>71</v>
      </c>
      <c r="CJ74" s="2" t="s">
        <v>83</v>
      </c>
      <c r="CK74" s="2" t="str">
        <f>IF(_xlfn.IFNA(MATCH(CJ74,Jan14Dictionary!$B:$B, 0), "X") = "X", "MISSING", "OKAY")</f>
        <v>OKAY</v>
      </c>
      <c r="CL74" s="3" t="str">
        <f t="shared" si="75"/>
        <v>NA</v>
      </c>
      <c r="CM74" s="2" t="s">
        <v>1144</v>
      </c>
      <c r="CN74" s="2">
        <f t="shared" si="48"/>
        <v>72</v>
      </c>
      <c r="CO74" s="3">
        <f t="shared" si="80"/>
        <v>71</v>
      </c>
      <c r="CR74" s="3">
        <v>71</v>
      </c>
      <c r="CS74" s="2" t="s">
        <v>83</v>
      </c>
      <c r="CT74" s="2" t="str">
        <f>IF(_xlfn.IFNA(MATCH(CS74, Jan15Dictionary!$B:$B, 0), "X") = "X", "MISSING", "OKAY")</f>
        <v>OKAY</v>
      </c>
      <c r="CU74" s="3" t="str">
        <f t="shared" si="76"/>
        <v>NA</v>
      </c>
      <c r="CV74" s="2" t="s">
        <v>1144</v>
      </c>
      <c r="CW74" s="2">
        <f t="shared" si="77"/>
        <v>71</v>
      </c>
      <c r="CX74" s="3">
        <f t="shared" si="78"/>
        <v>70</v>
      </c>
      <c r="DA74" s="3">
        <v>71</v>
      </c>
      <c r="DB74" s="2" t="s">
        <v>84</v>
      </c>
      <c r="DC74" s="2" t="str">
        <f>IF(_xlfn.IFNA(MATCH(DB74, Jan17Dictionary!$B:$B, 0), "X") = "X", "MISSING", "OKAY")</f>
        <v>OKAY</v>
      </c>
      <c r="DD74" s="3" t="str">
        <f t="shared" si="79"/>
        <v>NA</v>
      </c>
      <c r="DE74" s="2" t="s">
        <v>1144</v>
      </c>
      <c r="DF74" s="2">
        <f t="shared" si="81"/>
        <v>72</v>
      </c>
      <c r="DG74" s="3">
        <f>INDEX(DJ:DJ, MATCH(DB74,DK:DK,0))</f>
        <v>70</v>
      </c>
      <c r="DJ74" s="3">
        <v>71</v>
      </c>
      <c r="DK74" s="2" t="s">
        <v>85</v>
      </c>
      <c r="DL74" s="2" t="str">
        <f>IF(_xlfn.IFNA(MATCH(DK74, Jan20Dictionary!$B:$B, 0), "X") = "X", "MISSING", "OKAY")</f>
        <v>OKAY</v>
      </c>
      <c r="DM74" s="3" t="str">
        <f t="shared" si="60"/>
        <v>NA</v>
      </c>
      <c r="DN74" s="2" t="s">
        <v>1144</v>
      </c>
      <c r="DO74" s="2">
        <f t="shared" si="61"/>
        <v>72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55"/>
        <v>71</v>
      </c>
      <c r="G75" s="3">
        <v>72</v>
      </c>
      <c r="H75" s="2" t="s">
        <v>78</v>
      </c>
      <c r="I75" s="2" t="str">
        <f>IF(_xlfn.IFNA(MATCH(H75,Jan98Dictionary!$B:$B, 0), "X") = "X", "MISSING", "OKAY")</f>
        <v>OKAY</v>
      </c>
      <c r="J75" s="2" t="s">
        <v>1144</v>
      </c>
      <c r="K75" s="2">
        <f t="shared" si="54"/>
        <v>73</v>
      </c>
      <c r="L75" s="3">
        <f t="shared" si="82"/>
        <v>72</v>
      </c>
      <c r="O75" s="3">
        <v>72</v>
      </c>
      <c r="P75" s="2" t="s">
        <v>78</v>
      </c>
      <c r="Q75" s="2" t="str">
        <f>IF(_xlfn.IFNA(MATCH(P75,Jan03Dictionary!$B:$B, 0), "X") = "X", "MISSING", "OKAY")</f>
        <v>OKAY</v>
      </c>
      <c r="R75" s="3" t="str">
        <f t="shared" si="62"/>
        <v>NA</v>
      </c>
      <c r="S75" s="2" t="s">
        <v>1144</v>
      </c>
      <c r="T75" s="2">
        <f t="shared" si="83"/>
        <v>72</v>
      </c>
      <c r="U75" s="3">
        <f t="shared" si="53"/>
        <v>67</v>
      </c>
      <c r="X75" s="3">
        <v>72</v>
      </c>
      <c r="Y75" s="2" t="s">
        <v>587</v>
      </c>
      <c r="Z75" s="2" t="str">
        <f>IF(_xlfn.IFNA(MATCH(Y75,May04Dictionary!$B:$B, 0), "X") = "X", "MISSING", "OKAY")</f>
        <v>OKAY</v>
      </c>
      <c r="AA75" s="3" t="str">
        <f t="shared" si="63"/>
        <v>NA</v>
      </c>
      <c r="AB75" s="2" t="s">
        <v>1144</v>
      </c>
      <c r="AC75" s="2">
        <f t="shared" si="50"/>
        <v>77</v>
      </c>
      <c r="AD75" s="3">
        <f t="shared" si="57"/>
        <v>70</v>
      </c>
      <c r="AG75" s="3">
        <v>72</v>
      </c>
      <c r="AH75" s="2" t="s">
        <v>84</v>
      </c>
      <c r="AI75" s="2" t="str">
        <f>IF(_xlfn.IFNA(MATCH(AH75,Aug05Dictionary!$B:$B, 0), "X") = "X", "MISSING", "OKAY")</f>
        <v>OKAY</v>
      </c>
      <c r="AJ75" s="3" t="str">
        <f t="shared" si="64"/>
        <v>NA</v>
      </c>
      <c r="AK75" s="2" t="s">
        <v>1144</v>
      </c>
      <c r="AL75" s="2">
        <f t="shared" si="56"/>
        <v>74</v>
      </c>
      <c r="AM75" s="3">
        <f t="shared" si="65"/>
        <v>72</v>
      </c>
      <c r="AP75" s="3">
        <v>72</v>
      </c>
      <c r="AQ75" s="2" t="s">
        <v>84</v>
      </c>
      <c r="AR75" s="2" t="str">
        <f>IF(_xlfn.IFNA(MATCH(AQ75,Jan07Dictionary!$B:$B, 0), "X") = "X", "MISSING", "OKAY")</f>
        <v>OKAY</v>
      </c>
      <c r="AS75" s="3" t="str">
        <f t="shared" si="66"/>
        <v>NA</v>
      </c>
      <c r="AT75" s="2" t="s">
        <v>1144</v>
      </c>
      <c r="AU75" s="2">
        <f t="shared" si="67"/>
        <v>72</v>
      </c>
      <c r="AV75" s="3">
        <f t="shared" si="68"/>
        <v>72</v>
      </c>
      <c r="AY75" s="3">
        <v>72</v>
      </c>
      <c r="AZ75" s="2" t="s">
        <v>84</v>
      </c>
      <c r="BA75" s="2" t="str">
        <f>IF(_xlfn.IFNA(MATCH(AZ75,Jan09Dictionary!$B:$B, 0), "X") = "X", "MISSING", "OKAY")</f>
        <v>OKAY</v>
      </c>
      <c r="BB75" s="3" t="str">
        <f t="shared" si="69"/>
        <v>NA</v>
      </c>
      <c r="BC75" s="2" t="s">
        <v>1144</v>
      </c>
      <c r="BD75" s="2">
        <f t="shared" si="70"/>
        <v>72</v>
      </c>
      <c r="BE75" s="3">
        <f t="shared" si="38"/>
        <v>72</v>
      </c>
      <c r="BH75" s="3">
        <v>72</v>
      </c>
      <c r="BI75" s="2" t="s">
        <v>84</v>
      </c>
      <c r="BJ75" s="2" t="str">
        <f>IF(_xlfn.IFNA(MATCH(BI75,Jan10Dictionary!$B:$B, 0), "X") = "X", "MISSING", "OKAY")</f>
        <v>OKAY</v>
      </c>
      <c r="BK75" s="3" t="str">
        <f t="shared" si="71"/>
        <v>NA</v>
      </c>
      <c r="BL75" s="2" t="s">
        <v>1144</v>
      </c>
      <c r="BM75" s="2">
        <f t="shared" si="39"/>
        <v>72</v>
      </c>
      <c r="BN75" s="3">
        <f t="shared" si="51"/>
        <v>72</v>
      </c>
      <c r="BQ75" s="3">
        <v>72</v>
      </c>
      <c r="BR75" s="2" t="s">
        <v>84</v>
      </c>
      <c r="BS75" s="2" t="str">
        <f>IF(_xlfn.IFNA(MATCH(BR75,May12Dictionary!$B:$B, 0), "X") = "X", "MISSING", "OKAY")</f>
        <v>OKAY</v>
      </c>
      <c r="BT75" s="3" t="str">
        <f t="shared" si="72"/>
        <v>NA</v>
      </c>
      <c r="BU75" s="2" t="s">
        <v>1144</v>
      </c>
      <c r="BV75" s="2">
        <f t="shared" si="52"/>
        <v>72</v>
      </c>
      <c r="BW75" s="3">
        <f t="shared" si="73"/>
        <v>73</v>
      </c>
      <c r="BZ75" s="3">
        <v>72</v>
      </c>
      <c r="CA75" s="2" t="s">
        <v>83</v>
      </c>
      <c r="CB75" s="2" t="str">
        <f>IF(_xlfn.IFNA(MATCH(CA75,Jan13Dictionary!$B:$B, 0), "X") = "X", "MISSING", "OKAY")</f>
        <v>OKAY</v>
      </c>
      <c r="CC75" s="3" t="str">
        <f t="shared" si="74"/>
        <v>NA</v>
      </c>
      <c r="CD75" s="2" t="s">
        <v>1144</v>
      </c>
      <c r="CE75" s="2">
        <f t="shared" si="41"/>
        <v>71</v>
      </c>
      <c r="CF75" s="3">
        <f t="shared" si="49"/>
        <v>71</v>
      </c>
      <c r="CI75" s="3">
        <v>72</v>
      </c>
      <c r="CJ75" s="2" t="s">
        <v>84</v>
      </c>
      <c r="CK75" s="2" t="str">
        <f>IF(_xlfn.IFNA(MATCH(CJ75,Jan14Dictionary!$B:$B, 0), "X") = "X", "MISSING", "OKAY")</f>
        <v>OKAY</v>
      </c>
      <c r="CL75" s="3" t="str">
        <f t="shared" si="75"/>
        <v>NA</v>
      </c>
      <c r="CM75" s="2" t="s">
        <v>1144</v>
      </c>
      <c r="CN75" s="2">
        <f t="shared" si="48"/>
        <v>73</v>
      </c>
      <c r="CO75" s="3">
        <f t="shared" si="80"/>
        <v>72</v>
      </c>
      <c r="CR75" s="3">
        <v>72</v>
      </c>
      <c r="CS75" s="2" t="s">
        <v>84</v>
      </c>
      <c r="CT75" s="2" t="str">
        <f>IF(_xlfn.IFNA(MATCH(CS75, Jan15Dictionary!$B:$B, 0), "X") = "X", "MISSING", "OKAY")</f>
        <v>OKAY</v>
      </c>
      <c r="CU75" s="3" t="str">
        <f t="shared" si="76"/>
        <v>NA</v>
      </c>
      <c r="CV75" s="2" t="s">
        <v>1144</v>
      </c>
      <c r="CW75" s="2">
        <f t="shared" si="77"/>
        <v>72</v>
      </c>
      <c r="CX75" s="3">
        <f t="shared" si="78"/>
        <v>71</v>
      </c>
      <c r="DA75" s="3">
        <v>72</v>
      </c>
      <c r="DB75" s="2" t="s">
        <v>85</v>
      </c>
      <c r="DC75" s="2" t="str">
        <f>IF(_xlfn.IFNA(MATCH(DB75, Jan17Dictionary!$B:$B, 0), "X") = "X", "MISSING", "OKAY")</f>
        <v>OKAY</v>
      </c>
      <c r="DD75" s="3" t="str">
        <f t="shared" si="79"/>
        <v>NA</v>
      </c>
      <c r="DE75" s="2" t="s">
        <v>1144</v>
      </c>
      <c r="DF75" s="2">
        <f t="shared" si="81"/>
        <v>73</v>
      </c>
      <c r="DG75" s="3">
        <f>INDEX(DJ:DJ, MATCH(DB75,DK:DK,0))</f>
        <v>71</v>
      </c>
      <c r="DJ75" s="3">
        <v>72</v>
      </c>
      <c r="DK75" s="2" t="s">
        <v>86</v>
      </c>
      <c r="DL75" s="2" t="str">
        <f>IF(_xlfn.IFNA(MATCH(DK75, Jan20Dictionary!$B:$B, 0), "X") = "X", "MISSING", "OKAY")</f>
        <v>OKAY</v>
      </c>
      <c r="DM75" s="3" t="str">
        <f t="shared" si="60"/>
        <v>NA</v>
      </c>
      <c r="DN75" s="2" t="s">
        <v>1144</v>
      </c>
      <c r="DO75" s="2">
        <f t="shared" si="61"/>
        <v>73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55"/>
        <v>72</v>
      </c>
      <c r="G76" s="3">
        <v>73</v>
      </c>
      <c r="H76" s="2" t="s">
        <v>79</v>
      </c>
      <c r="I76" s="2" t="str">
        <f>IF(_xlfn.IFNA(MATCH(H76,Jan98Dictionary!$B:$B, 0), "X") = "X", "MISSING", "OKAY")</f>
        <v>OKAY</v>
      </c>
      <c r="J76" s="2" t="s">
        <v>1144</v>
      </c>
      <c r="K76" s="2">
        <f t="shared" si="54"/>
        <v>74</v>
      </c>
      <c r="L76" s="3">
        <f t="shared" si="82"/>
        <v>73</v>
      </c>
      <c r="O76" s="3">
        <v>73</v>
      </c>
      <c r="P76" s="2" t="s">
        <v>79</v>
      </c>
      <c r="Q76" s="2" t="str">
        <f>IF(_xlfn.IFNA(MATCH(P76,Jan03Dictionary!$B:$B, 0), "X") = "X", "MISSING", "OKAY")</f>
        <v>OKAY</v>
      </c>
      <c r="R76" s="3" t="str">
        <f t="shared" si="62"/>
        <v>NA</v>
      </c>
      <c r="S76" s="2" t="s">
        <v>1144</v>
      </c>
      <c r="T76" s="2">
        <f t="shared" si="83"/>
        <v>73</v>
      </c>
      <c r="U76" s="3">
        <f t="shared" si="53"/>
        <v>68</v>
      </c>
      <c r="X76" s="3">
        <v>73</v>
      </c>
      <c r="Y76" s="2" t="s">
        <v>83</v>
      </c>
      <c r="Z76" s="2" t="str">
        <f>IF(_xlfn.IFNA(MATCH(Y76,May04Dictionary!$B:$B, 0), "X") = "X", "MISSING", "OKAY")</f>
        <v>OKAY</v>
      </c>
      <c r="AA76" s="3" t="str">
        <f t="shared" si="63"/>
        <v>NA</v>
      </c>
      <c r="AB76" s="2" t="s">
        <v>1144</v>
      </c>
      <c r="AC76" s="2">
        <f t="shared" si="50"/>
        <v>78</v>
      </c>
      <c r="AD76" s="3">
        <f t="shared" si="57"/>
        <v>71</v>
      </c>
      <c r="AG76" s="3">
        <v>73</v>
      </c>
      <c r="AH76" s="2" t="s">
        <v>85</v>
      </c>
      <c r="AI76" s="2" t="str">
        <f>IF(_xlfn.IFNA(MATCH(AH76,Aug05Dictionary!$B:$B, 0), "X") = "X", "MISSING", "OKAY")</f>
        <v>OKAY</v>
      </c>
      <c r="AJ76" s="3" t="str">
        <f t="shared" si="64"/>
        <v>NA</v>
      </c>
      <c r="AK76" s="2" t="s">
        <v>1144</v>
      </c>
      <c r="AL76" s="2">
        <f t="shared" si="56"/>
        <v>75</v>
      </c>
      <c r="AM76" s="3">
        <f t="shared" si="65"/>
        <v>73</v>
      </c>
      <c r="AP76" s="3">
        <v>73</v>
      </c>
      <c r="AQ76" s="2" t="s">
        <v>85</v>
      </c>
      <c r="AR76" s="2" t="str">
        <f>IF(_xlfn.IFNA(MATCH(AQ76,Jan07Dictionary!$B:$B, 0), "X") = "X", "MISSING", "OKAY")</f>
        <v>OKAY</v>
      </c>
      <c r="AS76" s="3" t="str">
        <f t="shared" si="66"/>
        <v>NA</v>
      </c>
      <c r="AT76" s="2" t="s">
        <v>1144</v>
      </c>
      <c r="AU76" s="2">
        <f t="shared" si="67"/>
        <v>73</v>
      </c>
      <c r="AV76" s="3">
        <f t="shared" si="68"/>
        <v>73</v>
      </c>
      <c r="AY76" s="3">
        <v>73</v>
      </c>
      <c r="AZ76" s="2" t="s">
        <v>85</v>
      </c>
      <c r="BA76" s="2" t="str">
        <f>IF(_xlfn.IFNA(MATCH(AZ76,Jan09Dictionary!$B:$B, 0), "X") = "X", "MISSING", "OKAY")</f>
        <v>OKAY</v>
      </c>
      <c r="BB76" s="3" t="str">
        <f t="shared" si="69"/>
        <v>NA</v>
      </c>
      <c r="BC76" s="2" t="s">
        <v>1144</v>
      </c>
      <c r="BD76" s="2">
        <f t="shared" si="70"/>
        <v>73</v>
      </c>
      <c r="BE76" s="3">
        <f t="shared" si="38"/>
        <v>73</v>
      </c>
      <c r="BH76" s="3">
        <v>73</v>
      </c>
      <c r="BI76" s="2" t="s">
        <v>85</v>
      </c>
      <c r="BJ76" s="2" t="str">
        <f>IF(_xlfn.IFNA(MATCH(BI76,Jan10Dictionary!$B:$B, 0), "X") = "X", "MISSING", "OKAY")</f>
        <v>OKAY</v>
      </c>
      <c r="BK76" s="3" t="str">
        <f t="shared" si="71"/>
        <v>NA</v>
      </c>
      <c r="BL76" s="2" t="s">
        <v>1144</v>
      </c>
      <c r="BM76" s="2">
        <f t="shared" si="39"/>
        <v>73</v>
      </c>
      <c r="BN76" s="3">
        <f t="shared" si="51"/>
        <v>73</v>
      </c>
      <c r="BQ76" s="3">
        <v>73</v>
      </c>
      <c r="BR76" s="2" t="s">
        <v>85</v>
      </c>
      <c r="BS76" s="2" t="str">
        <f>IF(_xlfn.IFNA(MATCH(BR76,May12Dictionary!$B:$B, 0), "X") = "X", "MISSING", "OKAY")</f>
        <v>OKAY</v>
      </c>
      <c r="BT76" s="3" t="str">
        <f t="shared" si="72"/>
        <v>NA</v>
      </c>
      <c r="BU76" s="2" t="s">
        <v>1144</v>
      </c>
      <c r="BV76" s="2">
        <f t="shared" si="52"/>
        <v>73</v>
      </c>
      <c r="BW76" s="3">
        <f t="shared" si="73"/>
        <v>74</v>
      </c>
      <c r="BZ76" s="3">
        <v>73</v>
      </c>
      <c r="CA76" s="2" t="s">
        <v>84</v>
      </c>
      <c r="CB76" s="2" t="str">
        <f>IF(_xlfn.IFNA(MATCH(CA76,Jan13Dictionary!$B:$B, 0), "X") = "X", "MISSING", "OKAY")</f>
        <v>OKAY</v>
      </c>
      <c r="CC76" s="3" t="str">
        <f t="shared" si="74"/>
        <v>NA</v>
      </c>
      <c r="CD76" s="2" t="s">
        <v>1144</v>
      </c>
      <c r="CE76" s="2">
        <f t="shared" si="41"/>
        <v>72</v>
      </c>
      <c r="CF76" s="3">
        <f t="shared" si="49"/>
        <v>72</v>
      </c>
      <c r="CI76" s="3">
        <v>73</v>
      </c>
      <c r="CJ76" s="2" t="s">
        <v>85</v>
      </c>
      <c r="CK76" s="2" t="str">
        <f>IF(_xlfn.IFNA(MATCH(CJ76,Jan14Dictionary!$B:$B, 0), "X") = "X", "MISSING", "OKAY")</f>
        <v>OKAY</v>
      </c>
      <c r="CL76" s="3" t="str">
        <f t="shared" si="75"/>
        <v>NA</v>
      </c>
      <c r="CM76" s="2" t="s">
        <v>1144</v>
      </c>
      <c r="CN76" s="2">
        <f t="shared" si="48"/>
        <v>74</v>
      </c>
      <c r="CO76" s="3">
        <f t="shared" si="80"/>
        <v>73</v>
      </c>
      <c r="CR76" s="3">
        <v>73</v>
      </c>
      <c r="CS76" s="2" t="s">
        <v>85</v>
      </c>
      <c r="CT76" s="2" t="str">
        <f>IF(_xlfn.IFNA(MATCH(CS76, Jan15Dictionary!$B:$B, 0), "X") = "X", "MISSING", "OKAY")</f>
        <v>OKAY</v>
      </c>
      <c r="CU76" s="3" t="str">
        <f t="shared" si="76"/>
        <v>NA</v>
      </c>
      <c r="CV76" s="2" t="s">
        <v>1144</v>
      </c>
      <c r="CW76" s="2">
        <f t="shared" si="77"/>
        <v>73</v>
      </c>
      <c r="CX76" s="3">
        <f t="shared" si="78"/>
        <v>72</v>
      </c>
      <c r="DA76" s="3">
        <v>73</v>
      </c>
      <c r="DB76" s="2" t="s">
        <v>86</v>
      </c>
      <c r="DC76" s="2" t="str">
        <f>IF(_xlfn.IFNA(MATCH(DB76, Jan17Dictionary!$B:$B, 0), "X") = "X", "MISSING", "OKAY")</f>
        <v>OKAY</v>
      </c>
      <c r="DD76" s="3" t="str">
        <f t="shared" si="79"/>
        <v>NA</v>
      </c>
      <c r="DE76" s="2" t="s">
        <v>1144</v>
      </c>
      <c r="DF76" s="2">
        <f t="shared" si="81"/>
        <v>74</v>
      </c>
      <c r="DG76" s="3">
        <f>INDEX(DJ:DJ, MATCH(DB76,DK:DK,0))</f>
        <v>72</v>
      </c>
      <c r="DJ76" s="3">
        <v>73</v>
      </c>
      <c r="DK76" s="2" t="s">
        <v>87</v>
      </c>
      <c r="DL76" s="2" t="str">
        <f>IF(_xlfn.IFNA(MATCH(DK76, Jan20Dictionary!$B:$B, 0), "X") = "X", "MISSING", "OKAY")</f>
        <v>OKAY</v>
      </c>
      <c r="DM76" s="3" t="str">
        <f t="shared" si="60"/>
        <v>NA</v>
      </c>
      <c r="DN76" s="2" t="s">
        <v>1144</v>
      </c>
      <c r="DO76" s="2">
        <f t="shared" si="61"/>
        <v>74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55"/>
        <v>73</v>
      </c>
      <c r="G77" s="3">
        <v>74</v>
      </c>
      <c r="H77" s="2" t="s">
        <v>80</v>
      </c>
      <c r="I77" s="2" t="str">
        <f>IF(_xlfn.IFNA(MATCH(H77,Jan98Dictionary!$B:$B, 0), "X") = "X", "MISSING", "OKAY")</f>
        <v>OKAY</v>
      </c>
      <c r="J77" s="2" t="s">
        <v>1144</v>
      </c>
      <c r="K77" s="2">
        <f t="shared" si="54"/>
        <v>75</v>
      </c>
      <c r="L77" s="3">
        <f t="shared" si="82"/>
        <v>74</v>
      </c>
      <c r="O77" s="3">
        <v>74</v>
      </c>
      <c r="P77" s="2" t="s">
        <v>80</v>
      </c>
      <c r="Q77" s="2" t="str">
        <f>IF(_xlfn.IFNA(MATCH(P77,Jan03Dictionary!$B:$B, 0), "X") = "X", "MISSING", "OKAY")</f>
        <v>OKAY</v>
      </c>
      <c r="R77" s="3" t="str">
        <f t="shared" si="62"/>
        <v>NA</v>
      </c>
      <c r="S77" s="2" t="s">
        <v>1144</v>
      </c>
      <c r="T77" s="2">
        <f t="shared" si="83"/>
        <v>74</v>
      </c>
      <c r="U77" s="3">
        <f t="shared" si="53"/>
        <v>69</v>
      </c>
      <c r="X77" s="3">
        <v>74</v>
      </c>
      <c r="Y77" s="2" t="s">
        <v>84</v>
      </c>
      <c r="Z77" s="2" t="str">
        <f>IF(_xlfn.IFNA(MATCH(Y77,May04Dictionary!$B:$B, 0), "X") = "X", "MISSING", "OKAY")</f>
        <v>OKAY</v>
      </c>
      <c r="AA77" s="3" t="str">
        <f t="shared" si="63"/>
        <v>NA</v>
      </c>
      <c r="AB77" s="2" t="s">
        <v>1144</v>
      </c>
      <c r="AC77" s="2">
        <f t="shared" si="50"/>
        <v>79</v>
      </c>
      <c r="AD77" s="3">
        <f t="shared" si="57"/>
        <v>72</v>
      </c>
      <c r="AG77" s="3">
        <v>74</v>
      </c>
      <c r="AH77" s="2" t="s">
        <v>86</v>
      </c>
      <c r="AI77" s="2" t="str">
        <f>IF(_xlfn.IFNA(MATCH(AH77,Aug05Dictionary!$B:$B, 0), "X") = "X", "MISSING", "OKAY")</f>
        <v>OKAY</v>
      </c>
      <c r="AJ77" s="3" t="str">
        <f t="shared" si="64"/>
        <v>NA</v>
      </c>
      <c r="AK77" s="2" t="s">
        <v>1144</v>
      </c>
      <c r="AL77" s="2">
        <f t="shared" si="56"/>
        <v>76</v>
      </c>
      <c r="AM77" s="3">
        <f t="shared" si="65"/>
        <v>74</v>
      </c>
      <c r="AP77" s="3">
        <v>74</v>
      </c>
      <c r="AQ77" s="2" t="s">
        <v>86</v>
      </c>
      <c r="AR77" s="2" t="str">
        <f>IF(_xlfn.IFNA(MATCH(AQ77,Jan07Dictionary!$B:$B, 0), "X") = "X", "MISSING", "OKAY")</f>
        <v>OKAY</v>
      </c>
      <c r="AS77" s="3" t="str">
        <f t="shared" si="66"/>
        <v>NA</v>
      </c>
      <c r="AT77" s="2" t="s">
        <v>1144</v>
      </c>
      <c r="AU77" s="2">
        <f t="shared" si="67"/>
        <v>74</v>
      </c>
      <c r="AV77" s="3">
        <f t="shared" si="68"/>
        <v>74</v>
      </c>
      <c r="AY77" s="3">
        <v>74</v>
      </c>
      <c r="AZ77" s="2" t="s">
        <v>86</v>
      </c>
      <c r="BA77" s="2" t="str">
        <f>IF(_xlfn.IFNA(MATCH(AZ77,Jan09Dictionary!$B:$B, 0), "X") = "X", "MISSING", "OKAY")</f>
        <v>OKAY</v>
      </c>
      <c r="BB77" s="3" t="str">
        <f t="shared" si="69"/>
        <v>NA</v>
      </c>
      <c r="BC77" s="2" t="s">
        <v>1144</v>
      </c>
      <c r="BD77" s="2">
        <f t="shared" si="70"/>
        <v>74</v>
      </c>
      <c r="BE77" s="3">
        <f t="shared" si="38"/>
        <v>74</v>
      </c>
      <c r="BH77" s="3">
        <v>74</v>
      </c>
      <c r="BI77" s="2" t="s">
        <v>86</v>
      </c>
      <c r="BJ77" s="2" t="str">
        <f>IF(_xlfn.IFNA(MATCH(BI77,Jan10Dictionary!$B:$B, 0), "X") = "X", "MISSING", "OKAY")</f>
        <v>OKAY</v>
      </c>
      <c r="BK77" s="3" t="str">
        <f t="shared" si="71"/>
        <v>NA</v>
      </c>
      <c r="BL77" s="2" t="s">
        <v>1144</v>
      </c>
      <c r="BM77" s="2">
        <f t="shared" si="39"/>
        <v>74</v>
      </c>
      <c r="BN77" s="3">
        <f t="shared" si="51"/>
        <v>74</v>
      </c>
      <c r="BQ77" s="3">
        <v>74</v>
      </c>
      <c r="BR77" s="2" t="s">
        <v>86</v>
      </c>
      <c r="BS77" s="2" t="str">
        <f>IF(_xlfn.IFNA(MATCH(BR77,May12Dictionary!$B:$B, 0), "X") = "X", "MISSING", "OKAY")</f>
        <v>OKAY</v>
      </c>
      <c r="BT77" s="3" t="str">
        <f t="shared" si="72"/>
        <v>NA</v>
      </c>
      <c r="BU77" s="2" t="s">
        <v>1144</v>
      </c>
      <c r="BV77" s="2">
        <f t="shared" si="52"/>
        <v>74</v>
      </c>
      <c r="BW77" s="3">
        <f t="shared" si="73"/>
        <v>75</v>
      </c>
      <c r="BZ77" s="3">
        <v>74</v>
      </c>
      <c r="CA77" s="2" t="s">
        <v>85</v>
      </c>
      <c r="CB77" s="2" t="str">
        <f>IF(_xlfn.IFNA(MATCH(CA77,Jan13Dictionary!$B:$B, 0), "X") = "X", "MISSING", "OKAY")</f>
        <v>OKAY</v>
      </c>
      <c r="CC77" s="3" t="str">
        <f t="shared" si="74"/>
        <v>NA</v>
      </c>
      <c r="CD77" s="2" t="s">
        <v>1144</v>
      </c>
      <c r="CE77" s="2">
        <f t="shared" si="41"/>
        <v>73</v>
      </c>
      <c r="CF77" s="3">
        <f t="shared" si="49"/>
        <v>73</v>
      </c>
      <c r="CI77" s="3">
        <v>74</v>
      </c>
      <c r="CJ77" s="2" t="s">
        <v>86</v>
      </c>
      <c r="CK77" s="2" t="str">
        <f>IF(_xlfn.IFNA(MATCH(CJ77,Jan14Dictionary!$B:$B, 0), "X") = "X", "MISSING", "OKAY")</f>
        <v>OKAY</v>
      </c>
      <c r="CL77" s="3" t="str">
        <f t="shared" si="75"/>
        <v>NA</v>
      </c>
      <c r="CM77" s="2" t="s">
        <v>1144</v>
      </c>
      <c r="CN77" s="2">
        <f t="shared" si="48"/>
        <v>75</v>
      </c>
      <c r="CO77" s="3">
        <f t="shared" si="80"/>
        <v>74</v>
      </c>
      <c r="CR77" s="3">
        <v>74</v>
      </c>
      <c r="CS77" s="2" t="s">
        <v>86</v>
      </c>
      <c r="CT77" s="2" t="str">
        <f>IF(_xlfn.IFNA(MATCH(CS77, Jan15Dictionary!$B:$B, 0), "X") = "X", "MISSING", "OKAY")</f>
        <v>OKAY</v>
      </c>
      <c r="CU77" s="3" t="str">
        <f t="shared" si="76"/>
        <v>NA</v>
      </c>
      <c r="CV77" s="2" t="s">
        <v>1144</v>
      </c>
      <c r="CW77" s="2">
        <f t="shared" si="77"/>
        <v>74</v>
      </c>
      <c r="CX77" s="3">
        <f t="shared" si="78"/>
        <v>73</v>
      </c>
      <c r="DA77" s="3">
        <v>74</v>
      </c>
      <c r="DB77" s="2" t="s">
        <v>87</v>
      </c>
      <c r="DC77" s="2" t="str">
        <f>IF(_xlfn.IFNA(MATCH(DB77, Jan17Dictionary!$B:$B, 0), "X") = "X", "MISSING", "OKAY")</f>
        <v>OKAY</v>
      </c>
      <c r="DD77" s="3" t="str">
        <f t="shared" si="79"/>
        <v>NA</v>
      </c>
      <c r="DE77" s="2" t="s">
        <v>1144</v>
      </c>
      <c r="DF77" s="2">
        <f t="shared" si="81"/>
        <v>75</v>
      </c>
      <c r="DG77" s="3">
        <f>INDEX(DJ:DJ, MATCH(DB77,DK:DK,0))</f>
        <v>73</v>
      </c>
      <c r="DJ77" s="3">
        <v>74</v>
      </c>
      <c r="DK77" s="2" t="s">
        <v>88</v>
      </c>
      <c r="DL77" s="2" t="str">
        <f>IF(_xlfn.IFNA(MATCH(DK77, Jan20Dictionary!$B:$B, 0), "X") = "X", "MISSING", "OKAY")</f>
        <v>OKAY</v>
      </c>
      <c r="DM77" s="3" t="str">
        <f t="shared" si="60"/>
        <v>Remove</v>
      </c>
      <c r="DN77" s="2" t="s">
        <v>1162</v>
      </c>
      <c r="DO77" s="2">
        <f t="shared" si="61"/>
        <v>75</v>
      </c>
      <c r="DP77" s="2" t="s">
        <v>1209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55"/>
        <v>74</v>
      </c>
      <c r="G78" s="3">
        <v>75</v>
      </c>
      <c r="H78" s="2" t="s">
        <v>81</v>
      </c>
      <c r="I78" s="2" t="str">
        <f>IF(_xlfn.IFNA(MATCH(H78,Jan98Dictionary!$B:$B, 0), "X") = "X", "MISSING", "OKAY")</f>
        <v>OKAY</v>
      </c>
      <c r="J78" s="2" t="s">
        <v>1144</v>
      </c>
      <c r="K78" s="2">
        <f t="shared" si="54"/>
        <v>76</v>
      </c>
      <c r="L78" s="3">
        <f t="shared" si="82"/>
        <v>75</v>
      </c>
      <c r="O78" s="3">
        <v>75</v>
      </c>
      <c r="P78" s="2" t="s">
        <v>81</v>
      </c>
      <c r="Q78" s="2" t="str">
        <f>IF(_xlfn.IFNA(MATCH(P78,Jan03Dictionary!$B:$B, 0), "X") = "X", "MISSING", "OKAY")</f>
        <v>OKAY</v>
      </c>
      <c r="R78" s="3" t="str">
        <f t="shared" si="62"/>
        <v>NA</v>
      </c>
      <c r="S78" s="2" t="s">
        <v>1144</v>
      </c>
      <c r="T78" s="2">
        <f t="shared" si="83"/>
        <v>75</v>
      </c>
      <c r="U78" s="3">
        <f t="shared" si="53"/>
        <v>70</v>
      </c>
      <c r="X78" s="3">
        <v>75</v>
      </c>
      <c r="Y78" s="2" t="s">
        <v>85</v>
      </c>
      <c r="Z78" s="2" t="str">
        <f>IF(_xlfn.IFNA(MATCH(Y78,May04Dictionary!$B:$B, 0), "X") = "X", "MISSING", "OKAY")</f>
        <v>OKAY</v>
      </c>
      <c r="AA78" s="3" t="str">
        <f t="shared" si="63"/>
        <v>NA</v>
      </c>
      <c r="AB78" s="2" t="s">
        <v>1144</v>
      </c>
      <c r="AC78" s="2">
        <f t="shared" si="50"/>
        <v>80</v>
      </c>
      <c r="AD78" s="3">
        <f t="shared" si="57"/>
        <v>73</v>
      </c>
      <c r="AG78" s="3">
        <v>75</v>
      </c>
      <c r="AH78" s="2" t="s">
        <v>87</v>
      </c>
      <c r="AI78" s="2" t="str">
        <f>IF(_xlfn.IFNA(MATCH(AH78,Aug05Dictionary!$B:$B, 0), "X") = "X", "MISSING", "OKAY")</f>
        <v>OKAY</v>
      </c>
      <c r="AJ78" s="3" t="str">
        <f t="shared" si="64"/>
        <v>NA</v>
      </c>
      <c r="AK78" s="2" t="s">
        <v>1144</v>
      </c>
      <c r="AL78" s="2">
        <f t="shared" si="56"/>
        <v>77</v>
      </c>
      <c r="AM78" s="3">
        <f t="shared" si="65"/>
        <v>75</v>
      </c>
      <c r="AP78" s="3">
        <v>75</v>
      </c>
      <c r="AQ78" s="2" t="s">
        <v>87</v>
      </c>
      <c r="AR78" s="2" t="str">
        <f>IF(_xlfn.IFNA(MATCH(AQ78,Jan07Dictionary!$B:$B, 0), "X") = "X", "MISSING", "OKAY")</f>
        <v>OKAY</v>
      </c>
      <c r="AS78" s="3" t="str">
        <f t="shared" si="66"/>
        <v>NA</v>
      </c>
      <c r="AT78" s="2" t="s">
        <v>1144</v>
      </c>
      <c r="AU78" s="2">
        <f t="shared" si="67"/>
        <v>75</v>
      </c>
      <c r="AV78" s="3">
        <f t="shared" si="68"/>
        <v>75</v>
      </c>
      <c r="AY78" s="3">
        <v>75</v>
      </c>
      <c r="AZ78" s="2" t="s">
        <v>87</v>
      </c>
      <c r="BA78" s="2" t="str">
        <f>IF(_xlfn.IFNA(MATCH(AZ78,Jan09Dictionary!$B:$B, 0), "X") = "X", "MISSING", "OKAY")</f>
        <v>OKAY</v>
      </c>
      <c r="BB78" s="3" t="str">
        <f t="shared" si="69"/>
        <v>NA</v>
      </c>
      <c r="BC78" s="2" t="s">
        <v>1144</v>
      </c>
      <c r="BD78" s="2">
        <f t="shared" si="70"/>
        <v>75</v>
      </c>
      <c r="BE78" s="3">
        <f t="shared" si="38"/>
        <v>75</v>
      </c>
      <c r="BH78" s="3">
        <v>75</v>
      </c>
      <c r="BI78" s="2" t="s">
        <v>87</v>
      </c>
      <c r="BJ78" s="2" t="str">
        <f>IF(_xlfn.IFNA(MATCH(BI78,Jan10Dictionary!$B:$B, 0), "X") = "X", "MISSING", "OKAY")</f>
        <v>OKAY</v>
      </c>
      <c r="BK78" s="3" t="str">
        <f t="shared" si="71"/>
        <v>NA</v>
      </c>
      <c r="BL78" s="2" t="s">
        <v>1144</v>
      </c>
      <c r="BM78" s="2">
        <f t="shared" si="39"/>
        <v>75</v>
      </c>
      <c r="BN78" s="3">
        <f t="shared" si="51"/>
        <v>75</v>
      </c>
      <c r="BQ78" s="3">
        <v>75</v>
      </c>
      <c r="BR78" s="2" t="s">
        <v>87</v>
      </c>
      <c r="BS78" s="2" t="str">
        <f>IF(_xlfn.IFNA(MATCH(BR78,May12Dictionary!$B:$B, 0), "X") = "X", "MISSING", "OKAY")</f>
        <v>OKAY</v>
      </c>
      <c r="BT78" s="3" t="str">
        <f t="shared" si="72"/>
        <v>NA</v>
      </c>
      <c r="BU78" s="2" t="s">
        <v>1144</v>
      </c>
      <c r="BV78" s="2">
        <f t="shared" si="52"/>
        <v>75</v>
      </c>
      <c r="BW78" s="3">
        <f t="shared" si="73"/>
        <v>76</v>
      </c>
      <c r="BZ78" s="3">
        <v>75</v>
      </c>
      <c r="CA78" s="2" t="s">
        <v>86</v>
      </c>
      <c r="CB78" s="2" t="str">
        <f>IF(_xlfn.IFNA(MATCH(CA78,Jan13Dictionary!$B:$B, 0), "X") = "X", "MISSING", "OKAY")</f>
        <v>OKAY</v>
      </c>
      <c r="CC78" s="3" t="str">
        <f t="shared" si="74"/>
        <v>NA</v>
      </c>
      <c r="CD78" s="2" t="s">
        <v>1144</v>
      </c>
      <c r="CE78" s="2">
        <f t="shared" si="41"/>
        <v>74</v>
      </c>
      <c r="CF78" s="3">
        <f t="shared" si="49"/>
        <v>74</v>
      </c>
      <c r="CI78" s="3">
        <v>75</v>
      </c>
      <c r="CJ78" s="2" t="s">
        <v>87</v>
      </c>
      <c r="CK78" s="2" t="str">
        <f>IF(_xlfn.IFNA(MATCH(CJ78,Jan14Dictionary!$B:$B, 0), "X") = "X", "MISSING", "OKAY")</f>
        <v>OKAY</v>
      </c>
      <c r="CL78" s="3" t="str">
        <f t="shared" si="75"/>
        <v>NA</v>
      </c>
      <c r="CM78" s="2" t="s">
        <v>1144</v>
      </c>
      <c r="CN78" s="2">
        <f t="shared" si="48"/>
        <v>76</v>
      </c>
      <c r="CO78" s="3">
        <f t="shared" si="80"/>
        <v>75</v>
      </c>
      <c r="CR78" s="3">
        <v>75</v>
      </c>
      <c r="CS78" s="2" t="s">
        <v>87</v>
      </c>
      <c r="CT78" s="2" t="str">
        <f>IF(_xlfn.IFNA(MATCH(CS78, Jan15Dictionary!$B:$B, 0), "X") = "X", "MISSING", "OKAY")</f>
        <v>OKAY</v>
      </c>
      <c r="CU78" s="3" t="str">
        <f t="shared" si="76"/>
        <v>NA</v>
      </c>
      <c r="CV78" s="2" t="s">
        <v>1144</v>
      </c>
      <c r="CW78" s="2">
        <f t="shared" si="77"/>
        <v>75</v>
      </c>
      <c r="CX78" s="3">
        <f t="shared" si="78"/>
        <v>74</v>
      </c>
      <c r="DA78" s="3">
        <v>75</v>
      </c>
      <c r="DB78" s="2" t="s">
        <v>88</v>
      </c>
      <c r="DC78" s="2" t="str">
        <f>IF(_xlfn.IFNA(MATCH(DB78, Jan17Dictionary!$B:$B, 0), "X") = "X", "MISSING", "OKAY")</f>
        <v>OKAY</v>
      </c>
      <c r="DD78" s="3" t="str">
        <f t="shared" si="79"/>
        <v>Remove</v>
      </c>
      <c r="DE78" s="2" t="s">
        <v>1162</v>
      </c>
      <c r="DF78" s="2">
        <f t="shared" si="81"/>
        <v>76</v>
      </c>
      <c r="DG78" s="3">
        <f>INDEX(DJ:DJ, MATCH(DB78,DK:DK,0))</f>
        <v>74</v>
      </c>
      <c r="DH78" s="2" t="s">
        <v>1209</v>
      </c>
      <c r="DJ78" s="3">
        <v>75</v>
      </c>
      <c r="DK78" s="2" t="s">
        <v>89</v>
      </c>
      <c r="DL78" s="2" t="str">
        <f>IF(_xlfn.IFNA(MATCH(DK78, Jan20Dictionary!$B:$B, 0), "X") = "X", "MISSING", "OKAY")</f>
        <v>OKAY</v>
      </c>
      <c r="DM78" s="3" t="str">
        <f t="shared" si="60"/>
        <v>Remove</v>
      </c>
      <c r="DN78" s="2" t="s">
        <v>1162</v>
      </c>
      <c r="DO78" s="2">
        <f t="shared" si="61"/>
        <v>76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55"/>
        <v>75</v>
      </c>
      <c r="G79" s="3">
        <v>76</v>
      </c>
      <c r="H79" s="2" t="s">
        <v>82</v>
      </c>
      <c r="I79" s="2" t="str">
        <f>IF(_xlfn.IFNA(MATCH(H79,Jan98Dictionary!$B:$B, 0), "X") = "X", "MISSING", "OKAY")</f>
        <v>OKAY</v>
      </c>
      <c r="J79" s="2" t="s">
        <v>1144</v>
      </c>
      <c r="K79" s="2">
        <f t="shared" si="54"/>
        <v>77</v>
      </c>
      <c r="L79" s="3">
        <f t="shared" si="82"/>
        <v>76</v>
      </c>
      <c r="O79" s="3">
        <v>76</v>
      </c>
      <c r="P79" s="2" t="s">
        <v>82</v>
      </c>
      <c r="Q79" s="2" t="str">
        <f>IF(_xlfn.IFNA(MATCH(P79,Jan03Dictionary!$B:$B, 0), "X") = "X", "MISSING", "OKAY")</f>
        <v>OKAY</v>
      </c>
      <c r="R79" s="3" t="str">
        <f t="shared" si="62"/>
        <v>NA</v>
      </c>
      <c r="S79" s="2" t="s">
        <v>1144</v>
      </c>
      <c r="T79" s="2">
        <f t="shared" si="83"/>
        <v>76</v>
      </c>
      <c r="U79" s="3">
        <f t="shared" si="53"/>
        <v>71</v>
      </c>
      <c r="X79" s="3">
        <v>76</v>
      </c>
      <c r="Y79" s="2" t="s">
        <v>86</v>
      </c>
      <c r="Z79" s="2" t="str">
        <f>IF(_xlfn.IFNA(MATCH(Y79,May04Dictionary!$B:$B, 0), "X") = "X", "MISSING", "OKAY")</f>
        <v>OKAY</v>
      </c>
      <c r="AA79" s="3" t="str">
        <f t="shared" si="63"/>
        <v>NA</v>
      </c>
      <c r="AB79" s="2" t="s">
        <v>1144</v>
      </c>
      <c r="AC79" s="2">
        <f t="shared" si="50"/>
        <v>81</v>
      </c>
      <c r="AD79" s="3">
        <f t="shared" si="57"/>
        <v>74</v>
      </c>
      <c r="AG79" s="3">
        <v>76</v>
      </c>
      <c r="AH79" s="2" t="s">
        <v>88</v>
      </c>
      <c r="AI79" s="2" t="str">
        <f>IF(_xlfn.IFNA(MATCH(AH79,Aug05Dictionary!$B:$B, 0), "X") = "X", "MISSING", "OKAY")</f>
        <v>OKAY</v>
      </c>
      <c r="AJ79" s="3" t="str">
        <f t="shared" si="64"/>
        <v>Remove</v>
      </c>
      <c r="AK79" s="2" t="s">
        <v>1162</v>
      </c>
      <c r="AL79" s="2">
        <f t="shared" si="56"/>
        <v>78</v>
      </c>
      <c r="AM79" s="3">
        <f t="shared" si="65"/>
        <v>76</v>
      </c>
      <c r="AN79" s="2" t="s">
        <v>1209</v>
      </c>
      <c r="AP79" s="3">
        <v>76</v>
      </c>
      <c r="AQ79" s="2" t="s">
        <v>88</v>
      </c>
      <c r="AR79" s="2" t="str">
        <f>IF(_xlfn.IFNA(MATCH(AQ79,Jan07Dictionary!$B:$B, 0), "X") = "X", "MISSING", "OKAY")</f>
        <v>OKAY</v>
      </c>
      <c r="AS79" s="3" t="str">
        <f t="shared" si="66"/>
        <v>Remove</v>
      </c>
      <c r="AT79" s="2" t="s">
        <v>1162</v>
      </c>
      <c r="AU79" s="2">
        <f t="shared" si="67"/>
        <v>76</v>
      </c>
      <c r="AV79" s="3">
        <f t="shared" si="68"/>
        <v>76</v>
      </c>
      <c r="AW79" s="2" t="s">
        <v>1209</v>
      </c>
      <c r="AY79" s="3">
        <v>76</v>
      </c>
      <c r="AZ79" s="2" t="s">
        <v>88</v>
      </c>
      <c r="BA79" s="2" t="str">
        <f>IF(_xlfn.IFNA(MATCH(AZ79,Jan09Dictionary!$B:$B, 0), "X") = "X", "MISSING", "OKAY")</f>
        <v>OKAY</v>
      </c>
      <c r="BB79" s="3" t="str">
        <f t="shared" si="69"/>
        <v>Remove</v>
      </c>
      <c r="BC79" s="2" t="s">
        <v>1162</v>
      </c>
      <c r="BD79" s="2">
        <f t="shared" si="70"/>
        <v>76</v>
      </c>
      <c r="BE79" s="3">
        <f t="shared" si="38"/>
        <v>76</v>
      </c>
      <c r="BF79" s="2" t="s">
        <v>1209</v>
      </c>
      <c r="BH79" s="3">
        <v>76</v>
      </c>
      <c r="BI79" s="2" t="s">
        <v>88</v>
      </c>
      <c r="BJ79" s="2" t="str">
        <f>IF(_xlfn.IFNA(MATCH(BI79,Jan10Dictionary!$B:$B, 0), "X") = "X", "MISSING", "OKAY")</f>
        <v>OKAY</v>
      </c>
      <c r="BK79" s="3" t="str">
        <f t="shared" si="71"/>
        <v>Remove</v>
      </c>
      <c r="BL79" s="2" t="s">
        <v>1162</v>
      </c>
      <c r="BM79" s="2">
        <f t="shared" si="39"/>
        <v>76</v>
      </c>
      <c r="BN79" s="3">
        <f t="shared" si="51"/>
        <v>76</v>
      </c>
      <c r="BO79" s="2" t="s">
        <v>1209</v>
      </c>
      <c r="BQ79" s="3">
        <v>76</v>
      </c>
      <c r="BR79" s="2" t="s">
        <v>88</v>
      </c>
      <c r="BS79" s="2" t="str">
        <f>IF(_xlfn.IFNA(MATCH(BR79,May12Dictionary!$B:$B, 0), "X") = "X", "MISSING", "OKAY")</f>
        <v>OKAY</v>
      </c>
      <c r="BT79" s="3" t="str">
        <f t="shared" si="72"/>
        <v>Remove</v>
      </c>
      <c r="BU79" s="2" t="s">
        <v>1162</v>
      </c>
      <c r="BV79" s="2">
        <f t="shared" si="52"/>
        <v>76</v>
      </c>
      <c r="BW79" s="3">
        <f t="shared" si="73"/>
        <v>77</v>
      </c>
      <c r="BX79" s="2" t="s">
        <v>1209</v>
      </c>
      <c r="BZ79" s="3">
        <v>76</v>
      </c>
      <c r="CA79" s="2" t="s">
        <v>87</v>
      </c>
      <c r="CB79" s="2" t="str">
        <f>IF(_xlfn.IFNA(MATCH(CA79,Jan13Dictionary!$B:$B, 0), "X") = "X", "MISSING", "OKAY")</f>
        <v>OKAY</v>
      </c>
      <c r="CC79" s="3" t="str">
        <f t="shared" si="74"/>
        <v>NA</v>
      </c>
      <c r="CD79" s="2" t="s">
        <v>1144</v>
      </c>
      <c r="CE79" s="2">
        <f t="shared" si="41"/>
        <v>75</v>
      </c>
      <c r="CF79" s="3">
        <f t="shared" si="49"/>
        <v>75</v>
      </c>
      <c r="CI79" s="3">
        <v>76</v>
      </c>
      <c r="CJ79" s="2" t="s">
        <v>88</v>
      </c>
      <c r="CK79" s="2" t="str">
        <f>IF(_xlfn.IFNA(MATCH(CJ79,Jan14Dictionary!$B:$B, 0), "X") = "X", "MISSING", "OKAY")</f>
        <v>OKAY</v>
      </c>
      <c r="CL79" s="3" t="str">
        <f t="shared" si="75"/>
        <v>Remove</v>
      </c>
      <c r="CM79" s="2" t="s">
        <v>1162</v>
      </c>
      <c r="CN79" s="2">
        <f t="shared" si="48"/>
        <v>77</v>
      </c>
      <c r="CO79" s="3">
        <f t="shared" si="80"/>
        <v>76</v>
      </c>
      <c r="CP79" s="2" t="s">
        <v>1209</v>
      </c>
      <c r="CR79" s="3">
        <v>76</v>
      </c>
      <c r="CS79" s="2" t="s">
        <v>88</v>
      </c>
      <c r="CT79" s="2" t="str">
        <f>IF(_xlfn.IFNA(MATCH(CS79, Jan15Dictionary!$B:$B, 0), "X") = "X", "MISSING", "OKAY")</f>
        <v>OKAY</v>
      </c>
      <c r="CU79" s="3" t="str">
        <f t="shared" si="76"/>
        <v>Remove</v>
      </c>
      <c r="CV79" s="2" t="s">
        <v>1162</v>
      </c>
      <c r="CW79" s="2">
        <f t="shared" si="77"/>
        <v>76</v>
      </c>
      <c r="CX79" s="3">
        <f t="shared" si="78"/>
        <v>75</v>
      </c>
      <c r="CY79" s="2" t="s">
        <v>1209</v>
      </c>
      <c r="DA79" s="3">
        <v>76</v>
      </c>
      <c r="DB79" s="2" t="s">
        <v>89</v>
      </c>
      <c r="DC79" s="2" t="str">
        <f>IF(_xlfn.IFNA(MATCH(DB79, Jan17Dictionary!$B:$B, 0), "X") = "X", "MISSING", "OKAY")</f>
        <v>OKAY</v>
      </c>
      <c r="DD79" s="3" t="str">
        <f t="shared" si="79"/>
        <v>Remove</v>
      </c>
      <c r="DE79" s="2" t="s">
        <v>1162</v>
      </c>
      <c r="DF79" s="2">
        <f t="shared" si="81"/>
        <v>77</v>
      </c>
      <c r="DG79" s="3">
        <f>INDEX(DJ:DJ, MATCH(DB79,DK:DK,0))</f>
        <v>75</v>
      </c>
      <c r="DH79" s="2" t="s">
        <v>1209</v>
      </c>
      <c r="DJ79" s="3">
        <v>76</v>
      </c>
      <c r="DK79" s="2" t="s">
        <v>90</v>
      </c>
      <c r="DL79" s="2" t="str">
        <f>IF(_xlfn.IFNA(MATCH(DK79, Jan20Dictionary!$B:$B, 0), "X") = "X", "MISSING", "OKAY")</f>
        <v>OKAY</v>
      </c>
      <c r="DM79" s="3" t="str">
        <f t="shared" si="60"/>
        <v>Remove</v>
      </c>
      <c r="DN79" s="2" t="s">
        <v>1162</v>
      </c>
      <c r="DO79" s="2">
        <f t="shared" si="61"/>
        <v>77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55"/>
        <v>76</v>
      </c>
      <c r="G80" s="3">
        <v>77</v>
      </c>
      <c r="H80" s="2" t="s">
        <v>587</v>
      </c>
      <c r="I80" s="2" t="str">
        <f>IF(_xlfn.IFNA(MATCH(H80,Jan98Dictionary!$B:$B, 0), "X") = "X", "MISSING", "OKAY")</f>
        <v>OKAY</v>
      </c>
      <c r="J80" s="2" t="s">
        <v>1144</v>
      </c>
      <c r="K80" s="2">
        <f t="shared" si="54"/>
        <v>78</v>
      </c>
      <c r="L80" s="3">
        <f t="shared" si="82"/>
        <v>77</v>
      </c>
      <c r="O80" s="3">
        <v>77</v>
      </c>
      <c r="P80" s="2" t="s">
        <v>587</v>
      </c>
      <c r="Q80" s="2" t="str">
        <f>IF(_xlfn.IFNA(MATCH(P80,Jan03Dictionary!$B:$B, 0), "X") = "X", "MISSING", "OKAY")</f>
        <v>OKAY</v>
      </c>
      <c r="R80" s="3" t="str">
        <f t="shared" si="62"/>
        <v>NA</v>
      </c>
      <c r="S80" s="2" t="s">
        <v>1144</v>
      </c>
      <c r="T80" s="2">
        <f t="shared" si="83"/>
        <v>77</v>
      </c>
      <c r="U80" s="3">
        <f t="shared" si="53"/>
        <v>72</v>
      </c>
      <c r="X80" s="3">
        <v>77</v>
      </c>
      <c r="Y80" s="2" t="s">
        <v>87</v>
      </c>
      <c r="Z80" s="2" t="str">
        <f>IF(_xlfn.IFNA(MATCH(Y80,May04Dictionary!$B:$B, 0), "X") = "X", "MISSING", "OKAY")</f>
        <v>OKAY</v>
      </c>
      <c r="AA80" s="3" t="str">
        <f t="shared" si="63"/>
        <v>NA</v>
      </c>
      <c r="AB80" s="2" t="s">
        <v>1144</v>
      </c>
      <c r="AC80" s="2">
        <f t="shared" si="50"/>
        <v>82</v>
      </c>
      <c r="AD80" s="3">
        <f t="shared" si="57"/>
        <v>75</v>
      </c>
      <c r="AG80" s="3">
        <v>77</v>
      </c>
      <c r="AH80" s="2" t="s">
        <v>89</v>
      </c>
      <c r="AI80" s="2" t="str">
        <f>IF(_xlfn.IFNA(MATCH(AH80,Aug05Dictionary!$B:$B, 0), "X") = "X", "MISSING", "OKAY")</f>
        <v>OKAY</v>
      </c>
      <c r="AJ80" s="3" t="str">
        <f t="shared" si="64"/>
        <v>Remove</v>
      </c>
      <c r="AK80" s="2" t="s">
        <v>1162</v>
      </c>
      <c r="AL80" s="2">
        <f t="shared" si="56"/>
        <v>79</v>
      </c>
      <c r="AM80" s="3">
        <f t="shared" si="65"/>
        <v>77</v>
      </c>
      <c r="AN80" s="2" t="s">
        <v>1209</v>
      </c>
      <c r="AP80" s="3">
        <v>77</v>
      </c>
      <c r="AQ80" s="2" t="s">
        <v>89</v>
      </c>
      <c r="AR80" s="2" t="str">
        <f>IF(_xlfn.IFNA(MATCH(AQ80,Jan07Dictionary!$B:$B, 0), "X") = "X", "MISSING", "OKAY")</f>
        <v>OKAY</v>
      </c>
      <c r="AS80" s="3" t="str">
        <f t="shared" si="66"/>
        <v>Remove</v>
      </c>
      <c r="AT80" s="2" t="s">
        <v>1162</v>
      </c>
      <c r="AU80" s="2">
        <f t="shared" si="67"/>
        <v>77</v>
      </c>
      <c r="AV80" s="3">
        <f t="shared" si="68"/>
        <v>77</v>
      </c>
      <c r="AW80" s="2" t="s">
        <v>1209</v>
      </c>
      <c r="AY80" s="3">
        <v>77</v>
      </c>
      <c r="AZ80" s="2" t="s">
        <v>89</v>
      </c>
      <c r="BA80" s="2" t="str">
        <f>IF(_xlfn.IFNA(MATCH(AZ80,Jan09Dictionary!$B:$B, 0), "X") = "X", "MISSING", "OKAY")</f>
        <v>OKAY</v>
      </c>
      <c r="BB80" s="3" t="str">
        <f t="shared" si="69"/>
        <v>Remove</v>
      </c>
      <c r="BC80" s="2" t="s">
        <v>1162</v>
      </c>
      <c r="BD80" s="2">
        <f t="shared" si="70"/>
        <v>77</v>
      </c>
      <c r="BE80" s="3">
        <f t="shared" ref="BE80:BE143" si="84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IF(_xlfn.IFNA(MATCH(BI80,Jan10Dictionary!$B:$B, 0), "X") = "X", "MISSING", "OKAY")</f>
        <v>OKAY</v>
      </c>
      <c r="BK80" s="3" t="str">
        <f t="shared" si="71"/>
        <v>Remove</v>
      </c>
      <c r="BL80" s="2" t="s">
        <v>1162</v>
      </c>
      <c r="BM80" s="2">
        <f t="shared" ref="BM80:BM143" si="85">INDEX(AY:AY, MATCH(BI80,AZ:AZ,0))</f>
        <v>77</v>
      </c>
      <c r="BN80" s="3">
        <f t="shared" si="51"/>
        <v>77</v>
      </c>
      <c r="BO80" s="2" t="s">
        <v>1209</v>
      </c>
      <c r="BQ80" s="3">
        <v>77</v>
      </c>
      <c r="BR80" s="2" t="s">
        <v>89</v>
      </c>
      <c r="BS80" s="2" t="str">
        <f>IF(_xlfn.IFNA(MATCH(BR80,May12Dictionary!$B:$B, 0), "X") = "X", "MISSING", "OKAY")</f>
        <v>OKAY</v>
      </c>
      <c r="BT80" s="3" t="str">
        <f t="shared" si="72"/>
        <v>Remove</v>
      </c>
      <c r="BU80" s="2" t="s">
        <v>1162</v>
      </c>
      <c r="BV80" s="2">
        <f t="shared" si="52"/>
        <v>77</v>
      </c>
      <c r="BW80" s="3">
        <f t="shared" si="73"/>
        <v>78</v>
      </c>
      <c r="BX80" s="2" t="s">
        <v>1209</v>
      </c>
      <c r="BZ80" s="3">
        <v>77</v>
      </c>
      <c r="CA80" s="2" t="s">
        <v>88</v>
      </c>
      <c r="CB80" s="2" t="str">
        <f>IF(_xlfn.IFNA(MATCH(CA80,Jan13Dictionary!$B:$B, 0), "X") = "X", "MISSING", "OKAY")</f>
        <v>OKAY</v>
      </c>
      <c r="CC80" s="3" t="str">
        <f t="shared" si="74"/>
        <v>Remove</v>
      </c>
      <c r="CD80" s="2" t="s">
        <v>1162</v>
      </c>
      <c r="CE80" s="2">
        <f t="shared" si="41"/>
        <v>76</v>
      </c>
      <c r="CF80" s="3">
        <f t="shared" si="49"/>
        <v>76</v>
      </c>
      <c r="CG80" s="2" t="s">
        <v>1209</v>
      </c>
      <c r="CI80" s="3">
        <v>77</v>
      </c>
      <c r="CJ80" s="2" t="s">
        <v>89</v>
      </c>
      <c r="CK80" s="2" t="str">
        <f>IF(_xlfn.IFNA(MATCH(CJ80,Jan14Dictionary!$B:$B, 0), "X") = "X", "MISSING", "OKAY")</f>
        <v>OKAY</v>
      </c>
      <c r="CL80" s="3" t="str">
        <f t="shared" si="75"/>
        <v>Remove</v>
      </c>
      <c r="CM80" s="2" t="s">
        <v>1162</v>
      </c>
      <c r="CN80" s="2">
        <f t="shared" si="48"/>
        <v>78</v>
      </c>
      <c r="CO80" s="3">
        <f t="shared" si="80"/>
        <v>77</v>
      </c>
      <c r="CP80" s="2" t="s">
        <v>1209</v>
      </c>
      <c r="CR80" s="3">
        <v>77</v>
      </c>
      <c r="CS80" s="2" t="s">
        <v>89</v>
      </c>
      <c r="CT80" s="2" t="str">
        <f>IF(_xlfn.IFNA(MATCH(CS80, Jan15Dictionary!$B:$B, 0), "X") = "X", "MISSING", "OKAY")</f>
        <v>OKAY</v>
      </c>
      <c r="CU80" s="3" t="str">
        <f t="shared" si="76"/>
        <v>Remove</v>
      </c>
      <c r="CV80" s="2" t="s">
        <v>1162</v>
      </c>
      <c r="CW80" s="2">
        <f t="shared" si="77"/>
        <v>77</v>
      </c>
      <c r="CX80" s="3">
        <f t="shared" si="78"/>
        <v>76</v>
      </c>
      <c r="CY80" s="2" t="s">
        <v>1209</v>
      </c>
      <c r="DA80" s="3">
        <v>77</v>
      </c>
      <c r="DB80" s="2" t="s">
        <v>90</v>
      </c>
      <c r="DC80" s="2" t="str">
        <f>IF(_xlfn.IFNA(MATCH(DB80, Jan17Dictionary!$B:$B, 0), "X") = "X", "MISSING", "OKAY")</f>
        <v>OKAY</v>
      </c>
      <c r="DD80" s="3" t="str">
        <f t="shared" si="79"/>
        <v>Remove</v>
      </c>
      <c r="DE80" s="2" t="s">
        <v>1162</v>
      </c>
      <c r="DF80" s="2">
        <f t="shared" si="81"/>
        <v>78</v>
      </c>
      <c r="DG80" s="3">
        <f>INDEX(DJ:DJ, MATCH(DB80,DK:DK,0))</f>
        <v>76</v>
      </c>
      <c r="DH80" s="2" t="s">
        <v>1209</v>
      </c>
      <c r="DJ80" s="3">
        <v>77</v>
      </c>
      <c r="DK80" s="2" t="s">
        <v>91</v>
      </c>
      <c r="DL80" s="2" t="str">
        <f>IF(_xlfn.IFNA(MATCH(DK80, Jan20Dictionary!$B:$B, 0), "X") = "X", "MISSING", "OKAY")</f>
        <v>OKAY</v>
      </c>
      <c r="DM80" s="3" t="str">
        <f t="shared" si="60"/>
        <v>Remove</v>
      </c>
      <c r="DN80" s="2" t="s">
        <v>1162</v>
      </c>
      <c r="DO80" s="2">
        <f t="shared" si="61"/>
        <v>78</v>
      </c>
      <c r="DP80" s="2" t="s">
        <v>1209</v>
      </c>
    </row>
    <row r="81" spans="1:119" x14ac:dyDescent="0.25">
      <c r="A81" s="2">
        <v>78</v>
      </c>
      <c r="B81" s="2" t="s">
        <v>587</v>
      </c>
      <c r="C81" s="2" t="s">
        <v>1144</v>
      </c>
      <c r="D81" s="3">
        <f t="shared" si="55"/>
        <v>77</v>
      </c>
      <c r="G81" s="3">
        <v>78</v>
      </c>
      <c r="H81" s="2" t="s">
        <v>83</v>
      </c>
      <c r="I81" s="2" t="str">
        <f>IF(_xlfn.IFNA(MATCH(H81,Jan98Dictionary!$B:$B, 0), "X") = "X", "MISSING", "OKAY")</f>
        <v>OKAY</v>
      </c>
      <c r="J81" s="2" t="s">
        <v>1144</v>
      </c>
      <c r="K81" s="2">
        <f t="shared" si="54"/>
        <v>79</v>
      </c>
      <c r="L81" s="3">
        <f t="shared" si="82"/>
        <v>78</v>
      </c>
      <c r="O81" s="3">
        <v>78</v>
      </c>
      <c r="P81" s="2" t="s">
        <v>83</v>
      </c>
      <c r="Q81" s="2" t="str">
        <f>IF(_xlfn.IFNA(MATCH(P81,Jan03Dictionary!$B:$B, 0), "X") = "X", "MISSING", "OKAY")</f>
        <v>OKAY</v>
      </c>
      <c r="R81" s="3" t="str">
        <f t="shared" si="62"/>
        <v>NA</v>
      </c>
      <c r="S81" s="2" t="s">
        <v>1144</v>
      </c>
      <c r="T81" s="2">
        <f t="shared" si="83"/>
        <v>78</v>
      </c>
      <c r="U81" s="3">
        <f t="shared" si="53"/>
        <v>73</v>
      </c>
      <c r="X81" s="3">
        <v>78</v>
      </c>
      <c r="Y81" s="2" t="s">
        <v>88</v>
      </c>
      <c r="Z81" s="2" t="str">
        <f>IF(_xlfn.IFNA(MATCH(Y81,May04Dictionary!$B:$B, 0), "X") = "X", "MISSING", "OKAY")</f>
        <v>OKAY</v>
      </c>
      <c r="AA81" s="3" t="str">
        <f t="shared" si="63"/>
        <v>Remove</v>
      </c>
      <c r="AB81" s="2" t="s">
        <v>1162</v>
      </c>
      <c r="AC81" s="2">
        <f t="shared" si="50"/>
        <v>83</v>
      </c>
      <c r="AD81" s="3">
        <f t="shared" si="57"/>
        <v>76</v>
      </c>
      <c r="AE81" s="2" t="s">
        <v>1209</v>
      </c>
      <c r="AG81" s="3">
        <v>78</v>
      </c>
      <c r="AH81" s="2" t="s">
        <v>90</v>
      </c>
      <c r="AI81" s="2" t="str">
        <f>IF(_xlfn.IFNA(MATCH(AH81,Aug05Dictionary!$B:$B, 0), "X") = "X", "MISSING", "OKAY")</f>
        <v>OKAY</v>
      </c>
      <c r="AJ81" s="3" t="str">
        <f t="shared" si="64"/>
        <v>Remove</v>
      </c>
      <c r="AK81" s="2" t="s">
        <v>1162</v>
      </c>
      <c r="AL81" s="2">
        <f t="shared" si="56"/>
        <v>80</v>
      </c>
      <c r="AM81" s="3">
        <f t="shared" si="65"/>
        <v>78</v>
      </c>
      <c r="AN81" s="2" t="s">
        <v>1209</v>
      </c>
      <c r="AP81" s="3">
        <v>78</v>
      </c>
      <c r="AQ81" s="2" t="s">
        <v>90</v>
      </c>
      <c r="AR81" s="2" t="str">
        <f>IF(_xlfn.IFNA(MATCH(AQ81,Jan07Dictionary!$B:$B, 0), "X") = "X", "MISSING", "OKAY")</f>
        <v>OKAY</v>
      </c>
      <c r="AS81" s="3" t="str">
        <f t="shared" si="66"/>
        <v>Remove</v>
      </c>
      <c r="AT81" s="2" t="s">
        <v>1162</v>
      </c>
      <c r="AU81" s="2">
        <f t="shared" si="67"/>
        <v>78</v>
      </c>
      <c r="AV81" s="3">
        <f t="shared" si="68"/>
        <v>78</v>
      </c>
      <c r="AW81" s="2" t="s">
        <v>1209</v>
      </c>
      <c r="AY81" s="3">
        <v>78</v>
      </c>
      <c r="AZ81" s="2" t="s">
        <v>90</v>
      </c>
      <c r="BA81" s="2" t="str">
        <f>IF(_xlfn.IFNA(MATCH(AZ81,Jan09Dictionary!$B:$B, 0), "X") = "X", "MISSING", "OKAY")</f>
        <v>OKAY</v>
      </c>
      <c r="BB81" s="3" t="str">
        <f t="shared" si="69"/>
        <v>Remove</v>
      </c>
      <c r="BC81" s="2" t="s">
        <v>1162</v>
      </c>
      <c r="BD81" s="2">
        <f t="shared" si="70"/>
        <v>78</v>
      </c>
      <c r="BE81" s="3">
        <f t="shared" si="84"/>
        <v>78</v>
      </c>
      <c r="BF81" s="2" t="s">
        <v>1209</v>
      </c>
      <c r="BH81" s="3">
        <v>78</v>
      </c>
      <c r="BI81" s="2" t="s">
        <v>90</v>
      </c>
      <c r="BJ81" s="2" t="str">
        <f>IF(_xlfn.IFNA(MATCH(BI81,Jan10Dictionary!$B:$B, 0), "X") = "X", "MISSING", "OKAY")</f>
        <v>OKAY</v>
      </c>
      <c r="BK81" s="3" t="str">
        <f t="shared" si="71"/>
        <v>Remove</v>
      </c>
      <c r="BL81" s="2" t="s">
        <v>1162</v>
      </c>
      <c r="BM81" s="2">
        <f t="shared" si="85"/>
        <v>78</v>
      </c>
      <c r="BN81" s="3">
        <f t="shared" si="51"/>
        <v>78</v>
      </c>
      <c r="BO81" s="2" t="s">
        <v>1209</v>
      </c>
      <c r="BQ81" s="3">
        <v>78</v>
      </c>
      <c r="BR81" s="2" t="s">
        <v>90</v>
      </c>
      <c r="BS81" s="2" t="str">
        <f>IF(_xlfn.IFNA(MATCH(BR81,May12Dictionary!$B:$B, 0), "X") = "X", "MISSING", "OKAY")</f>
        <v>OKAY</v>
      </c>
      <c r="BT81" s="3" t="str">
        <f t="shared" si="72"/>
        <v>Remove</v>
      </c>
      <c r="BU81" s="2" t="s">
        <v>1162</v>
      </c>
      <c r="BV81" s="2">
        <f t="shared" si="52"/>
        <v>78</v>
      </c>
      <c r="BW81" s="3">
        <f t="shared" si="73"/>
        <v>79</v>
      </c>
      <c r="BX81" s="2" t="s">
        <v>1209</v>
      </c>
      <c r="BZ81" s="3">
        <v>78</v>
      </c>
      <c r="CA81" s="2" t="s">
        <v>89</v>
      </c>
      <c r="CB81" s="2" t="str">
        <f>IF(_xlfn.IFNA(MATCH(CA81,Jan13Dictionary!$B:$B, 0), "X") = "X", "MISSING", "OKAY")</f>
        <v>OKAY</v>
      </c>
      <c r="CC81" s="3" t="str">
        <f t="shared" si="74"/>
        <v>Remove</v>
      </c>
      <c r="CD81" s="2" t="s">
        <v>1162</v>
      </c>
      <c r="CE81" s="2">
        <f t="shared" si="41"/>
        <v>77</v>
      </c>
      <c r="CF81" s="3">
        <f t="shared" si="49"/>
        <v>77</v>
      </c>
      <c r="CG81" s="2" t="s">
        <v>1209</v>
      </c>
      <c r="CI81" s="3">
        <v>78</v>
      </c>
      <c r="CJ81" s="2" t="s">
        <v>90</v>
      </c>
      <c r="CK81" s="2" t="str">
        <f>IF(_xlfn.IFNA(MATCH(CJ81,Jan14Dictionary!$B:$B, 0), "X") = "X", "MISSING", "OKAY")</f>
        <v>OKAY</v>
      </c>
      <c r="CL81" s="3" t="str">
        <f t="shared" si="75"/>
        <v>Remove</v>
      </c>
      <c r="CM81" s="2" t="s">
        <v>1162</v>
      </c>
      <c r="CN81" s="2">
        <f t="shared" si="48"/>
        <v>79</v>
      </c>
      <c r="CO81" s="3">
        <f t="shared" si="80"/>
        <v>78</v>
      </c>
      <c r="CP81" s="2" t="s">
        <v>1209</v>
      </c>
      <c r="CR81" s="3">
        <v>78</v>
      </c>
      <c r="CS81" s="2" t="s">
        <v>90</v>
      </c>
      <c r="CT81" s="2" t="str">
        <f>IF(_xlfn.IFNA(MATCH(CS81, Jan15Dictionary!$B:$B, 0), "X") = "X", "MISSING", "OKAY")</f>
        <v>OKAY</v>
      </c>
      <c r="CU81" s="3" t="str">
        <f t="shared" si="76"/>
        <v>Remove</v>
      </c>
      <c r="CV81" s="2" t="s">
        <v>1162</v>
      </c>
      <c r="CW81" s="2">
        <f t="shared" si="77"/>
        <v>78</v>
      </c>
      <c r="CX81" s="3">
        <f t="shared" si="78"/>
        <v>77</v>
      </c>
      <c r="CY81" s="2" t="s">
        <v>1209</v>
      </c>
      <c r="DA81" s="3">
        <v>78</v>
      </c>
      <c r="DB81" s="2" t="s">
        <v>91</v>
      </c>
      <c r="DC81" s="2" t="str">
        <f>IF(_xlfn.IFNA(MATCH(DB81, Jan17Dictionary!$B:$B, 0), "X") = "X", "MISSING", "OKAY")</f>
        <v>OKAY</v>
      </c>
      <c r="DD81" s="3" t="str">
        <f t="shared" si="79"/>
        <v>Remove</v>
      </c>
      <c r="DE81" s="2" t="s">
        <v>1162</v>
      </c>
      <c r="DF81" s="2">
        <f t="shared" si="81"/>
        <v>79</v>
      </c>
      <c r="DG81" s="3">
        <f>INDEX(DJ:DJ, MATCH(DB81,DK:DK,0))</f>
        <v>77</v>
      </c>
      <c r="DH81" s="2" t="s">
        <v>1209</v>
      </c>
      <c r="DJ81" s="3">
        <v>78</v>
      </c>
      <c r="DK81" s="2" t="s">
        <v>92</v>
      </c>
      <c r="DL81" s="2" t="str">
        <f>IF(_xlfn.IFNA(MATCH(DK81, Jan20Dictionary!$B:$B, 0), "X") = "X", "MISSING", "OKAY")</f>
        <v>OKAY</v>
      </c>
      <c r="DM81" s="3" t="str">
        <f t="shared" si="60"/>
        <v>NA</v>
      </c>
      <c r="DN81" s="2" t="s">
        <v>1144</v>
      </c>
      <c r="DO81" s="2">
        <f t="shared" si="61"/>
        <v>79</v>
      </c>
    </row>
    <row r="82" spans="1:119" x14ac:dyDescent="0.25">
      <c r="A82" s="2">
        <v>79</v>
      </c>
      <c r="B82" s="2" t="s">
        <v>83</v>
      </c>
      <c r="C82" s="2" t="s">
        <v>1144</v>
      </c>
      <c r="D82" s="3">
        <f t="shared" si="55"/>
        <v>78</v>
      </c>
      <c r="G82" s="3">
        <v>79</v>
      </c>
      <c r="H82" s="2" t="s">
        <v>84</v>
      </c>
      <c r="I82" s="2" t="str">
        <f>IF(_xlfn.IFNA(MATCH(H82,Jan98Dictionary!$B:$B, 0), "X") = "X", "MISSING", "OKAY")</f>
        <v>OKAY</v>
      </c>
      <c r="J82" s="2" t="s">
        <v>1144</v>
      </c>
      <c r="K82" s="2">
        <f t="shared" si="54"/>
        <v>80</v>
      </c>
      <c r="L82" s="3">
        <f t="shared" si="82"/>
        <v>79</v>
      </c>
      <c r="O82" s="3">
        <v>79</v>
      </c>
      <c r="P82" s="2" t="s">
        <v>84</v>
      </c>
      <c r="Q82" s="2" t="str">
        <f>IF(_xlfn.IFNA(MATCH(P82,Jan03Dictionary!$B:$B, 0), "X") = "X", "MISSING", "OKAY")</f>
        <v>OKAY</v>
      </c>
      <c r="R82" s="3" t="str">
        <f t="shared" si="62"/>
        <v>NA</v>
      </c>
      <c r="S82" s="2" t="s">
        <v>1144</v>
      </c>
      <c r="T82" s="2">
        <f t="shared" si="83"/>
        <v>79</v>
      </c>
      <c r="U82" s="3">
        <f t="shared" si="53"/>
        <v>74</v>
      </c>
      <c r="X82" s="3">
        <v>79</v>
      </c>
      <c r="Y82" s="2" t="s">
        <v>89</v>
      </c>
      <c r="Z82" s="2" t="str">
        <f>IF(_xlfn.IFNA(MATCH(Y82,May04Dictionary!$B:$B, 0), "X") = "X", "MISSING", "OKAY")</f>
        <v>OKAY</v>
      </c>
      <c r="AA82" s="3" t="str">
        <f t="shared" si="63"/>
        <v>Remove</v>
      </c>
      <c r="AB82" s="2" t="s">
        <v>1162</v>
      </c>
      <c r="AC82" s="2">
        <f t="shared" si="50"/>
        <v>84</v>
      </c>
      <c r="AD82" s="3">
        <f t="shared" si="57"/>
        <v>77</v>
      </c>
      <c r="AE82" s="2" t="s">
        <v>1209</v>
      </c>
      <c r="AG82" s="3">
        <v>79</v>
      </c>
      <c r="AH82" s="2" t="s">
        <v>91</v>
      </c>
      <c r="AI82" s="2" t="str">
        <f>IF(_xlfn.IFNA(MATCH(AH82,Aug05Dictionary!$B:$B, 0), "X") = "X", "MISSING", "OKAY")</f>
        <v>OKAY</v>
      </c>
      <c r="AJ82" s="3" t="str">
        <f t="shared" si="64"/>
        <v>Remove</v>
      </c>
      <c r="AK82" s="2" t="s">
        <v>1162</v>
      </c>
      <c r="AL82" s="2">
        <f t="shared" si="56"/>
        <v>81</v>
      </c>
      <c r="AM82" s="3">
        <f t="shared" si="65"/>
        <v>79</v>
      </c>
      <c r="AN82" s="2" t="s">
        <v>1209</v>
      </c>
      <c r="AP82" s="3">
        <v>79</v>
      </c>
      <c r="AQ82" s="2" t="s">
        <v>91</v>
      </c>
      <c r="AR82" s="2" t="str">
        <f>IF(_xlfn.IFNA(MATCH(AQ82,Jan07Dictionary!$B:$B, 0), "X") = "X", "MISSING", "OKAY")</f>
        <v>OKAY</v>
      </c>
      <c r="AS82" s="3" t="str">
        <f t="shared" si="66"/>
        <v>Remove</v>
      </c>
      <c r="AT82" s="2" t="s">
        <v>1162</v>
      </c>
      <c r="AU82" s="2">
        <f t="shared" si="67"/>
        <v>79</v>
      </c>
      <c r="AV82" s="3">
        <f t="shared" si="68"/>
        <v>79</v>
      </c>
      <c r="AW82" s="2" t="s">
        <v>1209</v>
      </c>
      <c r="AY82" s="3">
        <v>79</v>
      </c>
      <c r="AZ82" s="2" t="s">
        <v>91</v>
      </c>
      <c r="BA82" s="2" t="str">
        <f>IF(_xlfn.IFNA(MATCH(AZ82,Jan09Dictionary!$B:$B, 0), "X") = "X", "MISSING", "OKAY")</f>
        <v>OKAY</v>
      </c>
      <c r="BB82" s="3" t="str">
        <f t="shared" si="69"/>
        <v>Remove</v>
      </c>
      <c r="BC82" s="2" t="s">
        <v>1162</v>
      </c>
      <c r="BD82" s="2">
        <f t="shared" si="70"/>
        <v>79</v>
      </c>
      <c r="BE82" s="3">
        <f t="shared" si="84"/>
        <v>79</v>
      </c>
      <c r="BF82" s="2" t="s">
        <v>1209</v>
      </c>
      <c r="BH82" s="3">
        <v>79</v>
      </c>
      <c r="BI82" s="2" t="s">
        <v>91</v>
      </c>
      <c r="BJ82" s="2" t="str">
        <f>IF(_xlfn.IFNA(MATCH(BI82,Jan10Dictionary!$B:$B, 0), "X") = "X", "MISSING", "OKAY")</f>
        <v>OKAY</v>
      </c>
      <c r="BK82" s="3" t="str">
        <f t="shared" si="71"/>
        <v>Remove</v>
      </c>
      <c r="BL82" s="2" t="s">
        <v>1162</v>
      </c>
      <c r="BM82" s="2">
        <f t="shared" si="85"/>
        <v>79</v>
      </c>
      <c r="BN82" s="3">
        <f t="shared" si="51"/>
        <v>79</v>
      </c>
      <c r="BO82" s="2" t="s">
        <v>1209</v>
      </c>
      <c r="BQ82" s="3">
        <v>79</v>
      </c>
      <c r="BR82" s="2" t="s">
        <v>91</v>
      </c>
      <c r="BS82" s="2" t="str">
        <f>IF(_xlfn.IFNA(MATCH(BR82,May12Dictionary!$B:$B, 0), "X") = "X", "MISSING", "OKAY")</f>
        <v>OKAY</v>
      </c>
      <c r="BT82" s="3" t="str">
        <f t="shared" si="72"/>
        <v>Remove</v>
      </c>
      <c r="BU82" s="2" t="s">
        <v>1162</v>
      </c>
      <c r="BV82" s="2">
        <f t="shared" si="52"/>
        <v>79</v>
      </c>
      <c r="BW82" s="3">
        <f t="shared" si="73"/>
        <v>80</v>
      </c>
      <c r="BX82" s="2" t="s">
        <v>1209</v>
      </c>
      <c r="BZ82" s="3">
        <v>79</v>
      </c>
      <c r="CA82" s="2" t="s">
        <v>90</v>
      </c>
      <c r="CB82" s="2" t="str">
        <f>IF(_xlfn.IFNA(MATCH(CA82,Jan13Dictionary!$B:$B, 0), "X") = "X", "MISSING", "OKAY")</f>
        <v>OKAY</v>
      </c>
      <c r="CC82" s="3" t="str">
        <f t="shared" si="74"/>
        <v>Remove</v>
      </c>
      <c r="CD82" s="2" t="s">
        <v>1162</v>
      </c>
      <c r="CE82" s="2">
        <f t="shared" si="41"/>
        <v>78</v>
      </c>
      <c r="CF82" s="3">
        <f t="shared" si="49"/>
        <v>78</v>
      </c>
      <c r="CG82" s="2" t="s">
        <v>1209</v>
      </c>
      <c r="CI82" s="3">
        <v>79</v>
      </c>
      <c r="CJ82" s="2" t="s">
        <v>91</v>
      </c>
      <c r="CK82" s="2" t="str">
        <f>IF(_xlfn.IFNA(MATCH(CJ82,Jan14Dictionary!$B:$B, 0), "X") = "X", "MISSING", "OKAY")</f>
        <v>OKAY</v>
      </c>
      <c r="CL82" s="3" t="str">
        <f t="shared" si="75"/>
        <v>Remove</v>
      </c>
      <c r="CM82" s="2" t="s">
        <v>1162</v>
      </c>
      <c r="CN82" s="2">
        <f t="shared" si="48"/>
        <v>80</v>
      </c>
      <c r="CO82" s="3">
        <f t="shared" si="80"/>
        <v>79</v>
      </c>
      <c r="CP82" s="2" t="s">
        <v>1209</v>
      </c>
      <c r="CR82" s="3">
        <v>79</v>
      </c>
      <c r="CS82" s="2" t="s">
        <v>91</v>
      </c>
      <c r="CT82" s="2" t="str">
        <f>IF(_xlfn.IFNA(MATCH(CS82, Jan15Dictionary!$B:$B, 0), "X") = "X", "MISSING", "OKAY")</f>
        <v>OKAY</v>
      </c>
      <c r="CU82" s="3" t="str">
        <f t="shared" si="76"/>
        <v>Remove</v>
      </c>
      <c r="CV82" s="2" t="s">
        <v>1162</v>
      </c>
      <c r="CW82" s="2">
        <f t="shared" si="77"/>
        <v>79</v>
      </c>
      <c r="CX82" s="3">
        <f t="shared" si="78"/>
        <v>78</v>
      </c>
      <c r="CY82" s="2" t="s">
        <v>1209</v>
      </c>
      <c r="DA82" s="3">
        <v>79</v>
      </c>
      <c r="DB82" s="2" t="s">
        <v>92</v>
      </c>
      <c r="DC82" s="2" t="str">
        <f>IF(_xlfn.IFNA(MATCH(DB82, Jan17Dictionary!$B:$B, 0), "X") = "X", "MISSING", "OKAY")</f>
        <v>OKAY</v>
      </c>
      <c r="DD82" s="3" t="str">
        <f t="shared" si="79"/>
        <v>NA</v>
      </c>
      <c r="DE82" s="2" t="s">
        <v>1144</v>
      </c>
      <c r="DF82" s="2">
        <f t="shared" si="81"/>
        <v>80</v>
      </c>
      <c r="DG82" s="3">
        <f>INDEX(DJ:DJ, MATCH(DB82,DK:DK,0))</f>
        <v>78</v>
      </c>
      <c r="DJ82" s="3">
        <v>79</v>
      </c>
      <c r="DK82" s="2" t="s">
        <v>93</v>
      </c>
      <c r="DL82" s="2" t="str">
        <f>IF(_xlfn.IFNA(MATCH(DK82, Jan20Dictionary!$B:$B, 0), "X") = "X", "MISSING", "OKAY")</f>
        <v>OKAY</v>
      </c>
      <c r="DM82" s="3" t="str">
        <f t="shared" si="60"/>
        <v>NA</v>
      </c>
      <c r="DN82" s="2" t="s">
        <v>1144</v>
      </c>
      <c r="DO82" s="2">
        <f t="shared" si="61"/>
        <v>80</v>
      </c>
    </row>
    <row r="83" spans="1:119" x14ac:dyDescent="0.25">
      <c r="A83" s="2">
        <v>80</v>
      </c>
      <c r="B83" s="2" t="s">
        <v>84</v>
      </c>
      <c r="C83" s="2" t="s">
        <v>1144</v>
      </c>
      <c r="D83" s="3">
        <f t="shared" si="55"/>
        <v>79</v>
      </c>
      <c r="G83" s="3">
        <v>80</v>
      </c>
      <c r="H83" s="2" t="s">
        <v>85</v>
      </c>
      <c r="I83" s="2" t="str">
        <f>IF(_xlfn.IFNA(MATCH(H83,Jan98Dictionary!$B:$B, 0), "X") = "X", "MISSING", "OKAY")</f>
        <v>OKAY</v>
      </c>
      <c r="J83" s="2" t="s">
        <v>1144</v>
      </c>
      <c r="K83" s="2">
        <f t="shared" si="54"/>
        <v>81</v>
      </c>
      <c r="L83" s="3">
        <f t="shared" si="82"/>
        <v>80</v>
      </c>
      <c r="O83" s="3">
        <v>80</v>
      </c>
      <c r="P83" s="2" t="s">
        <v>85</v>
      </c>
      <c r="Q83" s="2" t="str">
        <f>IF(_xlfn.IFNA(MATCH(P83,Jan03Dictionary!$B:$B, 0), "X") = "X", "MISSING", "OKAY")</f>
        <v>OKAY</v>
      </c>
      <c r="R83" s="3" t="str">
        <f t="shared" si="62"/>
        <v>NA</v>
      </c>
      <c r="S83" s="2" t="s">
        <v>1144</v>
      </c>
      <c r="T83" s="2">
        <f t="shared" si="83"/>
        <v>80</v>
      </c>
      <c r="U83" s="3">
        <f t="shared" si="53"/>
        <v>75</v>
      </c>
      <c r="X83" s="3">
        <v>80</v>
      </c>
      <c r="Y83" s="2" t="s">
        <v>90</v>
      </c>
      <c r="Z83" s="2" t="str">
        <f>IF(_xlfn.IFNA(MATCH(Y83,May04Dictionary!$B:$B, 0), "X") = "X", "MISSING", "OKAY")</f>
        <v>OKAY</v>
      </c>
      <c r="AA83" s="3" t="str">
        <f t="shared" si="63"/>
        <v>Remove</v>
      </c>
      <c r="AB83" s="2" t="s">
        <v>1162</v>
      </c>
      <c r="AC83" s="2">
        <f t="shared" si="50"/>
        <v>85</v>
      </c>
      <c r="AD83" s="3">
        <f t="shared" si="57"/>
        <v>78</v>
      </c>
      <c r="AE83" s="2" t="s">
        <v>1209</v>
      </c>
      <c r="AG83" s="3">
        <v>80</v>
      </c>
      <c r="AH83" s="2" t="s">
        <v>92</v>
      </c>
      <c r="AI83" s="2" t="str">
        <f>IF(_xlfn.IFNA(MATCH(AH83,Aug05Dictionary!$B:$B, 0), "X") = "X", "MISSING", "OKAY")</f>
        <v>OKAY</v>
      </c>
      <c r="AJ83" s="3" t="str">
        <f t="shared" si="64"/>
        <v>NA</v>
      </c>
      <c r="AK83" s="2" t="s">
        <v>1144</v>
      </c>
      <c r="AL83" s="2">
        <f t="shared" si="56"/>
        <v>82</v>
      </c>
      <c r="AM83" s="3">
        <f t="shared" si="65"/>
        <v>80</v>
      </c>
      <c r="AP83" s="3">
        <v>80</v>
      </c>
      <c r="AQ83" s="2" t="s">
        <v>92</v>
      </c>
      <c r="AR83" s="2" t="str">
        <f>IF(_xlfn.IFNA(MATCH(AQ83,Jan07Dictionary!$B:$B, 0), "X") = "X", "MISSING", "OKAY")</f>
        <v>OKAY</v>
      </c>
      <c r="AS83" s="3" t="str">
        <f t="shared" si="66"/>
        <v>NA</v>
      </c>
      <c r="AT83" s="2" t="s">
        <v>1144</v>
      </c>
      <c r="AU83" s="2">
        <f t="shared" si="67"/>
        <v>80</v>
      </c>
      <c r="AV83" s="3">
        <f t="shared" si="68"/>
        <v>80</v>
      </c>
      <c r="AY83" s="3">
        <v>80</v>
      </c>
      <c r="AZ83" s="2" t="s">
        <v>92</v>
      </c>
      <c r="BA83" s="2" t="str">
        <f>IF(_xlfn.IFNA(MATCH(AZ83,Jan09Dictionary!$B:$B, 0), "X") = "X", "MISSING", "OKAY")</f>
        <v>OKAY</v>
      </c>
      <c r="BB83" s="3" t="str">
        <f t="shared" si="69"/>
        <v>NA</v>
      </c>
      <c r="BC83" s="2" t="s">
        <v>1144</v>
      </c>
      <c r="BD83" s="2">
        <f t="shared" si="70"/>
        <v>80</v>
      </c>
      <c r="BE83" s="3">
        <f t="shared" si="84"/>
        <v>80</v>
      </c>
      <c r="BH83" s="3">
        <v>80</v>
      </c>
      <c r="BI83" s="2" t="s">
        <v>92</v>
      </c>
      <c r="BJ83" s="2" t="str">
        <f>IF(_xlfn.IFNA(MATCH(BI83,Jan10Dictionary!$B:$B, 0), "X") = "X", "MISSING", "OKAY")</f>
        <v>OKAY</v>
      </c>
      <c r="BK83" s="3" t="str">
        <f t="shared" si="71"/>
        <v>NA</v>
      </c>
      <c r="BL83" s="2" t="s">
        <v>1144</v>
      </c>
      <c r="BM83" s="2">
        <f t="shared" si="85"/>
        <v>80</v>
      </c>
      <c r="BN83" s="3">
        <f t="shared" si="51"/>
        <v>80</v>
      </c>
      <c r="BQ83" s="3">
        <v>80</v>
      </c>
      <c r="BR83" s="2" t="s">
        <v>92</v>
      </c>
      <c r="BS83" s="2" t="str">
        <f>IF(_xlfn.IFNA(MATCH(BR83,May12Dictionary!$B:$B, 0), "X") = "X", "MISSING", "OKAY")</f>
        <v>OKAY</v>
      </c>
      <c r="BT83" s="3" t="str">
        <f t="shared" si="72"/>
        <v>NA</v>
      </c>
      <c r="BU83" s="2" t="s">
        <v>1144</v>
      </c>
      <c r="BV83" s="2">
        <f t="shared" si="52"/>
        <v>80</v>
      </c>
      <c r="BW83" s="3">
        <f t="shared" si="73"/>
        <v>81</v>
      </c>
      <c r="BZ83" s="3">
        <v>80</v>
      </c>
      <c r="CA83" s="2" t="s">
        <v>91</v>
      </c>
      <c r="CB83" s="2" t="str">
        <f>IF(_xlfn.IFNA(MATCH(CA83,Jan13Dictionary!$B:$B, 0), "X") = "X", "MISSING", "OKAY")</f>
        <v>OKAY</v>
      </c>
      <c r="CC83" s="3" t="str">
        <f t="shared" si="74"/>
        <v>Remove</v>
      </c>
      <c r="CD83" s="2" t="s">
        <v>1162</v>
      </c>
      <c r="CE83" s="2">
        <f t="shared" si="41"/>
        <v>79</v>
      </c>
      <c r="CF83" s="3">
        <f t="shared" si="49"/>
        <v>79</v>
      </c>
      <c r="CG83" s="2" t="s">
        <v>1209</v>
      </c>
      <c r="CI83" s="3">
        <v>80</v>
      </c>
      <c r="CJ83" s="2" t="s">
        <v>92</v>
      </c>
      <c r="CK83" s="2" t="str">
        <f>IF(_xlfn.IFNA(MATCH(CJ83,Jan14Dictionary!$B:$B, 0), "X") = "X", "MISSING", "OKAY")</f>
        <v>OKAY</v>
      </c>
      <c r="CL83" s="3" t="str">
        <f t="shared" si="75"/>
        <v>NA</v>
      </c>
      <c r="CM83" s="2" t="s">
        <v>1144</v>
      </c>
      <c r="CN83" s="2">
        <f t="shared" si="48"/>
        <v>81</v>
      </c>
      <c r="CO83" s="3">
        <f t="shared" si="80"/>
        <v>80</v>
      </c>
      <c r="CR83" s="3">
        <v>80</v>
      </c>
      <c r="CS83" s="2" t="s">
        <v>92</v>
      </c>
      <c r="CT83" s="2" t="str">
        <f>IF(_xlfn.IFNA(MATCH(CS83, Jan15Dictionary!$B:$B, 0), "X") = "X", "MISSING", "OKAY")</f>
        <v>OKAY</v>
      </c>
      <c r="CU83" s="3" t="str">
        <f t="shared" si="76"/>
        <v>NA</v>
      </c>
      <c r="CV83" s="2" t="s">
        <v>1144</v>
      </c>
      <c r="CW83" s="2">
        <f t="shared" si="77"/>
        <v>80</v>
      </c>
      <c r="CX83" s="3">
        <f t="shared" si="78"/>
        <v>79</v>
      </c>
      <c r="DA83" s="3">
        <v>80</v>
      </c>
      <c r="DB83" s="2" t="s">
        <v>93</v>
      </c>
      <c r="DC83" s="2" t="str">
        <f>IF(_xlfn.IFNA(MATCH(DB83, Jan17Dictionary!$B:$B, 0), "X") = "X", "MISSING", "OKAY")</f>
        <v>OKAY</v>
      </c>
      <c r="DD83" s="3" t="str">
        <f t="shared" si="79"/>
        <v>NA</v>
      </c>
      <c r="DE83" s="2" t="s">
        <v>1144</v>
      </c>
      <c r="DF83" s="2">
        <f t="shared" si="81"/>
        <v>81</v>
      </c>
      <c r="DG83" s="3">
        <f>INDEX(DJ:DJ, MATCH(DB83,DK:DK,0))</f>
        <v>79</v>
      </c>
      <c r="DJ83" s="3">
        <v>80</v>
      </c>
      <c r="DK83" s="2" t="s">
        <v>94</v>
      </c>
      <c r="DL83" s="2" t="str">
        <f>IF(_xlfn.IFNA(MATCH(DK83, Jan20Dictionary!$B:$B, 0), "X") = "X", "MISSING", "OKAY")</f>
        <v>OKAY</v>
      </c>
      <c r="DM83" s="3" t="str">
        <f t="shared" si="60"/>
        <v>NA</v>
      </c>
      <c r="DN83" s="2" t="s">
        <v>1144</v>
      </c>
      <c r="DO83" s="2">
        <f t="shared" si="61"/>
        <v>81</v>
      </c>
    </row>
    <row r="84" spans="1:119" x14ac:dyDescent="0.25">
      <c r="A84" s="2">
        <v>81</v>
      </c>
      <c r="B84" s="2" t="s">
        <v>85</v>
      </c>
      <c r="C84" s="2" t="s">
        <v>1144</v>
      </c>
      <c r="D84" s="3">
        <f t="shared" si="55"/>
        <v>80</v>
      </c>
      <c r="G84" s="3">
        <v>81</v>
      </c>
      <c r="H84" s="2" t="s">
        <v>86</v>
      </c>
      <c r="I84" s="2" t="str">
        <f>IF(_xlfn.IFNA(MATCH(H84,Jan98Dictionary!$B:$B, 0), "X") = "X", "MISSING", "OKAY")</f>
        <v>OKAY</v>
      </c>
      <c r="J84" s="2" t="s">
        <v>1144</v>
      </c>
      <c r="K84" s="2">
        <f t="shared" si="54"/>
        <v>82</v>
      </c>
      <c r="L84" s="3">
        <f t="shared" si="82"/>
        <v>81</v>
      </c>
      <c r="O84" s="3">
        <v>81</v>
      </c>
      <c r="P84" s="2" t="s">
        <v>86</v>
      </c>
      <c r="Q84" s="2" t="str">
        <f>IF(_xlfn.IFNA(MATCH(P84,Jan03Dictionary!$B:$B, 0), "X") = "X", "MISSING", "OKAY")</f>
        <v>OKAY</v>
      </c>
      <c r="R84" s="3" t="str">
        <f t="shared" si="62"/>
        <v>NA</v>
      </c>
      <c r="S84" s="2" t="s">
        <v>1144</v>
      </c>
      <c r="T84" s="2">
        <f t="shared" si="83"/>
        <v>81</v>
      </c>
      <c r="U84" s="3">
        <f t="shared" si="53"/>
        <v>76</v>
      </c>
      <c r="X84" s="3">
        <v>81</v>
      </c>
      <c r="Y84" s="2" t="s">
        <v>91</v>
      </c>
      <c r="Z84" s="2" t="str">
        <f>IF(_xlfn.IFNA(MATCH(Y84,May04Dictionary!$B:$B, 0), "X") = "X", "MISSING", "OKAY")</f>
        <v>OKAY</v>
      </c>
      <c r="AA84" s="3" t="str">
        <f t="shared" si="63"/>
        <v>Remove</v>
      </c>
      <c r="AB84" s="2" t="s">
        <v>1162</v>
      </c>
      <c r="AC84" s="2">
        <f t="shared" si="50"/>
        <v>86</v>
      </c>
      <c r="AD84" s="3">
        <f t="shared" si="57"/>
        <v>79</v>
      </c>
      <c r="AE84" s="2" t="s">
        <v>1209</v>
      </c>
      <c r="AG84" s="3">
        <v>81</v>
      </c>
      <c r="AH84" s="2" t="s">
        <v>93</v>
      </c>
      <c r="AI84" s="2" t="str">
        <f>IF(_xlfn.IFNA(MATCH(AH84,Aug05Dictionary!$B:$B, 0), "X") = "X", "MISSING", "OKAY")</f>
        <v>OKAY</v>
      </c>
      <c r="AJ84" s="3" t="str">
        <f t="shared" si="64"/>
        <v>NA</v>
      </c>
      <c r="AK84" s="2" t="s">
        <v>1144</v>
      </c>
      <c r="AL84" s="2">
        <f t="shared" si="56"/>
        <v>83</v>
      </c>
      <c r="AM84" s="3">
        <f t="shared" si="65"/>
        <v>81</v>
      </c>
      <c r="AP84" s="3">
        <v>81</v>
      </c>
      <c r="AQ84" s="2" t="s">
        <v>93</v>
      </c>
      <c r="AR84" s="2" t="str">
        <f>IF(_xlfn.IFNA(MATCH(AQ84,Jan07Dictionary!$B:$B, 0), "X") = "X", "MISSING", "OKAY")</f>
        <v>OKAY</v>
      </c>
      <c r="AS84" s="3" t="str">
        <f t="shared" si="66"/>
        <v>NA</v>
      </c>
      <c r="AT84" s="2" t="s">
        <v>1144</v>
      </c>
      <c r="AU84" s="2">
        <f t="shared" si="67"/>
        <v>81</v>
      </c>
      <c r="AV84" s="3">
        <f t="shared" si="68"/>
        <v>81</v>
      </c>
      <c r="AY84" s="3">
        <v>81</v>
      </c>
      <c r="AZ84" s="2" t="s">
        <v>93</v>
      </c>
      <c r="BA84" s="2" t="str">
        <f>IF(_xlfn.IFNA(MATCH(AZ84,Jan09Dictionary!$B:$B, 0), "X") = "X", "MISSING", "OKAY")</f>
        <v>OKAY</v>
      </c>
      <c r="BB84" s="3" t="str">
        <f t="shared" si="69"/>
        <v>NA</v>
      </c>
      <c r="BC84" s="2" t="s">
        <v>1144</v>
      </c>
      <c r="BD84" s="2">
        <f t="shared" si="70"/>
        <v>81</v>
      </c>
      <c r="BE84" s="3">
        <f t="shared" si="84"/>
        <v>81</v>
      </c>
      <c r="BH84" s="3">
        <v>81</v>
      </c>
      <c r="BI84" s="2" t="s">
        <v>93</v>
      </c>
      <c r="BJ84" s="2" t="str">
        <f>IF(_xlfn.IFNA(MATCH(BI84,Jan10Dictionary!$B:$B, 0), "X") = "X", "MISSING", "OKAY")</f>
        <v>OKAY</v>
      </c>
      <c r="BK84" s="3" t="str">
        <f t="shared" si="71"/>
        <v>NA</v>
      </c>
      <c r="BL84" s="2" t="s">
        <v>1144</v>
      </c>
      <c r="BM84" s="2">
        <f t="shared" si="85"/>
        <v>81</v>
      </c>
      <c r="BN84" s="3">
        <f t="shared" si="51"/>
        <v>81</v>
      </c>
      <c r="BQ84" s="3">
        <v>81</v>
      </c>
      <c r="BR84" s="2" t="s">
        <v>93</v>
      </c>
      <c r="BS84" s="2" t="str">
        <f>IF(_xlfn.IFNA(MATCH(BR84,May12Dictionary!$B:$B, 0), "X") = "X", "MISSING", "OKAY")</f>
        <v>OKAY</v>
      </c>
      <c r="BT84" s="3" t="str">
        <f t="shared" si="72"/>
        <v>NA</v>
      </c>
      <c r="BU84" s="2" t="s">
        <v>1144</v>
      </c>
      <c r="BV84" s="2">
        <f t="shared" si="52"/>
        <v>81</v>
      </c>
      <c r="BW84" s="3">
        <f t="shared" si="73"/>
        <v>82</v>
      </c>
      <c r="BZ84" s="3">
        <v>81</v>
      </c>
      <c r="CA84" s="2" t="s">
        <v>92</v>
      </c>
      <c r="CB84" s="2" t="str">
        <f>IF(_xlfn.IFNA(MATCH(CA84,Jan13Dictionary!$B:$B, 0), "X") = "X", "MISSING", "OKAY")</f>
        <v>OKAY</v>
      </c>
      <c r="CC84" s="3" t="str">
        <f t="shared" si="74"/>
        <v>NA</v>
      </c>
      <c r="CD84" s="2" t="s">
        <v>1144</v>
      </c>
      <c r="CE84" s="2">
        <f t="shared" si="41"/>
        <v>80</v>
      </c>
      <c r="CF84" s="3">
        <f t="shared" si="49"/>
        <v>80</v>
      </c>
      <c r="CI84" s="3">
        <v>81</v>
      </c>
      <c r="CJ84" s="2" t="s">
        <v>93</v>
      </c>
      <c r="CK84" s="2" t="str">
        <f>IF(_xlfn.IFNA(MATCH(CJ84,Jan14Dictionary!$B:$B, 0), "X") = "X", "MISSING", "OKAY")</f>
        <v>OKAY</v>
      </c>
      <c r="CL84" s="3" t="str">
        <f t="shared" si="75"/>
        <v>NA</v>
      </c>
      <c r="CM84" s="2" t="s">
        <v>1144</v>
      </c>
      <c r="CN84" s="2">
        <f t="shared" si="48"/>
        <v>82</v>
      </c>
      <c r="CO84" s="3">
        <f t="shared" si="80"/>
        <v>81</v>
      </c>
      <c r="CR84" s="3">
        <v>81</v>
      </c>
      <c r="CS84" s="2" t="s">
        <v>93</v>
      </c>
      <c r="CT84" s="2" t="str">
        <f>IF(_xlfn.IFNA(MATCH(CS84, Jan15Dictionary!$B:$B, 0), "X") = "X", "MISSING", "OKAY")</f>
        <v>OKAY</v>
      </c>
      <c r="CU84" s="3" t="str">
        <f t="shared" si="76"/>
        <v>NA</v>
      </c>
      <c r="CV84" s="2" t="s">
        <v>1144</v>
      </c>
      <c r="CW84" s="2">
        <f t="shared" si="77"/>
        <v>81</v>
      </c>
      <c r="CX84" s="3">
        <f t="shared" si="78"/>
        <v>80</v>
      </c>
      <c r="DA84" s="3">
        <v>81</v>
      </c>
      <c r="DB84" s="2" t="s">
        <v>94</v>
      </c>
      <c r="DC84" s="2" t="str">
        <f>IF(_xlfn.IFNA(MATCH(DB84, Jan17Dictionary!$B:$B, 0), "X") = "X", "MISSING", "OKAY")</f>
        <v>OKAY</v>
      </c>
      <c r="DD84" s="3" t="str">
        <f t="shared" si="79"/>
        <v>NA</v>
      </c>
      <c r="DE84" s="2" t="s">
        <v>1144</v>
      </c>
      <c r="DF84" s="2">
        <f t="shared" si="81"/>
        <v>82</v>
      </c>
      <c r="DG84" s="3">
        <f>INDEX(DJ:DJ, MATCH(DB84,DK:DK,0))</f>
        <v>80</v>
      </c>
      <c r="DJ84" s="3">
        <v>81</v>
      </c>
      <c r="DK84" s="2" t="s">
        <v>95</v>
      </c>
      <c r="DL84" s="2" t="str">
        <f>IF(_xlfn.IFNA(MATCH(DK84, Jan20Dictionary!$B:$B, 0), "X") = "X", "MISSING", "OKAY")</f>
        <v>OKAY</v>
      </c>
      <c r="DM84" s="3" t="str">
        <f t="shared" si="60"/>
        <v>NA</v>
      </c>
      <c r="DN84" s="2" t="s">
        <v>1144</v>
      </c>
      <c r="DO84" s="2">
        <f t="shared" si="61"/>
        <v>82</v>
      </c>
    </row>
    <row r="85" spans="1:119" x14ac:dyDescent="0.25">
      <c r="A85" s="2">
        <v>82</v>
      </c>
      <c r="B85" s="2" t="s">
        <v>86</v>
      </c>
      <c r="C85" s="2" t="s">
        <v>1144</v>
      </c>
      <c r="D85" s="3">
        <f t="shared" si="55"/>
        <v>81</v>
      </c>
      <c r="G85" s="3">
        <v>82</v>
      </c>
      <c r="H85" s="2" t="s">
        <v>87</v>
      </c>
      <c r="I85" s="2" t="str">
        <f>IF(_xlfn.IFNA(MATCH(H85,Jan98Dictionary!$B:$B, 0), "X") = "X", "MISSING", "OKAY")</f>
        <v>OKAY</v>
      </c>
      <c r="J85" s="2" t="s">
        <v>1144</v>
      </c>
      <c r="K85" s="2">
        <f t="shared" si="54"/>
        <v>83</v>
      </c>
      <c r="L85" s="3">
        <f t="shared" si="82"/>
        <v>82</v>
      </c>
      <c r="O85" s="3">
        <v>82</v>
      </c>
      <c r="P85" s="2" t="s">
        <v>87</v>
      </c>
      <c r="Q85" s="2" t="str">
        <f>IF(_xlfn.IFNA(MATCH(P85,Jan03Dictionary!$B:$B, 0), "X") = "X", "MISSING", "OKAY")</f>
        <v>OKAY</v>
      </c>
      <c r="R85" s="3" t="str">
        <f t="shared" si="62"/>
        <v>NA</v>
      </c>
      <c r="S85" s="2" t="s">
        <v>1144</v>
      </c>
      <c r="T85" s="2">
        <f t="shared" si="83"/>
        <v>82</v>
      </c>
      <c r="U85" s="3">
        <f t="shared" si="53"/>
        <v>77</v>
      </c>
      <c r="X85" s="3">
        <v>82</v>
      </c>
      <c r="Y85" s="2" t="s">
        <v>92</v>
      </c>
      <c r="Z85" s="2" t="str">
        <f>IF(_xlfn.IFNA(MATCH(Y85,May04Dictionary!$B:$B, 0), "X") = "X", "MISSING", "OKAY")</f>
        <v>OKAY</v>
      </c>
      <c r="AA85" s="3" t="str">
        <f t="shared" si="63"/>
        <v>NA</v>
      </c>
      <c r="AB85" s="2" t="s">
        <v>1144</v>
      </c>
      <c r="AC85" s="2">
        <f t="shared" si="50"/>
        <v>87</v>
      </c>
      <c r="AD85" s="3">
        <f t="shared" si="57"/>
        <v>80</v>
      </c>
      <c r="AG85" s="3">
        <v>82</v>
      </c>
      <c r="AH85" s="2" t="s">
        <v>94</v>
      </c>
      <c r="AI85" s="2" t="str">
        <f>IF(_xlfn.IFNA(MATCH(AH85,Aug05Dictionary!$B:$B, 0), "X") = "X", "MISSING", "OKAY")</f>
        <v>OKAY</v>
      </c>
      <c r="AJ85" s="3" t="str">
        <f t="shared" si="64"/>
        <v>NA</v>
      </c>
      <c r="AK85" s="2" t="s">
        <v>1144</v>
      </c>
      <c r="AL85" s="2">
        <f t="shared" si="56"/>
        <v>84</v>
      </c>
      <c r="AM85" s="3">
        <f t="shared" si="65"/>
        <v>82</v>
      </c>
      <c r="AP85" s="3">
        <v>82</v>
      </c>
      <c r="AQ85" s="2" t="s">
        <v>94</v>
      </c>
      <c r="AR85" s="2" t="str">
        <f>IF(_xlfn.IFNA(MATCH(AQ85,Jan07Dictionary!$B:$B, 0), "X") = "X", "MISSING", "OKAY")</f>
        <v>OKAY</v>
      </c>
      <c r="AS85" s="3" t="str">
        <f t="shared" si="66"/>
        <v>NA</v>
      </c>
      <c r="AT85" s="2" t="s">
        <v>1144</v>
      </c>
      <c r="AU85" s="2">
        <f t="shared" si="67"/>
        <v>82</v>
      </c>
      <c r="AV85" s="3">
        <f t="shared" si="68"/>
        <v>82</v>
      </c>
      <c r="AY85" s="3">
        <v>82</v>
      </c>
      <c r="AZ85" s="2" t="s">
        <v>94</v>
      </c>
      <c r="BA85" s="2" t="str">
        <f>IF(_xlfn.IFNA(MATCH(AZ85,Jan09Dictionary!$B:$B, 0), "X") = "X", "MISSING", "OKAY")</f>
        <v>OKAY</v>
      </c>
      <c r="BB85" s="3" t="str">
        <f t="shared" si="69"/>
        <v>NA</v>
      </c>
      <c r="BC85" s="2" t="s">
        <v>1144</v>
      </c>
      <c r="BD85" s="2">
        <f t="shared" si="70"/>
        <v>82</v>
      </c>
      <c r="BE85" s="3">
        <f t="shared" si="84"/>
        <v>82</v>
      </c>
      <c r="BH85" s="3">
        <v>82</v>
      </c>
      <c r="BI85" s="2" t="s">
        <v>94</v>
      </c>
      <c r="BJ85" s="2" t="str">
        <f>IF(_xlfn.IFNA(MATCH(BI85,Jan10Dictionary!$B:$B, 0), "X") = "X", "MISSING", "OKAY")</f>
        <v>OKAY</v>
      </c>
      <c r="BK85" s="3" t="str">
        <f t="shared" si="71"/>
        <v>NA</v>
      </c>
      <c r="BL85" s="2" t="s">
        <v>1144</v>
      </c>
      <c r="BM85" s="2">
        <f t="shared" si="85"/>
        <v>82</v>
      </c>
      <c r="BN85" s="3">
        <f t="shared" si="51"/>
        <v>82</v>
      </c>
      <c r="BQ85" s="3">
        <v>82</v>
      </c>
      <c r="BR85" s="2" t="s">
        <v>94</v>
      </c>
      <c r="BS85" s="2" t="str">
        <f>IF(_xlfn.IFNA(MATCH(BR85,May12Dictionary!$B:$B, 0), "X") = "X", "MISSING", "OKAY")</f>
        <v>OKAY</v>
      </c>
      <c r="BT85" s="3" t="str">
        <f t="shared" si="72"/>
        <v>NA</v>
      </c>
      <c r="BU85" s="2" t="s">
        <v>1144</v>
      </c>
      <c r="BV85" s="2">
        <f t="shared" si="52"/>
        <v>82</v>
      </c>
      <c r="BW85" s="3">
        <f t="shared" si="73"/>
        <v>83</v>
      </c>
      <c r="BZ85" s="3">
        <v>82</v>
      </c>
      <c r="CA85" s="2" t="s">
        <v>93</v>
      </c>
      <c r="CB85" s="2" t="str">
        <f>IF(_xlfn.IFNA(MATCH(CA85,Jan13Dictionary!$B:$B, 0), "X") = "X", "MISSING", "OKAY")</f>
        <v>OKAY</v>
      </c>
      <c r="CC85" s="3" t="str">
        <f t="shared" si="74"/>
        <v>NA</v>
      </c>
      <c r="CD85" s="2" t="s">
        <v>1144</v>
      </c>
      <c r="CE85" s="2">
        <f t="shared" si="41"/>
        <v>81</v>
      </c>
      <c r="CF85" s="3">
        <f t="shared" si="49"/>
        <v>81</v>
      </c>
      <c r="CI85" s="3">
        <v>82</v>
      </c>
      <c r="CJ85" s="2" t="s">
        <v>94</v>
      </c>
      <c r="CK85" s="2" t="str">
        <f>IF(_xlfn.IFNA(MATCH(CJ85,Jan14Dictionary!$B:$B, 0), "X") = "X", "MISSING", "OKAY")</f>
        <v>OKAY</v>
      </c>
      <c r="CL85" s="3" t="str">
        <f t="shared" si="75"/>
        <v>NA</v>
      </c>
      <c r="CM85" s="2" t="s">
        <v>1144</v>
      </c>
      <c r="CN85" s="2">
        <f t="shared" si="48"/>
        <v>83</v>
      </c>
      <c r="CO85" s="3">
        <f t="shared" si="80"/>
        <v>82</v>
      </c>
      <c r="CR85" s="3">
        <v>82</v>
      </c>
      <c r="CS85" s="2" t="s">
        <v>94</v>
      </c>
      <c r="CT85" s="2" t="str">
        <f>IF(_xlfn.IFNA(MATCH(CS85, Jan15Dictionary!$B:$B, 0), "X") = "X", "MISSING", "OKAY")</f>
        <v>OKAY</v>
      </c>
      <c r="CU85" s="3" t="str">
        <f t="shared" si="76"/>
        <v>NA</v>
      </c>
      <c r="CV85" s="2" t="s">
        <v>1144</v>
      </c>
      <c r="CW85" s="2">
        <f t="shared" si="77"/>
        <v>82</v>
      </c>
      <c r="CX85" s="3">
        <f t="shared" si="78"/>
        <v>81</v>
      </c>
      <c r="DA85" s="3">
        <v>82</v>
      </c>
      <c r="DB85" s="2" t="s">
        <v>95</v>
      </c>
      <c r="DC85" s="2" t="str">
        <f>IF(_xlfn.IFNA(MATCH(DB85, Jan17Dictionary!$B:$B, 0), "X") = "X", "MISSING", "OKAY")</f>
        <v>OKAY</v>
      </c>
      <c r="DD85" s="3" t="str">
        <f t="shared" si="79"/>
        <v>NA</v>
      </c>
      <c r="DE85" s="2" t="s">
        <v>1144</v>
      </c>
      <c r="DF85" s="2">
        <f t="shared" si="81"/>
        <v>83</v>
      </c>
      <c r="DG85" s="3">
        <f>INDEX(DJ:DJ, MATCH(DB85,DK:DK,0))</f>
        <v>81</v>
      </c>
      <c r="DJ85" s="3">
        <v>82</v>
      </c>
      <c r="DK85" s="2" t="s">
        <v>96</v>
      </c>
      <c r="DL85" s="2" t="str">
        <f>IF(_xlfn.IFNA(MATCH(DK85, Jan20Dictionary!$B:$B, 0), "X") = "X", "MISSING", "OKAY")</f>
        <v>OKAY</v>
      </c>
      <c r="DM85" s="3" t="str">
        <f t="shared" si="60"/>
        <v>NA</v>
      </c>
      <c r="DN85" s="2" t="s">
        <v>1144</v>
      </c>
      <c r="DO85" s="2">
        <f t="shared" si="61"/>
        <v>83</v>
      </c>
    </row>
    <row r="86" spans="1:119" x14ac:dyDescent="0.25">
      <c r="A86" s="2">
        <v>83</v>
      </c>
      <c r="B86" s="2" t="s">
        <v>87</v>
      </c>
      <c r="C86" s="2" t="s">
        <v>1144</v>
      </c>
      <c r="D86" s="3">
        <f t="shared" si="55"/>
        <v>82</v>
      </c>
      <c r="G86" s="3">
        <v>83</v>
      </c>
      <c r="H86" s="2" t="s">
        <v>88</v>
      </c>
      <c r="I86" s="2" t="str">
        <f>IF(_xlfn.IFNA(MATCH(H86,Jan98Dictionary!$B:$B, 0), "X") = "X", "MISSING", "OKAY")</f>
        <v>OKAY</v>
      </c>
      <c r="J86" s="2" t="s">
        <v>1162</v>
      </c>
      <c r="K86" s="2">
        <f t="shared" si="54"/>
        <v>84</v>
      </c>
      <c r="L86" s="3">
        <f t="shared" si="82"/>
        <v>83</v>
      </c>
      <c r="M86" s="2" t="s">
        <v>1209</v>
      </c>
      <c r="O86" s="3">
        <v>83</v>
      </c>
      <c r="P86" s="2" t="s">
        <v>88</v>
      </c>
      <c r="Q86" s="2" t="str">
        <f>IF(_xlfn.IFNA(MATCH(P86,Jan03Dictionary!$B:$B, 0), "X") = "X", "MISSING", "OKAY")</f>
        <v>OKAY</v>
      </c>
      <c r="R86" s="3" t="str">
        <f t="shared" si="62"/>
        <v>Remove</v>
      </c>
      <c r="S86" s="2" t="s">
        <v>1162</v>
      </c>
      <c r="T86" s="2">
        <f t="shared" si="83"/>
        <v>83</v>
      </c>
      <c r="U86" s="3">
        <f t="shared" si="53"/>
        <v>78</v>
      </c>
      <c r="V86" s="2" t="s">
        <v>1209</v>
      </c>
      <c r="X86" s="3">
        <v>83</v>
      </c>
      <c r="Y86" s="2" t="s">
        <v>93</v>
      </c>
      <c r="Z86" s="2" t="str">
        <f>IF(_xlfn.IFNA(MATCH(Y86,May04Dictionary!$B:$B, 0), "X") = "X", "MISSING", "OKAY")</f>
        <v>OKAY</v>
      </c>
      <c r="AA86" s="3" t="str">
        <f t="shared" si="63"/>
        <v>NA</v>
      </c>
      <c r="AB86" s="2" t="s">
        <v>1144</v>
      </c>
      <c r="AC86" s="2">
        <f t="shared" si="50"/>
        <v>88</v>
      </c>
      <c r="AD86" s="3">
        <f t="shared" si="57"/>
        <v>81</v>
      </c>
      <c r="AG86" s="3">
        <v>83</v>
      </c>
      <c r="AH86" s="2" t="s">
        <v>95</v>
      </c>
      <c r="AI86" s="2" t="str">
        <f>IF(_xlfn.IFNA(MATCH(AH86,Aug05Dictionary!$B:$B, 0), "X") = "X", "MISSING", "OKAY")</f>
        <v>OKAY</v>
      </c>
      <c r="AJ86" s="3" t="str">
        <f t="shared" si="64"/>
        <v>NA</v>
      </c>
      <c r="AK86" s="2" t="s">
        <v>1144</v>
      </c>
      <c r="AL86" s="2">
        <f t="shared" si="56"/>
        <v>85</v>
      </c>
      <c r="AM86" s="3">
        <f t="shared" si="65"/>
        <v>83</v>
      </c>
      <c r="AP86" s="3">
        <v>83</v>
      </c>
      <c r="AQ86" s="2" t="s">
        <v>95</v>
      </c>
      <c r="AR86" s="2" t="str">
        <f>IF(_xlfn.IFNA(MATCH(AQ86,Jan07Dictionary!$B:$B, 0), "X") = "X", "MISSING", "OKAY")</f>
        <v>OKAY</v>
      </c>
      <c r="AS86" s="3" t="str">
        <f t="shared" si="66"/>
        <v>NA</v>
      </c>
      <c r="AT86" s="2" t="s">
        <v>1144</v>
      </c>
      <c r="AU86" s="2">
        <f t="shared" si="67"/>
        <v>83</v>
      </c>
      <c r="AV86" s="3">
        <f t="shared" si="68"/>
        <v>83</v>
      </c>
      <c r="AY86" s="3">
        <v>83</v>
      </c>
      <c r="AZ86" s="2" t="s">
        <v>95</v>
      </c>
      <c r="BA86" s="2" t="str">
        <f>IF(_xlfn.IFNA(MATCH(AZ86,Jan09Dictionary!$B:$B, 0), "X") = "X", "MISSING", "OKAY")</f>
        <v>OKAY</v>
      </c>
      <c r="BB86" s="3" t="str">
        <f t="shared" si="69"/>
        <v>NA</v>
      </c>
      <c r="BC86" s="2" t="s">
        <v>1144</v>
      </c>
      <c r="BD86" s="2">
        <f t="shared" si="70"/>
        <v>83</v>
      </c>
      <c r="BE86" s="3">
        <f t="shared" si="84"/>
        <v>83</v>
      </c>
      <c r="BH86" s="3">
        <v>83</v>
      </c>
      <c r="BI86" s="2" t="s">
        <v>95</v>
      </c>
      <c r="BJ86" s="2" t="str">
        <f>IF(_xlfn.IFNA(MATCH(BI86,Jan10Dictionary!$B:$B, 0), "X") = "X", "MISSING", "OKAY")</f>
        <v>OKAY</v>
      </c>
      <c r="BK86" s="3" t="str">
        <f t="shared" si="71"/>
        <v>NA</v>
      </c>
      <c r="BL86" s="2" t="s">
        <v>1144</v>
      </c>
      <c r="BM86" s="2">
        <f t="shared" si="85"/>
        <v>83</v>
      </c>
      <c r="BN86" s="3">
        <f t="shared" si="51"/>
        <v>83</v>
      </c>
      <c r="BQ86" s="3">
        <v>83</v>
      </c>
      <c r="BR86" s="2" t="s">
        <v>95</v>
      </c>
      <c r="BS86" s="2" t="str">
        <f>IF(_xlfn.IFNA(MATCH(BR86,May12Dictionary!$B:$B, 0), "X") = "X", "MISSING", "OKAY")</f>
        <v>OKAY</v>
      </c>
      <c r="BT86" s="3" t="str">
        <f t="shared" si="72"/>
        <v>NA</v>
      </c>
      <c r="BU86" s="2" t="s">
        <v>1144</v>
      </c>
      <c r="BV86" s="2">
        <f t="shared" si="52"/>
        <v>83</v>
      </c>
      <c r="BW86" s="3">
        <f t="shared" si="73"/>
        <v>84</v>
      </c>
      <c r="BZ86" s="3">
        <v>83</v>
      </c>
      <c r="CA86" s="2" t="s">
        <v>94</v>
      </c>
      <c r="CB86" s="2" t="str">
        <f>IF(_xlfn.IFNA(MATCH(CA86,Jan13Dictionary!$B:$B, 0), "X") = "X", "MISSING", "OKAY")</f>
        <v>OKAY</v>
      </c>
      <c r="CC86" s="3" t="str">
        <f t="shared" si="74"/>
        <v>NA</v>
      </c>
      <c r="CD86" s="2" t="s">
        <v>1144</v>
      </c>
      <c r="CE86" s="2">
        <f t="shared" si="41"/>
        <v>82</v>
      </c>
      <c r="CF86" s="3">
        <f t="shared" si="49"/>
        <v>82</v>
      </c>
      <c r="CI86" s="3">
        <v>83</v>
      </c>
      <c r="CJ86" s="2" t="s">
        <v>95</v>
      </c>
      <c r="CK86" s="2" t="str">
        <f>IF(_xlfn.IFNA(MATCH(CJ86,Jan14Dictionary!$B:$B, 0), "X") = "X", "MISSING", "OKAY")</f>
        <v>OKAY</v>
      </c>
      <c r="CL86" s="3" t="str">
        <f t="shared" si="75"/>
        <v>NA</v>
      </c>
      <c r="CM86" s="2" t="s">
        <v>1144</v>
      </c>
      <c r="CN86" s="2">
        <f t="shared" si="48"/>
        <v>84</v>
      </c>
      <c r="CO86" s="3">
        <f t="shared" si="80"/>
        <v>83</v>
      </c>
      <c r="CR86" s="3">
        <v>83</v>
      </c>
      <c r="CS86" s="2" t="s">
        <v>95</v>
      </c>
      <c r="CT86" s="2" t="str">
        <f>IF(_xlfn.IFNA(MATCH(CS86, Jan15Dictionary!$B:$B, 0), "X") = "X", "MISSING", "OKAY")</f>
        <v>OKAY</v>
      </c>
      <c r="CU86" s="3" t="str">
        <f t="shared" si="76"/>
        <v>NA</v>
      </c>
      <c r="CV86" s="2" t="s">
        <v>1144</v>
      </c>
      <c r="CW86" s="2">
        <f t="shared" si="77"/>
        <v>83</v>
      </c>
      <c r="CX86" s="3">
        <f t="shared" si="78"/>
        <v>82</v>
      </c>
      <c r="DA86" s="3">
        <v>83</v>
      </c>
      <c r="DB86" s="2" t="s">
        <v>96</v>
      </c>
      <c r="DC86" s="2" t="str">
        <f>IF(_xlfn.IFNA(MATCH(DB86, Jan17Dictionary!$B:$B, 0), "X") = "X", "MISSING", "OKAY")</f>
        <v>OKAY</v>
      </c>
      <c r="DD86" s="3" t="str">
        <f t="shared" si="79"/>
        <v>NA</v>
      </c>
      <c r="DE86" s="2" t="s">
        <v>1144</v>
      </c>
      <c r="DF86" s="2">
        <f t="shared" si="81"/>
        <v>84</v>
      </c>
      <c r="DG86" s="3">
        <f>INDEX(DJ:DJ, MATCH(DB86,DK:DK,0))</f>
        <v>82</v>
      </c>
      <c r="DJ86" s="3">
        <v>83</v>
      </c>
      <c r="DK86" s="2" t="s">
        <v>97</v>
      </c>
      <c r="DL86" s="2" t="str">
        <f>IF(_xlfn.IFNA(MATCH(DK86, Jan20Dictionary!$B:$B, 0), "X") = "X", "MISSING", "OKAY")</f>
        <v>OKAY</v>
      </c>
      <c r="DM86" s="3" t="str">
        <f t="shared" si="60"/>
        <v>NA</v>
      </c>
      <c r="DN86" s="2" t="s">
        <v>1144</v>
      </c>
      <c r="DO86" s="2">
        <f t="shared" si="61"/>
        <v>84</v>
      </c>
    </row>
    <row r="87" spans="1:119" x14ac:dyDescent="0.25">
      <c r="A87" s="2">
        <v>84</v>
      </c>
      <c r="B87" s="2" t="s">
        <v>88</v>
      </c>
      <c r="C87" s="2" t="s">
        <v>1162</v>
      </c>
      <c r="D87" s="3">
        <f t="shared" si="55"/>
        <v>83</v>
      </c>
      <c r="E87" s="2" t="s">
        <v>1209</v>
      </c>
      <c r="G87" s="3">
        <v>84</v>
      </c>
      <c r="H87" s="2" t="s">
        <v>89</v>
      </c>
      <c r="I87" s="2" t="str">
        <f>IF(_xlfn.IFNA(MATCH(H87,Jan98Dictionary!$B:$B, 0), "X") = "X", "MISSING", "OKAY")</f>
        <v>OKAY</v>
      </c>
      <c r="J87" s="2" t="s">
        <v>1162</v>
      </c>
      <c r="K87" s="2">
        <f t="shared" si="54"/>
        <v>85</v>
      </c>
      <c r="L87" s="3">
        <f t="shared" si="82"/>
        <v>84</v>
      </c>
      <c r="M87" s="2" t="s">
        <v>1209</v>
      </c>
      <c r="O87" s="3">
        <v>84</v>
      </c>
      <c r="P87" s="2" t="s">
        <v>89</v>
      </c>
      <c r="Q87" s="2" t="str">
        <f>IF(_xlfn.IFNA(MATCH(P87,Jan03Dictionary!$B:$B, 0), "X") = "X", "MISSING", "OKAY")</f>
        <v>OKAY</v>
      </c>
      <c r="R87" s="3" t="str">
        <f t="shared" si="62"/>
        <v>Remove</v>
      </c>
      <c r="S87" s="2" t="s">
        <v>1162</v>
      </c>
      <c r="T87" s="2">
        <f t="shared" si="83"/>
        <v>84</v>
      </c>
      <c r="U87" s="3">
        <f t="shared" si="53"/>
        <v>79</v>
      </c>
      <c r="V87" s="2" t="s">
        <v>1209</v>
      </c>
      <c r="X87" s="3">
        <v>84</v>
      </c>
      <c r="Y87" s="2" t="s">
        <v>94</v>
      </c>
      <c r="Z87" s="2" t="str">
        <f>IF(_xlfn.IFNA(MATCH(Y87,May04Dictionary!$B:$B, 0), "X") = "X", "MISSING", "OKAY")</f>
        <v>OKAY</v>
      </c>
      <c r="AA87" s="3" t="str">
        <f t="shared" si="63"/>
        <v>NA</v>
      </c>
      <c r="AB87" s="2" t="s">
        <v>1144</v>
      </c>
      <c r="AC87" s="2">
        <f t="shared" si="50"/>
        <v>89</v>
      </c>
      <c r="AD87" s="3">
        <f t="shared" si="57"/>
        <v>82</v>
      </c>
      <c r="AG87" s="3">
        <v>84</v>
      </c>
      <c r="AH87" s="2" t="s">
        <v>96</v>
      </c>
      <c r="AI87" s="2" t="str">
        <f>IF(_xlfn.IFNA(MATCH(AH87,Aug05Dictionary!$B:$B, 0), "X") = "X", "MISSING", "OKAY")</f>
        <v>OKAY</v>
      </c>
      <c r="AJ87" s="3" t="str">
        <f t="shared" si="64"/>
        <v>NA</v>
      </c>
      <c r="AK87" s="2" t="s">
        <v>1144</v>
      </c>
      <c r="AL87" s="2">
        <f t="shared" si="56"/>
        <v>86</v>
      </c>
      <c r="AM87" s="3">
        <f t="shared" si="65"/>
        <v>84</v>
      </c>
      <c r="AP87" s="3">
        <v>84</v>
      </c>
      <c r="AQ87" s="2" t="s">
        <v>96</v>
      </c>
      <c r="AR87" s="2" t="str">
        <f>IF(_xlfn.IFNA(MATCH(AQ87,Jan07Dictionary!$B:$B, 0), "X") = "X", "MISSING", "OKAY")</f>
        <v>OKAY</v>
      </c>
      <c r="AS87" s="3" t="str">
        <f t="shared" si="66"/>
        <v>NA</v>
      </c>
      <c r="AT87" s="2" t="s">
        <v>1144</v>
      </c>
      <c r="AU87" s="2">
        <f t="shared" si="67"/>
        <v>84</v>
      </c>
      <c r="AV87" s="3">
        <f t="shared" si="68"/>
        <v>84</v>
      </c>
      <c r="AY87" s="3">
        <v>84</v>
      </c>
      <c r="AZ87" s="2" t="s">
        <v>96</v>
      </c>
      <c r="BA87" s="2" t="str">
        <f>IF(_xlfn.IFNA(MATCH(AZ87,Jan09Dictionary!$B:$B, 0), "X") = "X", "MISSING", "OKAY")</f>
        <v>OKAY</v>
      </c>
      <c r="BB87" s="3" t="str">
        <f t="shared" si="69"/>
        <v>NA</v>
      </c>
      <c r="BC87" s="2" t="s">
        <v>1144</v>
      </c>
      <c r="BD87" s="2">
        <f t="shared" si="70"/>
        <v>84</v>
      </c>
      <c r="BE87" s="3">
        <f t="shared" si="84"/>
        <v>84</v>
      </c>
      <c r="BH87" s="3">
        <v>84</v>
      </c>
      <c r="BI87" s="2" t="s">
        <v>96</v>
      </c>
      <c r="BJ87" s="2" t="str">
        <f>IF(_xlfn.IFNA(MATCH(BI87,Jan10Dictionary!$B:$B, 0), "X") = "X", "MISSING", "OKAY")</f>
        <v>OKAY</v>
      </c>
      <c r="BK87" s="3" t="str">
        <f t="shared" si="71"/>
        <v>NA</v>
      </c>
      <c r="BL87" s="2" t="s">
        <v>1144</v>
      </c>
      <c r="BM87" s="2">
        <f t="shared" si="85"/>
        <v>84</v>
      </c>
      <c r="BN87" s="3">
        <f t="shared" si="51"/>
        <v>84</v>
      </c>
      <c r="BQ87" s="3">
        <v>84</v>
      </c>
      <c r="BR87" s="2" t="s">
        <v>96</v>
      </c>
      <c r="BS87" s="2" t="str">
        <f>IF(_xlfn.IFNA(MATCH(BR87,May12Dictionary!$B:$B, 0), "X") = "X", "MISSING", "OKAY")</f>
        <v>OKAY</v>
      </c>
      <c r="BT87" s="3" t="str">
        <f t="shared" si="72"/>
        <v>NA</v>
      </c>
      <c r="BU87" s="2" t="s">
        <v>1144</v>
      </c>
      <c r="BV87" s="2">
        <f t="shared" si="52"/>
        <v>84</v>
      </c>
      <c r="BW87" s="3">
        <f t="shared" si="73"/>
        <v>85</v>
      </c>
      <c r="BZ87" s="3">
        <v>84</v>
      </c>
      <c r="CA87" s="2" t="s">
        <v>95</v>
      </c>
      <c r="CB87" s="2" t="str">
        <f>IF(_xlfn.IFNA(MATCH(CA87,Jan13Dictionary!$B:$B, 0), "X") = "X", "MISSING", "OKAY")</f>
        <v>OKAY</v>
      </c>
      <c r="CC87" s="3" t="str">
        <f t="shared" si="74"/>
        <v>NA</v>
      </c>
      <c r="CD87" s="2" t="s">
        <v>1144</v>
      </c>
      <c r="CE87" s="2">
        <f t="shared" si="41"/>
        <v>83</v>
      </c>
      <c r="CF87" s="3">
        <f t="shared" si="49"/>
        <v>83</v>
      </c>
      <c r="CI87" s="3">
        <v>84</v>
      </c>
      <c r="CJ87" s="2" t="s">
        <v>96</v>
      </c>
      <c r="CK87" s="2" t="str">
        <f>IF(_xlfn.IFNA(MATCH(CJ87,Jan14Dictionary!$B:$B, 0), "X") = "X", "MISSING", "OKAY")</f>
        <v>OKAY</v>
      </c>
      <c r="CL87" s="3" t="str">
        <f t="shared" si="75"/>
        <v>NA</v>
      </c>
      <c r="CM87" s="2" t="s">
        <v>1144</v>
      </c>
      <c r="CN87" s="2">
        <f t="shared" si="48"/>
        <v>85</v>
      </c>
      <c r="CO87" s="3">
        <f t="shared" si="80"/>
        <v>84</v>
      </c>
      <c r="CR87" s="3">
        <v>84</v>
      </c>
      <c r="CS87" s="2" t="s">
        <v>96</v>
      </c>
      <c r="CT87" s="2" t="str">
        <f>IF(_xlfn.IFNA(MATCH(CS87, Jan15Dictionary!$B:$B, 0), "X") = "X", "MISSING", "OKAY")</f>
        <v>OKAY</v>
      </c>
      <c r="CU87" s="3" t="str">
        <f t="shared" si="76"/>
        <v>NA</v>
      </c>
      <c r="CV87" s="2" t="s">
        <v>1144</v>
      </c>
      <c r="CW87" s="2">
        <f t="shared" si="77"/>
        <v>84</v>
      </c>
      <c r="CX87" s="3">
        <f t="shared" si="78"/>
        <v>83</v>
      </c>
      <c r="DA87" s="3">
        <v>84</v>
      </c>
      <c r="DB87" s="2" t="s">
        <v>97</v>
      </c>
      <c r="DC87" s="2" t="str">
        <f>IF(_xlfn.IFNA(MATCH(DB87, Jan17Dictionary!$B:$B, 0), "X") = "X", "MISSING", "OKAY")</f>
        <v>OKAY</v>
      </c>
      <c r="DD87" s="3" t="str">
        <f t="shared" si="79"/>
        <v>NA</v>
      </c>
      <c r="DE87" s="2" t="s">
        <v>1144</v>
      </c>
      <c r="DF87" s="2">
        <f t="shared" si="81"/>
        <v>85</v>
      </c>
      <c r="DG87" s="3">
        <f>INDEX(DJ:DJ, MATCH(DB87,DK:DK,0))</f>
        <v>83</v>
      </c>
      <c r="DJ87" s="3">
        <v>84</v>
      </c>
      <c r="DK87" s="2" t="s">
        <v>98</v>
      </c>
      <c r="DL87" s="2" t="str">
        <f>IF(_xlfn.IFNA(MATCH(DK87, Jan20Dictionary!$B:$B, 0), "X") = "X", "MISSING", "OKAY")</f>
        <v>OKAY</v>
      </c>
      <c r="DM87" s="3" t="str">
        <f t="shared" si="60"/>
        <v>NA</v>
      </c>
      <c r="DN87" s="2" t="s">
        <v>1144</v>
      </c>
      <c r="DO87" s="2">
        <f t="shared" si="61"/>
        <v>85</v>
      </c>
    </row>
    <row r="88" spans="1:119" x14ac:dyDescent="0.25">
      <c r="A88" s="2">
        <v>85</v>
      </c>
      <c r="B88" s="2" t="s">
        <v>89</v>
      </c>
      <c r="C88" s="2" t="s">
        <v>1162</v>
      </c>
      <c r="D88" s="3">
        <f t="shared" si="55"/>
        <v>84</v>
      </c>
      <c r="E88" s="2" t="s">
        <v>1209</v>
      </c>
      <c r="G88" s="3">
        <v>85</v>
      </c>
      <c r="H88" s="2" t="s">
        <v>90</v>
      </c>
      <c r="I88" s="2" t="str">
        <f>IF(_xlfn.IFNA(MATCH(H88,Jan98Dictionary!$B:$B, 0), "X") = "X", "MISSING", "OKAY")</f>
        <v>OKAY</v>
      </c>
      <c r="J88" s="2" t="s">
        <v>1162</v>
      </c>
      <c r="K88" s="2">
        <f t="shared" si="54"/>
        <v>86</v>
      </c>
      <c r="L88" s="3">
        <f t="shared" si="82"/>
        <v>85</v>
      </c>
      <c r="M88" s="2" t="s">
        <v>1209</v>
      </c>
      <c r="O88" s="3">
        <v>85</v>
      </c>
      <c r="P88" s="2" t="s">
        <v>90</v>
      </c>
      <c r="Q88" s="2" t="str">
        <f>IF(_xlfn.IFNA(MATCH(P88,Jan03Dictionary!$B:$B, 0), "X") = "X", "MISSING", "OKAY")</f>
        <v>OKAY</v>
      </c>
      <c r="R88" s="3" t="str">
        <f t="shared" si="62"/>
        <v>Remove</v>
      </c>
      <c r="S88" s="2" t="s">
        <v>1162</v>
      </c>
      <c r="T88" s="2">
        <f t="shared" si="83"/>
        <v>85</v>
      </c>
      <c r="U88" s="3">
        <f t="shared" ref="U88:U116" si="86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IF(_xlfn.IFNA(MATCH(Y88,May04Dictionary!$B:$B, 0), "X") = "X", "MISSING", "OKAY")</f>
        <v>OKAY</v>
      </c>
      <c r="AA88" s="3" t="str">
        <f t="shared" si="63"/>
        <v>NA</v>
      </c>
      <c r="AB88" s="2" t="s">
        <v>1144</v>
      </c>
      <c r="AC88" s="2">
        <f t="shared" si="50"/>
        <v>90</v>
      </c>
      <c r="AD88" s="3">
        <f t="shared" si="57"/>
        <v>83</v>
      </c>
      <c r="AG88" s="3">
        <v>85</v>
      </c>
      <c r="AH88" s="2" t="s">
        <v>97</v>
      </c>
      <c r="AI88" s="2" t="str">
        <f>IF(_xlfn.IFNA(MATCH(AH88,Aug05Dictionary!$B:$B, 0), "X") = "X", "MISSING", "OKAY")</f>
        <v>OKAY</v>
      </c>
      <c r="AJ88" s="3" t="str">
        <f t="shared" si="64"/>
        <v>NA</v>
      </c>
      <c r="AK88" s="2" t="s">
        <v>1144</v>
      </c>
      <c r="AL88" s="2">
        <f t="shared" si="56"/>
        <v>87</v>
      </c>
      <c r="AM88" s="3">
        <f t="shared" si="65"/>
        <v>85</v>
      </c>
      <c r="AP88" s="3">
        <v>85</v>
      </c>
      <c r="AQ88" s="2" t="s">
        <v>97</v>
      </c>
      <c r="AR88" s="2" t="str">
        <f>IF(_xlfn.IFNA(MATCH(AQ88,Jan07Dictionary!$B:$B, 0), "X") = "X", "MISSING", "OKAY")</f>
        <v>OKAY</v>
      </c>
      <c r="AS88" s="3" t="str">
        <f t="shared" si="66"/>
        <v>NA</v>
      </c>
      <c r="AT88" s="2" t="s">
        <v>1144</v>
      </c>
      <c r="AU88" s="2">
        <f t="shared" si="67"/>
        <v>85</v>
      </c>
      <c r="AV88" s="3">
        <f t="shared" si="68"/>
        <v>85</v>
      </c>
      <c r="AY88" s="3">
        <v>85</v>
      </c>
      <c r="AZ88" s="2" t="s">
        <v>97</v>
      </c>
      <c r="BA88" s="2" t="str">
        <f>IF(_xlfn.IFNA(MATCH(AZ88,Jan09Dictionary!$B:$B, 0), "X") = "X", "MISSING", "OKAY")</f>
        <v>OKAY</v>
      </c>
      <c r="BB88" s="3" t="str">
        <f t="shared" si="69"/>
        <v>NA</v>
      </c>
      <c r="BC88" s="2" t="s">
        <v>1144</v>
      </c>
      <c r="BD88" s="2">
        <f t="shared" si="70"/>
        <v>85</v>
      </c>
      <c r="BE88" s="3">
        <f t="shared" si="84"/>
        <v>85</v>
      </c>
      <c r="BH88" s="3">
        <v>85</v>
      </c>
      <c r="BI88" s="2" t="s">
        <v>97</v>
      </c>
      <c r="BJ88" s="2" t="str">
        <f>IF(_xlfn.IFNA(MATCH(BI88,Jan10Dictionary!$B:$B, 0), "X") = "X", "MISSING", "OKAY")</f>
        <v>OKAY</v>
      </c>
      <c r="BK88" s="3" t="str">
        <f t="shared" si="71"/>
        <v>NA</v>
      </c>
      <c r="BL88" s="2" t="s">
        <v>1144</v>
      </c>
      <c r="BM88" s="2">
        <f t="shared" si="85"/>
        <v>85</v>
      </c>
      <c r="BN88" s="3">
        <f t="shared" si="51"/>
        <v>85</v>
      </c>
      <c r="BQ88" s="3">
        <v>85</v>
      </c>
      <c r="BR88" s="2" t="s">
        <v>97</v>
      </c>
      <c r="BS88" s="2" t="str">
        <f>IF(_xlfn.IFNA(MATCH(BR88,May12Dictionary!$B:$B, 0), "X") = "X", "MISSING", "OKAY")</f>
        <v>OKAY</v>
      </c>
      <c r="BT88" s="3" t="str">
        <f t="shared" si="72"/>
        <v>NA</v>
      </c>
      <c r="BU88" s="2" t="s">
        <v>1144</v>
      </c>
      <c r="BV88" s="2">
        <f t="shared" si="52"/>
        <v>85</v>
      </c>
      <c r="BW88" s="3">
        <f t="shared" si="73"/>
        <v>86</v>
      </c>
      <c r="BZ88" s="3">
        <v>85</v>
      </c>
      <c r="CA88" s="2" t="s">
        <v>96</v>
      </c>
      <c r="CB88" s="2" t="str">
        <f>IF(_xlfn.IFNA(MATCH(CA88,Jan13Dictionary!$B:$B, 0), "X") = "X", "MISSING", "OKAY")</f>
        <v>OKAY</v>
      </c>
      <c r="CC88" s="3" t="str">
        <f t="shared" si="74"/>
        <v>NA</v>
      </c>
      <c r="CD88" s="2" t="s">
        <v>1144</v>
      </c>
      <c r="CE88" s="2">
        <f t="shared" si="41"/>
        <v>84</v>
      </c>
      <c r="CF88" s="3">
        <f t="shared" si="49"/>
        <v>84</v>
      </c>
      <c r="CI88" s="3">
        <v>85</v>
      </c>
      <c r="CJ88" s="2" t="s">
        <v>97</v>
      </c>
      <c r="CK88" s="2" t="str">
        <f>IF(_xlfn.IFNA(MATCH(CJ88,Jan14Dictionary!$B:$B, 0), "X") = "X", "MISSING", "OKAY")</f>
        <v>OKAY</v>
      </c>
      <c r="CL88" s="3" t="str">
        <f t="shared" si="75"/>
        <v>NA</v>
      </c>
      <c r="CM88" s="2" t="s">
        <v>1144</v>
      </c>
      <c r="CN88" s="2">
        <f t="shared" si="48"/>
        <v>86</v>
      </c>
      <c r="CO88" s="3">
        <f t="shared" si="80"/>
        <v>85</v>
      </c>
      <c r="CR88" s="3">
        <v>85</v>
      </c>
      <c r="CS88" s="2" t="s">
        <v>97</v>
      </c>
      <c r="CT88" s="2" t="str">
        <f>IF(_xlfn.IFNA(MATCH(CS88, Jan15Dictionary!$B:$B, 0), "X") = "X", "MISSING", "OKAY")</f>
        <v>OKAY</v>
      </c>
      <c r="CU88" s="3" t="str">
        <f t="shared" si="76"/>
        <v>NA</v>
      </c>
      <c r="CV88" s="2" t="s">
        <v>1144</v>
      </c>
      <c r="CW88" s="2">
        <f t="shared" si="77"/>
        <v>85</v>
      </c>
      <c r="CX88" s="3">
        <f t="shared" si="78"/>
        <v>84</v>
      </c>
      <c r="DA88" s="3">
        <v>85</v>
      </c>
      <c r="DB88" s="2" t="s">
        <v>98</v>
      </c>
      <c r="DC88" s="2" t="str">
        <f>IF(_xlfn.IFNA(MATCH(DB88, Jan17Dictionary!$B:$B, 0), "X") = "X", "MISSING", "OKAY")</f>
        <v>OKAY</v>
      </c>
      <c r="DD88" s="3" t="str">
        <f t="shared" si="79"/>
        <v>NA</v>
      </c>
      <c r="DE88" s="2" t="s">
        <v>1144</v>
      </c>
      <c r="DF88" s="2">
        <f t="shared" si="81"/>
        <v>86</v>
      </c>
      <c r="DG88" s="3">
        <f>INDEX(DJ:DJ, MATCH(DB88,DK:DK,0))</f>
        <v>84</v>
      </c>
      <c r="DJ88" s="3">
        <v>85</v>
      </c>
      <c r="DK88" s="2" t="s">
        <v>99</v>
      </c>
      <c r="DL88" s="2" t="str">
        <f>IF(_xlfn.IFNA(MATCH(DK88, Jan20Dictionary!$B:$B, 0), "X") = "X", "MISSING", "OKAY")</f>
        <v>OKAY</v>
      </c>
      <c r="DM88" s="3" t="str">
        <f t="shared" si="60"/>
        <v>NA</v>
      </c>
      <c r="DN88" s="2" t="s">
        <v>1144</v>
      </c>
      <c r="DO88" s="2">
        <f t="shared" si="61"/>
        <v>86</v>
      </c>
    </row>
    <row r="89" spans="1:119" x14ac:dyDescent="0.25">
      <c r="A89" s="2">
        <v>86</v>
      </c>
      <c r="B89" s="2" t="s">
        <v>90</v>
      </c>
      <c r="C89" s="2" t="s">
        <v>1162</v>
      </c>
      <c r="D89" s="3">
        <f t="shared" si="55"/>
        <v>85</v>
      </c>
      <c r="E89" s="2" t="s">
        <v>1209</v>
      </c>
      <c r="G89" s="3">
        <v>86</v>
      </c>
      <c r="H89" s="2" t="s">
        <v>91</v>
      </c>
      <c r="I89" s="2" t="str">
        <f>IF(_xlfn.IFNA(MATCH(H89,Jan98Dictionary!$B:$B, 0), "X") = "X", "MISSING", "OKAY")</f>
        <v>OKAY</v>
      </c>
      <c r="J89" s="2" t="s">
        <v>1162</v>
      </c>
      <c r="K89" s="2">
        <f t="shared" si="54"/>
        <v>87</v>
      </c>
      <c r="L89" s="3">
        <f t="shared" si="82"/>
        <v>86</v>
      </c>
      <c r="M89" s="2" t="s">
        <v>1209</v>
      </c>
      <c r="O89" s="3">
        <v>86</v>
      </c>
      <c r="P89" s="2" t="s">
        <v>91</v>
      </c>
      <c r="Q89" s="2" t="str">
        <f>IF(_xlfn.IFNA(MATCH(P89,Jan03Dictionary!$B:$B, 0), "X") = "X", "MISSING", "OKAY")</f>
        <v>OKAY</v>
      </c>
      <c r="R89" s="3" t="str">
        <f t="shared" si="62"/>
        <v>Remove</v>
      </c>
      <c r="S89" s="2" t="s">
        <v>1162</v>
      </c>
      <c r="T89" s="2">
        <f t="shared" si="83"/>
        <v>86</v>
      </c>
      <c r="U89" s="3">
        <f t="shared" si="86"/>
        <v>81</v>
      </c>
      <c r="V89" s="2" t="s">
        <v>1209</v>
      </c>
      <c r="X89" s="3">
        <v>86</v>
      </c>
      <c r="Y89" s="2" t="s">
        <v>96</v>
      </c>
      <c r="Z89" s="2" t="str">
        <f>IF(_xlfn.IFNA(MATCH(Y89,May04Dictionary!$B:$B, 0), "X") = "X", "MISSING", "OKAY")</f>
        <v>OKAY</v>
      </c>
      <c r="AA89" s="3" t="str">
        <f t="shared" si="63"/>
        <v>NA</v>
      </c>
      <c r="AB89" s="2" t="s">
        <v>1144</v>
      </c>
      <c r="AC89" s="2">
        <f t="shared" si="50"/>
        <v>91</v>
      </c>
      <c r="AD89" s="3">
        <f t="shared" si="57"/>
        <v>84</v>
      </c>
      <c r="AG89" s="3">
        <v>86</v>
      </c>
      <c r="AH89" s="2" t="s">
        <v>98</v>
      </c>
      <c r="AI89" s="2" t="str">
        <f>IF(_xlfn.IFNA(MATCH(AH89,Aug05Dictionary!$B:$B, 0), "X") = "X", "MISSING", "OKAY")</f>
        <v>OKAY</v>
      </c>
      <c r="AJ89" s="3" t="str">
        <f t="shared" si="64"/>
        <v>NA</v>
      </c>
      <c r="AK89" s="2" t="s">
        <v>1144</v>
      </c>
      <c r="AL89" s="2">
        <f t="shared" si="56"/>
        <v>88</v>
      </c>
      <c r="AM89" s="3">
        <f t="shared" si="65"/>
        <v>86</v>
      </c>
      <c r="AP89" s="3">
        <v>86</v>
      </c>
      <c r="AQ89" s="2" t="s">
        <v>98</v>
      </c>
      <c r="AR89" s="2" t="str">
        <f>IF(_xlfn.IFNA(MATCH(AQ89,Jan07Dictionary!$B:$B, 0), "X") = "X", "MISSING", "OKAY")</f>
        <v>OKAY</v>
      </c>
      <c r="AS89" s="3" t="str">
        <f t="shared" si="66"/>
        <v>NA</v>
      </c>
      <c r="AT89" s="2" t="s">
        <v>1144</v>
      </c>
      <c r="AU89" s="2">
        <f t="shared" si="67"/>
        <v>86</v>
      </c>
      <c r="AV89" s="3">
        <f t="shared" si="68"/>
        <v>86</v>
      </c>
      <c r="AY89" s="3">
        <v>86</v>
      </c>
      <c r="AZ89" s="2" t="s">
        <v>98</v>
      </c>
      <c r="BA89" s="2" t="str">
        <f>IF(_xlfn.IFNA(MATCH(AZ89,Jan09Dictionary!$B:$B, 0), "X") = "X", "MISSING", "OKAY")</f>
        <v>OKAY</v>
      </c>
      <c r="BB89" s="3" t="str">
        <f t="shared" si="69"/>
        <v>NA</v>
      </c>
      <c r="BC89" s="2" t="s">
        <v>1144</v>
      </c>
      <c r="BD89" s="2">
        <f t="shared" si="70"/>
        <v>86</v>
      </c>
      <c r="BE89" s="3">
        <f t="shared" si="84"/>
        <v>86</v>
      </c>
      <c r="BH89" s="3">
        <v>86</v>
      </c>
      <c r="BI89" s="2" t="s">
        <v>98</v>
      </c>
      <c r="BJ89" s="2" t="str">
        <f>IF(_xlfn.IFNA(MATCH(BI89,Jan10Dictionary!$B:$B, 0), "X") = "X", "MISSING", "OKAY")</f>
        <v>OKAY</v>
      </c>
      <c r="BK89" s="3" t="str">
        <f t="shared" si="71"/>
        <v>NA</v>
      </c>
      <c r="BL89" s="2" t="s">
        <v>1144</v>
      </c>
      <c r="BM89" s="2">
        <f t="shared" si="85"/>
        <v>86</v>
      </c>
      <c r="BN89" s="3">
        <f t="shared" si="51"/>
        <v>86</v>
      </c>
      <c r="BQ89" s="3">
        <v>86</v>
      </c>
      <c r="BR89" s="2" t="s">
        <v>98</v>
      </c>
      <c r="BS89" s="2" t="str">
        <f>IF(_xlfn.IFNA(MATCH(BR89,May12Dictionary!$B:$B, 0), "X") = "X", "MISSING", "OKAY")</f>
        <v>OKAY</v>
      </c>
      <c r="BT89" s="3" t="str">
        <f t="shared" si="72"/>
        <v>NA</v>
      </c>
      <c r="BU89" s="2" t="s">
        <v>1144</v>
      </c>
      <c r="BV89" s="2">
        <f t="shared" si="52"/>
        <v>86</v>
      </c>
      <c r="BW89" s="3">
        <f t="shared" si="73"/>
        <v>87</v>
      </c>
      <c r="BZ89" s="3">
        <v>86</v>
      </c>
      <c r="CA89" s="2" t="s">
        <v>97</v>
      </c>
      <c r="CB89" s="2" t="str">
        <f>IF(_xlfn.IFNA(MATCH(CA89,Jan13Dictionary!$B:$B, 0), "X") = "X", "MISSING", "OKAY")</f>
        <v>OKAY</v>
      </c>
      <c r="CC89" s="3" t="str">
        <f t="shared" si="74"/>
        <v>NA</v>
      </c>
      <c r="CD89" s="2" t="s">
        <v>1144</v>
      </c>
      <c r="CE89" s="2">
        <f t="shared" si="41"/>
        <v>85</v>
      </c>
      <c r="CF89" s="3">
        <f t="shared" si="49"/>
        <v>85</v>
      </c>
      <c r="CI89" s="3">
        <v>86</v>
      </c>
      <c r="CJ89" s="2" t="s">
        <v>98</v>
      </c>
      <c r="CK89" s="2" t="str">
        <f>IF(_xlfn.IFNA(MATCH(CJ89,Jan14Dictionary!$B:$B, 0), "X") = "X", "MISSING", "OKAY")</f>
        <v>OKAY</v>
      </c>
      <c r="CL89" s="3" t="str">
        <f t="shared" si="75"/>
        <v>NA</v>
      </c>
      <c r="CM89" s="2" t="s">
        <v>1144</v>
      </c>
      <c r="CN89" s="2">
        <f t="shared" si="48"/>
        <v>87</v>
      </c>
      <c r="CO89" s="3">
        <f t="shared" si="80"/>
        <v>86</v>
      </c>
      <c r="CR89" s="3">
        <v>86</v>
      </c>
      <c r="CS89" s="2" t="s">
        <v>98</v>
      </c>
      <c r="CT89" s="2" t="str">
        <f>IF(_xlfn.IFNA(MATCH(CS89, Jan15Dictionary!$B:$B, 0), "X") = "X", "MISSING", "OKAY")</f>
        <v>OKAY</v>
      </c>
      <c r="CU89" s="3" t="str">
        <f t="shared" si="76"/>
        <v>NA</v>
      </c>
      <c r="CV89" s="2" t="s">
        <v>1144</v>
      </c>
      <c r="CW89" s="2">
        <f t="shared" si="77"/>
        <v>86</v>
      </c>
      <c r="CX89" s="3">
        <f t="shared" si="78"/>
        <v>85</v>
      </c>
      <c r="DA89" s="3">
        <v>86</v>
      </c>
      <c r="DB89" s="2" t="s">
        <v>99</v>
      </c>
      <c r="DC89" s="2" t="str">
        <f>IF(_xlfn.IFNA(MATCH(DB89, Jan17Dictionary!$B:$B, 0), "X") = "X", "MISSING", "OKAY")</f>
        <v>OKAY</v>
      </c>
      <c r="DD89" s="3" t="str">
        <f t="shared" si="79"/>
        <v>NA</v>
      </c>
      <c r="DE89" s="2" t="s">
        <v>1144</v>
      </c>
      <c r="DF89" s="2">
        <f t="shared" si="81"/>
        <v>87</v>
      </c>
      <c r="DG89" s="3">
        <f>INDEX(DJ:DJ, MATCH(DB89,DK:DK,0))</f>
        <v>85</v>
      </c>
      <c r="DJ89" s="3">
        <v>86</v>
      </c>
      <c r="DK89" s="2" t="s">
        <v>100</v>
      </c>
      <c r="DL89" s="2" t="str">
        <f>IF(_xlfn.IFNA(MATCH(DK89, Jan20Dictionary!$B:$B, 0), "X") = "X", "MISSING", "OKAY")</f>
        <v>OKAY</v>
      </c>
      <c r="DM89" s="3" t="str">
        <f t="shared" si="60"/>
        <v>NA</v>
      </c>
      <c r="DN89" s="2" t="s">
        <v>1144</v>
      </c>
      <c r="DO89" s="2">
        <f t="shared" si="61"/>
        <v>87</v>
      </c>
    </row>
    <row r="90" spans="1:119" x14ac:dyDescent="0.25">
      <c r="A90" s="2">
        <v>87</v>
      </c>
      <c r="B90" s="2" t="s">
        <v>91</v>
      </c>
      <c r="C90" s="2" t="s">
        <v>1162</v>
      </c>
      <c r="D90" s="3">
        <f t="shared" ref="D90:D121" si="87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IF(_xlfn.IFNA(MATCH(H90,Jan98Dictionary!$B:$B, 0), "X") = "X", "MISSING", "OKAY")</f>
        <v>OKAY</v>
      </c>
      <c r="J90" s="2" t="s">
        <v>1144</v>
      </c>
      <c r="K90" s="2">
        <f t="shared" si="54"/>
        <v>88</v>
      </c>
      <c r="L90" s="3">
        <f t="shared" si="82"/>
        <v>87</v>
      </c>
      <c r="O90" s="3">
        <v>87</v>
      </c>
      <c r="P90" s="2" t="s">
        <v>92</v>
      </c>
      <c r="Q90" s="2" t="str">
        <f>IF(_xlfn.IFNA(MATCH(P90,Jan03Dictionary!$B:$B, 0), "X") = "X", "MISSING", "OKAY")</f>
        <v>OKAY</v>
      </c>
      <c r="R90" s="3" t="str">
        <f t="shared" si="62"/>
        <v>NA</v>
      </c>
      <c r="S90" s="2" t="s">
        <v>1144</v>
      </c>
      <c r="T90" s="2">
        <f t="shared" si="83"/>
        <v>87</v>
      </c>
      <c r="U90" s="3">
        <f t="shared" si="86"/>
        <v>82</v>
      </c>
      <c r="X90" s="3">
        <v>87</v>
      </c>
      <c r="Y90" s="2" t="s">
        <v>97</v>
      </c>
      <c r="Z90" s="2" t="str">
        <f>IF(_xlfn.IFNA(MATCH(Y90,May04Dictionary!$B:$B, 0), "X") = "X", "MISSING", "OKAY")</f>
        <v>OKAY</v>
      </c>
      <c r="AA90" s="3" t="str">
        <f t="shared" si="63"/>
        <v>NA</v>
      </c>
      <c r="AB90" s="2" t="s">
        <v>1144</v>
      </c>
      <c r="AC90" s="2">
        <f t="shared" si="50"/>
        <v>92</v>
      </c>
      <c r="AD90" s="3">
        <f t="shared" si="57"/>
        <v>85</v>
      </c>
      <c r="AG90" s="3">
        <v>87</v>
      </c>
      <c r="AH90" s="2" t="s">
        <v>99</v>
      </c>
      <c r="AI90" s="2" t="str">
        <f>IF(_xlfn.IFNA(MATCH(AH90,Aug05Dictionary!$B:$B, 0), "X") = "X", "MISSING", "OKAY")</f>
        <v>OKAY</v>
      </c>
      <c r="AJ90" s="3" t="str">
        <f t="shared" si="64"/>
        <v>NA</v>
      </c>
      <c r="AK90" s="2" t="s">
        <v>1144</v>
      </c>
      <c r="AL90" s="2">
        <f t="shared" si="56"/>
        <v>89</v>
      </c>
      <c r="AM90" s="3">
        <f t="shared" si="65"/>
        <v>87</v>
      </c>
      <c r="AP90" s="3">
        <v>87</v>
      </c>
      <c r="AQ90" s="2" t="s">
        <v>99</v>
      </c>
      <c r="AR90" s="2" t="str">
        <f>IF(_xlfn.IFNA(MATCH(AQ90,Jan07Dictionary!$B:$B, 0), "X") = "X", "MISSING", "OKAY")</f>
        <v>OKAY</v>
      </c>
      <c r="AS90" s="3" t="str">
        <f t="shared" si="66"/>
        <v>NA</v>
      </c>
      <c r="AT90" s="2" t="s">
        <v>1144</v>
      </c>
      <c r="AU90" s="2">
        <f t="shared" si="67"/>
        <v>87</v>
      </c>
      <c r="AV90" s="3">
        <f t="shared" si="68"/>
        <v>87</v>
      </c>
      <c r="AY90" s="3">
        <v>87</v>
      </c>
      <c r="AZ90" s="2" t="s">
        <v>99</v>
      </c>
      <c r="BA90" s="2" t="str">
        <f>IF(_xlfn.IFNA(MATCH(AZ90,Jan09Dictionary!$B:$B, 0), "X") = "X", "MISSING", "OKAY")</f>
        <v>OKAY</v>
      </c>
      <c r="BB90" s="3" t="str">
        <f t="shared" si="69"/>
        <v>NA</v>
      </c>
      <c r="BC90" s="2" t="s">
        <v>1144</v>
      </c>
      <c r="BD90" s="2">
        <f t="shared" si="70"/>
        <v>87</v>
      </c>
      <c r="BE90" s="3">
        <f t="shared" si="84"/>
        <v>87</v>
      </c>
      <c r="BH90" s="3">
        <v>87</v>
      </c>
      <c r="BI90" s="2" t="s">
        <v>99</v>
      </c>
      <c r="BJ90" s="2" t="str">
        <f>IF(_xlfn.IFNA(MATCH(BI90,Jan10Dictionary!$B:$B, 0), "X") = "X", "MISSING", "OKAY")</f>
        <v>OKAY</v>
      </c>
      <c r="BK90" s="3" t="str">
        <f t="shared" si="71"/>
        <v>NA</v>
      </c>
      <c r="BL90" s="2" t="s">
        <v>1144</v>
      </c>
      <c r="BM90" s="2">
        <f t="shared" si="85"/>
        <v>87</v>
      </c>
      <c r="BN90" s="3">
        <f t="shared" si="51"/>
        <v>87</v>
      </c>
      <c r="BQ90" s="3">
        <v>87</v>
      </c>
      <c r="BR90" s="2" t="s">
        <v>99</v>
      </c>
      <c r="BS90" s="2" t="str">
        <f>IF(_xlfn.IFNA(MATCH(BR90,May12Dictionary!$B:$B, 0), "X") = "X", "MISSING", "OKAY")</f>
        <v>OKAY</v>
      </c>
      <c r="BT90" s="3" t="str">
        <f t="shared" si="72"/>
        <v>NA</v>
      </c>
      <c r="BU90" s="2" t="s">
        <v>1144</v>
      </c>
      <c r="BV90" s="2">
        <f t="shared" si="52"/>
        <v>87</v>
      </c>
      <c r="BW90" s="3">
        <f t="shared" si="73"/>
        <v>88</v>
      </c>
      <c r="BZ90" s="3">
        <v>87</v>
      </c>
      <c r="CA90" s="2" t="s">
        <v>98</v>
      </c>
      <c r="CB90" s="2" t="str">
        <f>IF(_xlfn.IFNA(MATCH(CA90,Jan13Dictionary!$B:$B, 0), "X") = "X", "MISSING", "OKAY")</f>
        <v>OKAY</v>
      </c>
      <c r="CC90" s="3" t="str">
        <f t="shared" si="74"/>
        <v>NA</v>
      </c>
      <c r="CD90" s="2" t="s">
        <v>1144</v>
      </c>
      <c r="CE90" s="2">
        <f t="shared" si="41"/>
        <v>86</v>
      </c>
      <c r="CF90" s="3">
        <f t="shared" si="49"/>
        <v>86</v>
      </c>
      <c r="CI90" s="3">
        <v>87</v>
      </c>
      <c r="CJ90" s="2" t="s">
        <v>99</v>
      </c>
      <c r="CK90" s="2" t="str">
        <f>IF(_xlfn.IFNA(MATCH(CJ90,Jan14Dictionary!$B:$B, 0), "X") = "X", "MISSING", "OKAY")</f>
        <v>OKAY</v>
      </c>
      <c r="CL90" s="3" t="str">
        <f t="shared" si="75"/>
        <v>NA</v>
      </c>
      <c r="CM90" s="2" t="s">
        <v>1144</v>
      </c>
      <c r="CN90" s="2">
        <f t="shared" si="48"/>
        <v>88</v>
      </c>
      <c r="CO90" s="3">
        <f t="shared" si="80"/>
        <v>87</v>
      </c>
      <c r="CR90" s="3">
        <v>87</v>
      </c>
      <c r="CS90" s="2" t="s">
        <v>99</v>
      </c>
      <c r="CT90" s="2" t="str">
        <f>IF(_xlfn.IFNA(MATCH(CS90, Jan15Dictionary!$B:$B, 0), "X") = "X", "MISSING", "OKAY")</f>
        <v>OKAY</v>
      </c>
      <c r="CU90" s="3" t="str">
        <f t="shared" si="76"/>
        <v>NA</v>
      </c>
      <c r="CV90" s="2" t="s">
        <v>1144</v>
      </c>
      <c r="CW90" s="2">
        <f t="shared" si="77"/>
        <v>87</v>
      </c>
      <c r="CX90" s="3">
        <f t="shared" si="78"/>
        <v>86</v>
      </c>
      <c r="DA90" s="3">
        <v>87</v>
      </c>
      <c r="DB90" s="2" t="s">
        <v>100</v>
      </c>
      <c r="DC90" s="2" t="str">
        <f>IF(_xlfn.IFNA(MATCH(DB90, Jan17Dictionary!$B:$B, 0), "X") = "X", "MISSING", "OKAY")</f>
        <v>OKAY</v>
      </c>
      <c r="DD90" s="3" t="str">
        <f t="shared" si="79"/>
        <v>NA</v>
      </c>
      <c r="DE90" s="2" t="s">
        <v>1144</v>
      </c>
      <c r="DF90" s="2">
        <f t="shared" si="81"/>
        <v>88</v>
      </c>
      <c r="DG90" s="3">
        <f>INDEX(DJ:DJ, MATCH(DB90,DK:DK,0))</f>
        <v>86</v>
      </c>
      <c r="DJ90" s="3">
        <v>87</v>
      </c>
      <c r="DK90" s="2" t="s">
        <v>101</v>
      </c>
      <c r="DL90" s="2" t="str">
        <f>IF(_xlfn.IFNA(MATCH(DK90, Jan20Dictionary!$B:$B, 0), "X") = "X", "MISSING", "OKAY")</f>
        <v>OKAY</v>
      </c>
      <c r="DM90" s="3" t="str">
        <f t="shared" si="60"/>
        <v>NA</v>
      </c>
      <c r="DN90" s="2" t="s">
        <v>1144</v>
      </c>
      <c r="DO90" s="2">
        <f t="shared" si="61"/>
        <v>88</v>
      </c>
    </row>
    <row r="91" spans="1:119" x14ac:dyDescent="0.25">
      <c r="A91" s="2">
        <v>88</v>
      </c>
      <c r="B91" s="2" t="s">
        <v>92</v>
      </c>
      <c r="C91" s="2" t="s">
        <v>1144</v>
      </c>
      <c r="D91" s="3">
        <f t="shared" si="87"/>
        <v>87</v>
      </c>
      <c r="G91" s="3">
        <v>88</v>
      </c>
      <c r="H91" s="2" t="s">
        <v>93</v>
      </c>
      <c r="I91" s="2" t="str">
        <f>IF(_xlfn.IFNA(MATCH(H91,Jan98Dictionary!$B:$B, 0), "X") = "X", "MISSING", "OKAY")</f>
        <v>OKAY</v>
      </c>
      <c r="J91" s="2" t="s">
        <v>1144</v>
      </c>
      <c r="K91" s="2">
        <f t="shared" si="54"/>
        <v>89</v>
      </c>
      <c r="L91" s="3">
        <f t="shared" si="82"/>
        <v>88</v>
      </c>
      <c r="O91" s="3">
        <v>88</v>
      </c>
      <c r="P91" s="2" t="s">
        <v>93</v>
      </c>
      <c r="Q91" s="2" t="str">
        <f>IF(_xlfn.IFNA(MATCH(P91,Jan03Dictionary!$B:$B, 0), "X") = "X", "MISSING", "OKAY")</f>
        <v>OKAY</v>
      </c>
      <c r="R91" s="3" t="str">
        <f t="shared" si="62"/>
        <v>NA</v>
      </c>
      <c r="S91" s="2" t="s">
        <v>1144</v>
      </c>
      <c r="T91" s="2">
        <f t="shared" si="83"/>
        <v>88</v>
      </c>
      <c r="U91" s="3">
        <f t="shared" si="86"/>
        <v>83</v>
      </c>
      <c r="X91" s="3">
        <v>88</v>
      </c>
      <c r="Y91" s="2" t="s">
        <v>98</v>
      </c>
      <c r="Z91" s="2" t="str">
        <f>IF(_xlfn.IFNA(MATCH(Y91,May04Dictionary!$B:$B, 0), "X") = "X", "MISSING", "OKAY")</f>
        <v>OKAY</v>
      </c>
      <c r="AA91" s="3" t="str">
        <f t="shared" si="63"/>
        <v>NA</v>
      </c>
      <c r="AB91" s="2" t="s">
        <v>1144</v>
      </c>
      <c r="AC91" s="2">
        <f t="shared" si="50"/>
        <v>93</v>
      </c>
      <c r="AD91" s="3">
        <f t="shared" si="57"/>
        <v>86</v>
      </c>
      <c r="AG91" s="3">
        <v>88</v>
      </c>
      <c r="AH91" s="2" t="s">
        <v>100</v>
      </c>
      <c r="AI91" s="2" t="str">
        <f>IF(_xlfn.IFNA(MATCH(AH91,Aug05Dictionary!$B:$B, 0), "X") = "X", "MISSING", "OKAY")</f>
        <v>OKAY</v>
      </c>
      <c r="AJ91" s="3" t="str">
        <f t="shared" si="64"/>
        <v>NA</v>
      </c>
      <c r="AK91" s="2" t="s">
        <v>1144</v>
      </c>
      <c r="AL91" s="2">
        <f t="shared" si="56"/>
        <v>90</v>
      </c>
      <c r="AM91" s="3">
        <f t="shared" si="65"/>
        <v>88</v>
      </c>
      <c r="AP91" s="3">
        <v>88</v>
      </c>
      <c r="AQ91" s="2" t="s">
        <v>100</v>
      </c>
      <c r="AR91" s="2" t="str">
        <f>IF(_xlfn.IFNA(MATCH(AQ91,Jan07Dictionary!$B:$B, 0), "X") = "X", "MISSING", "OKAY")</f>
        <v>OKAY</v>
      </c>
      <c r="AS91" s="3" t="str">
        <f t="shared" si="66"/>
        <v>NA</v>
      </c>
      <c r="AT91" s="2" t="s">
        <v>1144</v>
      </c>
      <c r="AU91" s="2">
        <f t="shared" si="67"/>
        <v>88</v>
      </c>
      <c r="AV91" s="3">
        <f t="shared" si="68"/>
        <v>88</v>
      </c>
      <c r="AY91" s="3">
        <v>88</v>
      </c>
      <c r="AZ91" s="2" t="s">
        <v>100</v>
      </c>
      <c r="BA91" s="2" t="str">
        <f>IF(_xlfn.IFNA(MATCH(AZ91,Jan09Dictionary!$B:$B, 0), "X") = "X", "MISSING", "OKAY")</f>
        <v>OKAY</v>
      </c>
      <c r="BB91" s="3" t="str">
        <f t="shared" si="69"/>
        <v>NA</v>
      </c>
      <c r="BC91" s="2" t="s">
        <v>1144</v>
      </c>
      <c r="BD91" s="2">
        <f t="shared" si="70"/>
        <v>88</v>
      </c>
      <c r="BE91" s="3">
        <f t="shared" si="84"/>
        <v>88</v>
      </c>
      <c r="BH91" s="3">
        <v>88</v>
      </c>
      <c r="BI91" s="2" t="s">
        <v>100</v>
      </c>
      <c r="BJ91" s="2" t="str">
        <f>IF(_xlfn.IFNA(MATCH(BI91,Jan10Dictionary!$B:$B, 0), "X") = "X", "MISSING", "OKAY")</f>
        <v>OKAY</v>
      </c>
      <c r="BK91" s="3" t="str">
        <f t="shared" si="71"/>
        <v>NA</v>
      </c>
      <c r="BL91" s="2" t="s">
        <v>1144</v>
      </c>
      <c r="BM91" s="2">
        <f t="shared" si="85"/>
        <v>88</v>
      </c>
      <c r="BN91" s="3">
        <f t="shared" si="51"/>
        <v>88</v>
      </c>
      <c r="BQ91" s="3">
        <v>88</v>
      </c>
      <c r="BR91" s="2" t="s">
        <v>100</v>
      </c>
      <c r="BS91" s="2" t="str">
        <f>IF(_xlfn.IFNA(MATCH(BR91,May12Dictionary!$B:$B, 0), "X") = "X", "MISSING", "OKAY")</f>
        <v>OKAY</v>
      </c>
      <c r="BT91" s="3" t="str">
        <f t="shared" si="72"/>
        <v>NA</v>
      </c>
      <c r="BU91" s="2" t="s">
        <v>1144</v>
      </c>
      <c r="BV91" s="2">
        <f t="shared" si="52"/>
        <v>88</v>
      </c>
      <c r="BW91" s="3">
        <f t="shared" si="73"/>
        <v>89</v>
      </c>
      <c r="BZ91" s="3">
        <v>88</v>
      </c>
      <c r="CA91" s="2" t="s">
        <v>99</v>
      </c>
      <c r="CB91" s="2" t="str">
        <f>IF(_xlfn.IFNA(MATCH(CA91,Jan13Dictionary!$B:$B, 0), "X") = "X", "MISSING", "OKAY")</f>
        <v>OKAY</v>
      </c>
      <c r="CC91" s="3" t="str">
        <f t="shared" si="74"/>
        <v>NA</v>
      </c>
      <c r="CD91" s="2" t="s">
        <v>1144</v>
      </c>
      <c r="CE91" s="2">
        <f t="shared" si="41"/>
        <v>87</v>
      </c>
      <c r="CF91" s="3">
        <f t="shared" si="49"/>
        <v>87</v>
      </c>
      <c r="CI91" s="3">
        <v>88</v>
      </c>
      <c r="CJ91" s="2" t="s">
        <v>100</v>
      </c>
      <c r="CK91" s="2" t="str">
        <f>IF(_xlfn.IFNA(MATCH(CJ91,Jan14Dictionary!$B:$B, 0), "X") = "X", "MISSING", "OKAY")</f>
        <v>OKAY</v>
      </c>
      <c r="CL91" s="3" t="str">
        <f t="shared" si="75"/>
        <v>NA</v>
      </c>
      <c r="CM91" s="2" t="s">
        <v>1144</v>
      </c>
      <c r="CN91" s="2">
        <f t="shared" si="48"/>
        <v>89</v>
      </c>
      <c r="CO91" s="3">
        <f t="shared" si="80"/>
        <v>88</v>
      </c>
      <c r="CR91" s="3">
        <v>88</v>
      </c>
      <c r="CS91" s="2" t="s">
        <v>100</v>
      </c>
      <c r="CT91" s="2" t="str">
        <f>IF(_xlfn.IFNA(MATCH(CS91, Jan15Dictionary!$B:$B, 0), "X") = "X", "MISSING", "OKAY")</f>
        <v>OKAY</v>
      </c>
      <c r="CU91" s="3" t="str">
        <f t="shared" si="76"/>
        <v>NA</v>
      </c>
      <c r="CV91" s="2" t="s">
        <v>1144</v>
      </c>
      <c r="CW91" s="2">
        <f t="shared" si="77"/>
        <v>88</v>
      </c>
      <c r="CX91" s="3">
        <f t="shared" si="78"/>
        <v>87</v>
      </c>
      <c r="DA91" s="3">
        <v>88</v>
      </c>
      <c r="DB91" s="2" t="s">
        <v>101</v>
      </c>
      <c r="DC91" s="2" t="str">
        <f>IF(_xlfn.IFNA(MATCH(DB91, Jan17Dictionary!$B:$B, 0), "X") = "X", "MISSING", "OKAY")</f>
        <v>OKAY</v>
      </c>
      <c r="DD91" s="3" t="str">
        <f t="shared" si="79"/>
        <v>NA</v>
      </c>
      <c r="DE91" s="2" t="s">
        <v>1144</v>
      </c>
      <c r="DF91" s="2">
        <f t="shared" si="81"/>
        <v>89</v>
      </c>
      <c r="DG91" s="3">
        <f>INDEX(DJ:DJ, MATCH(DB91,DK:DK,0))</f>
        <v>87</v>
      </c>
      <c r="DJ91" s="3">
        <v>88</v>
      </c>
      <c r="DK91" s="2" t="s">
        <v>102</v>
      </c>
      <c r="DL91" s="2" t="str">
        <f>IF(_xlfn.IFNA(MATCH(DK91, Jan20Dictionary!$B:$B, 0), "X") = "X", "MISSING", "OKAY")</f>
        <v>OKAY</v>
      </c>
      <c r="DM91" s="3" t="str">
        <f t="shared" si="60"/>
        <v>NA</v>
      </c>
      <c r="DN91" s="2" t="s">
        <v>1144</v>
      </c>
      <c r="DO91" s="2">
        <f t="shared" si="61"/>
        <v>89</v>
      </c>
    </row>
    <row r="92" spans="1:119" x14ac:dyDescent="0.25">
      <c r="A92" s="2">
        <v>89</v>
      </c>
      <c r="B92" s="2" t="s">
        <v>93</v>
      </c>
      <c r="C92" s="2" t="s">
        <v>1144</v>
      </c>
      <c r="D92" s="3">
        <f t="shared" si="87"/>
        <v>88</v>
      </c>
      <c r="G92" s="3">
        <v>89</v>
      </c>
      <c r="H92" s="2" t="s">
        <v>94</v>
      </c>
      <c r="I92" s="2" t="str">
        <f>IF(_xlfn.IFNA(MATCH(H92,Jan98Dictionary!$B:$B, 0), "X") = "X", "MISSING", "OKAY")</f>
        <v>OKAY</v>
      </c>
      <c r="J92" s="2" t="s">
        <v>1144</v>
      </c>
      <c r="K92" s="2">
        <f t="shared" si="54"/>
        <v>90</v>
      </c>
      <c r="L92" s="3">
        <f t="shared" si="82"/>
        <v>89</v>
      </c>
      <c r="O92" s="3">
        <v>89</v>
      </c>
      <c r="P92" s="2" t="s">
        <v>94</v>
      </c>
      <c r="Q92" s="2" t="str">
        <f>IF(_xlfn.IFNA(MATCH(P92,Jan03Dictionary!$B:$B, 0), "X") = "X", "MISSING", "OKAY")</f>
        <v>OKAY</v>
      </c>
      <c r="R92" s="3" t="str">
        <f t="shared" si="62"/>
        <v>NA</v>
      </c>
      <c r="S92" s="2" t="s">
        <v>1144</v>
      </c>
      <c r="T92" s="2">
        <f t="shared" si="83"/>
        <v>89</v>
      </c>
      <c r="U92" s="3">
        <f t="shared" si="86"/>
        <v>84</v>
      </c>
      <c r="X92" s="3">
        <v>89</v>
      </c>
      <c r="Y92" s="2" t="s">
        <v>99</v>
      </c>
      <c r="Z92" s="2" t="str">
        <f>IF(_xlfn.IFNA(MATCH(Y92,May04Dictionary!$B:$B, 0), "X") = "X", "MISSING", "OKAY")</f>
        <v>OKAY</v>
      </c>
      <c r="AA92" s="3" t="str">
        <f t="shared" si="63"/>
        <v>NA</v>
      </c>
      <c r="AB92" s="2" t="s">
        <v>1144</v>
      </c>
      <c r="AC92" s="2">
        <f t="shared" si="50"/>
        <v>94</v>
      </c>
      <c r="AD92" s="3">
        <f t="shared" si="57"/>
        <v>87</v>
      </c>
      <c r="AG92" s="3">
        <v>89</v>
      </c>
      <c r="AH92" s="2" t="s">
        <v>101</v>
      </c>
      <c r="AI92" s="2" t="str">
        <f>IF(_xlfn.IFNA(MATCH(AH92,Aug05Dictionary!$B:$B, 0), "X") = "X", "MISSING", "OKAY")</f>
        <v>OKAY</v>
      </c>
      <c r="AJ92" s="3" t="str">
        <f t="shared" si="64"/>
        <v>NA</v>
      </c>
      <c r="AK92" s="2" t="s">
        <v>1144</v>
      </c>
      <c r="AL92" s="2">
        <f t="shared" si="56"/>
        <v>91</v>
      </c>
      <c r="AM92" s="3">
        <f t="shared" si="65"/>
        <v>89</v>
      </c>
      <c r="AP92" s="3">
        <v>89</v>
      </c>
      <c r="AQ92" s="2" t="s">
        <v>101</v>
      </c>
      <c r="AR92" s="2" t="str">
        <f>IF(_xlfn.IFNA(MATCH(AQ92,Jan07Dictionary!$B:$B, 0), "X") = "X", "MISSING", "OKAY")</f>
        <v>OKAY</v>
      </c>
      <c r="AS92" s="3" t="str">
        <f t="shared" si="66"/>
        <v>NA</v>
      </c>
      <c r="AT92" s="2" t="s">
        <v>1144</v>
      </c>
      <c r="AU92" s="2">
        <f t="shared" si="67"/>
        <v>89</v>
      </c>
      <c r="AV92" s="3">
        <f t="shared" si="68"/>
        <v>89</v>
      </c>
      <c r="AY92" s="3">
        <v>89</v>
      </c>
      <c r="AZ92" s="2" t="s">
        <v>101</v>
      </c>
      <c r="BA92" s="2" t="str">
        <f>IF(_xlfn.IFNA(MATCH(AZ92,Jan09Dictionary!$B:$B, 0), "X") = "X", "MISSING", "OKAY")</f>
        <v>OKAY</v>
      </c>
      <c r="BB92" s="3" t="str">
        <f t="shared" si="69"/>
        <v>NA</v>
      </c>
      <c r="BC92" s="2" t="s">
        <v>1144</v>
      </c>
      <c r="BD92" s="2">
        <f t="shared" si="70"/>
        <v>89</v>
      </c>
      <c r="BE92" s="3">
        <f t="shared" si="84"/>
        <v>89</v>
      </c>
      <c r="BH92" s="3">
        <v>89</v>
      </c>
      <c r="BI92" s="2" t="s">
        <v>101</v>
      </c>
      <c r="BJ92" s="2" t="str">
        <f>IF(_xlfn.IFNA(MATCH(BI92,Jan10Dictionary!$B:$B, 0), "X") = "X", "MISSING", "OKAY")</f>
        <v>OKAY</v>
      </c>
      <c r="BK92" s="3" t="str">
        <f t="shared" si="71"/>
        <v>NA</v>
      </c>
      <c r="BL92" s="2" t="s">
        <v>1144</v>
      </c>
      <c r="BM92" s="2">
        <f t="shared" si="85"/>
        <v>89</v>
      </c>
      <c r="BN92" s="3">
        <f t="shared" si="51"/>
        <v>89</v>
      </c>
      <c r="BQ92" s="3">
        <v>89</v>
      </c>
      <c r="BR92" s="2" t="s">
        <v>101</v>
      </c>
      <c r="BS92" s="2" t="str">
        <f>IF(_xlfn.IFNA(MATCH(BR92,May12Dictionary!$B:$B, 0), "X") = "X", "MISSING", "OKAY")</f>
        <v>OKAY</v>
      </c>
      <c r="BT92" s="3" t="str">
        <f t="shared" si="72"/>
        <v>NA</v>
      </c>
      <c r="BU92" s="2" t="s">
        <v>1144</v>
      </c>
      <c r="BV92" s="2">
        <f t="shared" si="52"/>
        <v>89</v>
      </c>
      <c r="BW92" s="3">
        <f t="shared" si="73"/>
        <v>90</v>
      </c>
      <c r="BZ92" s="3">
        <v>89</v>
      </c>
      <c r="CA92" s="2" t="s">
        <v>100</v>
      </c>
      <c r="CB92" s="2" t="str">
        <f>IF(_xlfn.IFNA(MATCH(CA92,Jan13Dictionary!$B:$B, 0), "X") = "X", "MISSING", "OKAY")</f>
        <v>OKAY</v>
      </c>
      <c r="CC92" s="3" t="str">
        <f t="shared" si="74"/>
        <v>NA</v>
      </c>
      <c r="CD92" s="2" t="s">
        <v>1144</v>
      </c>
      <c r="CE92" s="2">
        <f t="shared" si="41"/>
        <v>88</v>
      </c>
      <c r="CF92" s="3">
        <f t="shared" si="49"/>
        <v>88</v>
      </c>
      <c r="CI92" s="3">
        <v>89</v>
      </c>
      <c r="CJ92" s="2" t="s">
        <v>101</v>
      </c>
      <c r="CK92" s="2" t="str">
        <f>IF(_xlfn.IFNA(MATCH(CJ92,Jan14Dictionary!$B:$B, 0), "X") = "X", "MISSING", "OKAY")</f>
        <v>OKAY</v>
      </c>
      <c r="CL92" s="3" t="str">
        <f t="shared" si="75"/>
        <v>NA</v>
      </c>
      <c r="CM92" s="2" t="s">
        <v>1144</v>
      </c>
      <c r="CN92" s="2">
        <f t="shared" si="48"/>
        <v>90</v>
      </c>
      <c r="CO92" s="3">
        <f t="shared" si="80"/>
        <v>89</v>
      </c>
      <c r="CR92" s="3">
        <v>89</v>
      </c>
      <c r="CS92" s="2" t="s">
        <v>101</v>
      </c>
      <c r="CT92" s="2" t="str">
        <f>IF(_xlfn.IFNA(MATCH(CS92, Jan15Dictionary!$B:$B, 0), "X") = "X", "MISSING", "OKAY")</f>
        <v>OKAY</v>
      </c>
      <c r="CU92" s="3" t="str">
        <f t="shared" si="76"/>
        <v>NA</v>
      </c>
      <c r="CV92" s="2" t="s">
        <v>1144</v>
      </c>
      <c r="CW92" s="2">
        <f t="shared" si="77"/>
        <v>89</v>
      </c>
      <c r="CX92" s="3">
        <f t="shared" si="78"/>
        <v>88</v>
      </c>
      <c r="DA92" s="3">
        <v>89</v>
      </c>
      <c r="DB92" s="2" t="s">
        <v>102</v>
      </c>
      <c r="DC92" s="2" t="str">
        <f>IF(_xlfn.IFNA(MATCH(DB92, Jan17Dictionary!$B:$B, 0), "X") = "X", "MISSING", "OKAY")</f>
        <v>OKAY</v>
      </c>
      <c r="DD92" s="3" t="str">
        <f t="shared" si="79"/>
        <v>NA</v>
      </c>
      <c r="DE92" s="2" t="s">
        <v>1144</v>
      </c>
      <c r="DF92" s="2">
        <f t="shared" si="81"/>
        <v>90</v>
      </c>
      <c r="DG92" s="3">
        <f>INDEX(DJ:DJ, MATCH(DB92,DK:DK,0))</f>
        <v>88</v>
      </c>
      <c r="DJ92" s="3">
        <v>89</v>
      </c>
      <c r="DK92" s="2" t="s">
        <v>103</v>
      </c>
      <c r="DL92" s="2" t="str">
        <f>IF(_xlfn.IFNA(MATCH(DK92, Jan20Dictionary!$B:$B, 0), "X") = "X", "MISSING", "OKAY")</f>
        <v>OKAY</v>
      </c>
      <c r="DM92" s="3" t="str">
        <f t="shared" si="60"/>
        <v>NA</v>
      </c>
      <c r="DN92" s="2" t="s">
        <v>1144</v>
      </c>
      <c r="DO92" s="2">
        <f t="shared" si="61"/>
        <v>90</v>
      </c>
    </row>
    <row r="93" spans="1:119" x14ac:dyDescent="0.25">
      <c r="A93" s="2">
        <v>90</v>
      </c>
      <c r="B93" s="2" t="s">
        <v>94</v>
      </c>
      <c r="C93" s="2" t="s">
        <v>1144</v>
      </c>
      <c r="D93" s="3">
        <f t="shared" si="87"/>
        <v>89</v>
      </c>
      <c r="G93" s="3">
        <v>90</v>
      </c>
      <c r="H93" s="2" t="s">
        <v>95</v>
      </c>
      <c r="I93" s="2" t="str">
        <f>IF(_xlfn.IFNA(MATCH(H93,Jan98Dictionary!$B:$B, 0), "X") = "X", "MISSING", "OKAY")</f>
        <v>OKAY</v>
      </c>
      <c r="J93" s="2" t="s">
        <v>1144</v>
      </c>
      <c r="K93" s="2">
        <f t="shared" si="54"/>
        <v>91</v>
      </c>
      <c r="L93" s="3">
        <f t="shared" si="82"/>
        <v>90</v>
      </c>
      <c r="O93" s="3">
        <v>90</v>
      </c>
      <c r="P93" s="2" t="s">
        <v>95</v>
      </c>
      <c r="Q93" s="2" t="str">
        <f>IF(_xlfn.IFNA(MATCH(P93,Jan03Dictionary!$B:$B, 0), "X") = "X", "MISSING", "OKAY")</f>
        <v>OKAY</v>
      </c>
      <c r="R93" s="3" t="str">
        <f t="shared" si="62"/>
        <v>NA</v>
      </c>
      <c r="S93" s="2" t="s">
        <v>1144</v>
      </c>
      <c r="T93" s="2">
        <f t="shared" si="83"/>
        <v>90</v>
      </c>
      <c r="U93" s="3">
        <f t="shared" si="86"/>
        <v>85</v>
      </c>
      <c r="X93" s="3">
        <v>90</v>
      </c>
      <c r="Y93" s="2" t="s">
        <v>100</v>
      </c>
      <c r="Z93" s="2" t="str">
        <f>IF(_xlfn.IFNA(MATCH(Y93,May04Dictionary!$B:$B, 0), "X") = "X", "MISSING", "OKAY")</f>
        <v>OKAY</v>
      </c>
      <c r="AA93" s="3" t="str">
        <f t="shared" si="63"/>
        <v>NA</v>
      </c>
      <c r="AB93" s="2" t="s">
        <v>1144</v>
      </c>
      <c r="AC93" s="2">
        <f t="shared" si="50"/>
        <v>95</v>
      </c>
      <c r="AD93" s="3">
        <f t="shared" si="57"/>
        <v>88</v>
      </c>
      <c r="AG93" s="3">
        <v>90</v>
      </c>
      <c r="AH93" s="2" t="s">
        <v>102</v>
      </c>
      <c r="AI93" s="2" t="str">
        <f>IF(_xlfn.IFNA(MATCH(AH93,Aug05Dictionary!$B:$B, 0), "X") = "X", "MISSING", "OKAY")</f>
        <v>OKAY</v>
      </c>
      <c r="AJ93" s="3" t="str">
        <f t="shared" si="64"/>
        <v>NA</v>
      </c>
      <c r="AK93" s="2" t="s">
        <v>1144</v>
      </c>
      <c r="AL93" s="2">
        <f t="shared" si="56"/>
        <v>92</v>
      </c>
      <c r="AM93" s="3">
        <f t="shared" si="65"/>
        <v>90</v>
      </c>
      <c r="AP93" s="3">
        <v>90</v>
      </c>
      <c r="AQ93" s="2" t="s">
        <v>102</v>
      </c>
      <c r="AR93" s="2" t="str">
        <f>IF(_xlfn.IFNA(MATCH(AQ93,Jan07Dictionary!$B:$B, 0), "X") = "X", "MISSING", "OKAY")</f>
        <v>OKAY</v>
      </c>
      <c r="AS93" s="3" t="str">
        <f t="shared" si="66"/>
        <v>NA</v>
      </c>
      <c r="AT93" s="2" t="s">
        <v>1144</v>
      </c>
      <c r="AU93" s="2">
        <f t="shared" si="67"/>
        <v>90</v>
      </c>
      <c r="AV93" s="3">
        <f t="shared" si="68"/>
        <v>90</v>
      </c>
      <c r="AY93" s="3">
        <v>90</v>
      </c>
      <c r="AZ93" s="2" t="s">
        <v>102</v>
      </c>
      <c r="BA93" s="2" t="str">
        <f>IF(_xlfn.IFNA(MATCH(AZ93,Jan09Dictionary!$B:$B, 0), "X") = "X", "MISSING", "OKAY")</f>
        <v>OKAY</v>
      </c>
      <c r="BB93" s="3" t="str">
        <f t="shared" si="69"/>
        <v>NA</v>
      </c>
      <c r="BC93" s="2" t="s">
        <v>1144</v>
      </c>
      <c r="BD93" s="2">
        <f t="shared" si="70"/>
        <v>90</v>
      </c>
      <c r="BE93" s="3">
        <f t="shared" si="84"/>
        <v>90</v>
      </c>
      <c r="BH93" s="3">
        <v>90</v>
      </c>
      <c r="BI93" s="2" t="s">
        <v>102</v>
      </c>
      <c r="BJ93" s="2" t="str">
        <f>IF(_xlfn.IFNA(MATCH(BI93,Jan10Dictionary!$B:$B, 0), "X") = "X", "MISSING", "OKAY")</f>
        <v>OKAY</v>
      </c>
      <c r="BK93" s="3" t="str">
        <f t="shared" si="71"/>
        <v>NA</v>
      </c>
      <c r="BL93" s="2" t="s">
        <v>1144</v>
      </c>
      <c r="BM93" s="2">
        <f t="shared" si="85"/>
        <v>90</v>
      </c>
      <c r="BN93" s="3">
        <f t="shared" si="51"/>
        <v>90</v>
      </c>
      <c r="BQ93" s="3">
        <v>90</v>
      </c>
      <c r="BR93" s="2" t="s">
        <v>102</v>
      </c>
      <c r="BS93" s="2" t="str">
        <f>IF(_xlfn.IFNA(MATCH(BR93,May12Dictionary!$B:$B, 0), "X") = "X", "MISSING", "OKAY")</f>
        <v>OKAY</v>
      </c>
      <c r="BT93" s="3" t="str">
        <f t="shared" si="72"/>
        <v>NA</v>
      </c>
      <c r="BU93" s="2" t="s">
        <v>1144</v>
      </c>
      <c r="BV93" s="2">
        <f t="shared" si="52"/>
        <v>90</v>
      </c>
      <c r="BW93" s="3">
        <f t="shared" si="73"/>
        <v>91</v>
      </c>
      <c r="BZ93" s="3">
        <v>90</v>
      </c>
      <c r="CA93" s="2" t="s">
        <v>101</v>
      </c>
      <c r="CB93" s="2" t="str">
        <f>IF(_xlfn.IFNA(MATCH(CA93,Jan13Dictionary!$B:$B, 0), "X") = "X", "MISSING", "OKAY")</f>
        <v>OKAY</v>
      </c>
      <c r="CC93" s="3" t="str">
        <f t="shared" si="74"/>
        <v>NA</v>
      </c>
      <c r="CD93" s="2" t="s">
        <v>1144</v>
      </c>
      <c r="CE93" s="2">
        <f t="shared" ref="CE93:CE156" si="88">INDEX(BQ:BQ, MATCH(CA93,BR:BR,0))</f>
        <v>89</v>
      </c>
      <c r="CF93" s="3">
        <f t="shared" si="49"/>
        <v>89</v>
      </c>
      <c r="CI93" s="3">
        <v>90</v>
      </c>
      <c r="CJ93" s="2" t="s">
        <v>102</v>
      </c>
      <c r="CK93" s="2" t="str">
        <f>IF(_xlfn.IFNA(MATCH(CJ93,Jan14Dictionary!$B:$B, 0), "X") = "X", "MISSING", "OKAY")</f>
        <v>OKAY</v>
      </c>
      <c r="CL93" s="3" t="str">
        <f t="shared" si="75"/>
        <v>NA</v>
      </c>
      <c r="CM93" s="2" t="s">
        <v>1144</v>
      </c>
      <c r="CN93" s="2">
        <f t="shared" si="48"/>
        <v>91</v>
      </c>
      <c r="CO93" s="3">
        <f t="shared" si="80"/>
        <v>90</v>
      </c>
      <c r="CR93" s="3">
        <v>90</v>
      </c>
      <c r="CS93" s="2" t="s">
        <v>102</v>
      </c>
      <c r="CT93" s="2" t="str">
        <f>IF(_xlfn.IFNA(MATCH(CS93, Jan15Dictionary!$B:$B, 0), "X") = "X", "MISSING", "OKAY")</f>
        <v>OKAY</v>
      </c>
      <c r="CU93" s="3" t="str">
        <f t="shared" si="76"/>
        <v>NA</v>
      </c>
      <c r="CV93" s="2" t="s">
        <v>1144</v>
      </c>
      <c r="CW93" s="2">
        <f t="shared" si="77"/>
        <v>90</v>
      </c>
      <c r="CX93" s="3">
        <f t="shared" si="78"/>
        <v>89</v>
      </c>
      <c r="DA93" s="3">
        <v>90</v>
      </c>
      <c r="DB93" s="2" t="s">
        <v>103</v>
      </c>
      <c r="DC93" s="2" t="str">
        <f>IF(_xlfn.IFNA(MATCH(DB93, Jan17Dictionary!$B:$B, 0), "X") = "X", "MISSING", "OKAY")</f>
        <v>OKAY</v>
      </c>
      <c r="DD93" s="3" t="str">
        <f t="shared" si="79"/>
        <v>NA</v>
      </c>
      <c r="DE93" s="2" t="s">
        <v>1144</v>
      </c>
      <c r="DF93" s="2">
        <f t="shared" si="81"/>
        <v>91</v>
      </c>
      <c r="DG93" s="3">
        <f>INDEX(DJ:DJ, MATCH(DB93,DK:DK,0))</f>
        <v>89</v>
      </c>
      <c r="DJ93" s="3">
        <v>90</v>
      </c>
      <c r="DK93" s="2" t="s">
        <v>104</v>
      </c>
      <c r="DL93" s="2" t="str">
        <f>IF(_xlfn.IFNA(MATCH(DK93, Jan20Dictionary!$B:$B, 0), "X") = "X", "MISSING", "OKAY")</f>
        <v>OKAY</v>
      </c>
      <c r="DM93" s="3" t="str">
        <f t="shared" si="60"/>
        <v>NA</v>
      </c>
      <c r="DN93" s="2" t="s">
        <v>1144</v>
      </c>
      <c r="DO93" s="2">
        <f t="shared" si="61"/>
        <v>91</v>
      </c>
    </row>
    <row r="94" spans="1:119" x14ac:dyDescent="0.25">
      <c r="A94" s="2">
        <v>91</v>
      </c>
      <c r="B94" s="2" t="s">
        <v>95</v>
      </c>
      <c r="C94" s="2" t="s">
        <v>1144</v>
      </c>
      <c r="D94" s="3">
        <f t="shared" si="87"/>
        <v>90</v>
      </c>
      <c r="G94" s="3">
        <v>91</v>
      </c>
      <c r="H94" s="2" t="s">
        <v>96</v>
      </c>
      <c r="I94" s="2" t="str">
        <f>IF(_xlfn.IFNA(MATCH(H94,Jan98Dictionary!$B:$B, 0), "X") = "X", "MISSING", "OKAY")</f>
        <v>OKAY</v>
      </c>
      <c r="J94" s="2" t="s">
        <v>1144</v>
      </c>
      <c r="K94" s="2">
        <f t="shared" si="54"/>
        <v>92</v>
      </c>
      <c r="L94" s="3">
        <f t="shared" si="82"/>
        <v>91</v>
      </c>
      <c r="O94" s="3">
        <v>91</v>
      </c>
      <c r="P94" s="2" t="s">
        <v>96</v>
      </c>
      <c r="Q94" s="2" t="str">
        <f>IF(_xlfn.IFNA(MATCH(P94,Jan03Dictionary!$B:$B, 0), "X") = "X", "MISSING", "OKAY")</f>
        <v>OKAY</v>
      </c>
      <c r="R94" s="3" t="str">
        <f t="shared" si="62"/>
        <v>NA</v>
      </c>
      <c r="S94" s="2" t="s">
        <v>1144</v>
      </c>
      <c r="T94" s="2">
        <f t="shared" si="83"/>
        <v>91</v>
      </c>
      <c r="U94" s="3">
        <f t="shared" si="86"/>
        <v>86</v>
      </c>
      <c r="X94" s="3">
        <v>91</v>
      </c>
      <c r="Y94" s="2" t="s">
        <v>101</v>
      </c>
      <c r="Z94" s="2" t="str">
        <f>IF(_xlfn.IFNA(MATCH(Y94,May04Dictionary!$B:$B, 0), "X") = "X", "MISSING", "OKAY")</f>
        <v>OKAY</v>
      </c>
      <c r="AA94" s="3" t="str">
        <f t="shared" si="63"/>
        <v>NA</v>
      </c>
      <c r="AB94" s="2" t="s">
        <v>1144</v>
      </c>
      <c r="AC94" s="2">
        <f t="shared" si="50"/>
        <v>96</v>
      </c>
      <c r="AD94" s="3">
        <f t="shared" si="57"/>
        <v>89</v>
      </c>
      <c r="AG94" s="3">
        <v>91</v>
      </c>
      <c r="AH94" s="2" t="s">
        <v>103</v>
      </c>
      <c r="AI94" s="2" t="str">
        <f>IF(_xlfn.IFNA(MATCH(AH94,Aug05Dictionary!$B:$B, 0), "X") = "X", "MISSING", "OKAY")</f>
        <v>OKAY</v>
      </c>
      <c r="AJ94" s="3" t="str">
        <f t="shared" si="64"/>
        <v>NA</v>
      </c>
      <c r="AK94" s="2" t="s">
        <v>1144</v>
      </c>
      <c r="AL94" s="2">
        <f t="shared" si="56"/>
        <v>93</v>
      </c>
      <c r="AM94" s="3">
        <f t="shared" si="65"/>
        <v>91</v>
      </c>
      <c r="AP94" s="3">
        <v>91</v>
      </c>
      <c r="AQ94" s="2" t="s">
        <v>103</v>
      </c>
      <c r="AR94" s="2" t="str">
        <f>IF(_xlfn.IFNA(MATCH(AQ94,Jan07Dictionary!$B:$B, 0), "X") = "X", "MISSING", "OKAY")</f>
        <v>OKAY</v>
      </c>
      <c r="AS94" s="3" t="str">
        <f t="shared" si="66"/>
        <v>NA</v>
      </c>
      <c r="AT94" s="2" t="s">
        <v>1144</v>
      </c>
      <c r="AU94" s="2">
        <f t="shared" si="67"/>
        <v>91</v>
      </c>
      <c r="AV94" s="3">
        <f t="shared" si="68"/>
        <v>91</v>
      </c>
      <c r="AY94" s="3">
        <v>91</v>
      </c>
      <c r="AZ94" s="2" t="s">
        <v>103</v>
      </c>
      <c r="BA94" s="2" t="str">
        <f>IF(_xlfn.IFNA(MATCH(AZ94,Jan09Dictionary!$B:$B, 0), "X") = "X", "MISSING", "OKAY")</f>
        <v>OKAY</v>
      </c>
      <c r="BB94" s="3" t="str">
        <f t="shared" si="69"/>
        <v>NA</v>
      </c>
      <c r="BC94" s="2" t="s">
        <v>1144</v>
      </c>
      <c r="BD94" s="2">
        <f t="shared" si="70"/>
        <v>91</v>
      </c>
      <c r="BE94" s="3">
        <f t="shared" si="84"/>
        <v>91</v>
      </c>
      <c r="BH94" s="3">
        <v>91</v>
      </c>
      <c r="BI94" s="2" t="s">
        <v>103</v>
      </c>
      <c r="BJ94" s="2" t="str">
        <f>IF(_xlfn.IFNA(MATCH(BI94,Jan10Dictionary!$B:$B, 0), "X") = "X", "MISSING", "OKAY")</f>
        <v>OKAY</v>
      </c>
      <c r="BK94" s="3" t="str">
        <f t="shared" si="71"/>
        <v>NA</v>
      </c>
      <c r="BL94" s="2" t="s">
        <v>1144</v>
      </c>
      <c r="BM94" s="2">
        <f t="shared" si="85"/>
        <v>91</v>
      </c>
      <c r="BN94" s="3">
        <f t="shared" si="51"/>
        <v>91</v>
      </c>
      <c r="BQ94" s="3">
        <v>91</v>
      </c>
      <c r="BR94" s="2" t="s">
        <v>103</v>
      </c>
      <c r="BS94" s="2" t="str">
        <f>IF(_xlfn.IFNA(MATCH(BR94,May12Dictionary!$B:$B, 0), "X") = "X", "MISSING", "OKAY")</f>
        <v>OKAY</v>
      </c>
      <c r="BT94" s="3" t="str">
        <f t="shared" si="72"/>
        <v>NA</v>
      </c>
      <c r="BU94" s="2" t="s">
        <v>1144</v>
      </c>
      <c r="BV94" s="2">
        <f t="shared" si="52"/>
        <v>91</v>
      </c>
      <c r="BW94" s="3">
        <f t="shared" si="73"/>
        <v>92</v>
      </c>
      <c r="BZ94" s="3">
        <v>91</v>
      </c>
      <c r="CA94" s="2" t="s">
        <v>102</v>
      </c>
      <c r="CB94" s="2" t="str">
        <f>IF(_xlfn.IFNA(MATCH(CA94,Jan13Dictionary!$B:$B, 0), "X") = "X", "MISSING", "OKAY")</f>
        <v>OKAY</v>
      </c>
      <c r="CC94" s="3" t="str">
        <f t="shared" si="74"/>
        <v>NA</v>
      </c>
      <c r="CD94" s="2" t="s">
        <v>1144</v>
      </c>
      <c r="CE94" s="2">
        <f t="shared" si="88"/>
        <v>90</v>
      </c>
      <c r="CF94" s="3">
        <f t="shared" si="49"/>
        <v>90</v>
      </c>
      <c r="CI94" s="3">
        <v>91</v>
      </c>
      <c r="CJ94" s="2" t="s">
        <v>103</v>
      </c>
      <c r="CK94" s="2" t="str">
        <f>IF(_xlfn.IFNA(MATCH(CJ94,Jan14Dictionary!$B:$B, 0), "X") = "X", "MISSING", "OKAY")</f>
        <v>OKAY</v>
      </c>
      <c r="CL94" s="3" t="str">
        <f t="shared" si="75"/>
        <v>NA</v>
      </c>
      <c r="CM94" s="2" t="s">
        <v>1144</v>
      </c>
      <c r="CN94" s="2">
        <f t="shared" si="48"/>
        <v>92</v>
      </c>
      <c r="CO94" s="3">
        <f t="shared" si="80"/>
        <v>91</v>
      </c>
      <c r="CR94" s="3">
        <v>91</v>
      </c>
      <c r="CS94" s="2" t="s">
        <v>103</v>
      </c>
      <c r="CT94" s="2" t="str">
        <f>IF(_xlfn.IFNA(MATCH(CS94, Jan15Dictionary!$B:$B, 0), "X") = "X", "MISSING", "OKAY")</f>
        <v>OKAY</v>
      </c>
      <c r="CU94" s="3" t="str">
        <f t="shared" si="76"/>
        <v>NA</v>
      </c>
      <c r="CV94" s="2" t="s">
        <v>1144</v>
      </c>
      <c r="CW94" s="2">
        <f t="shared" si="77"/>
        <v>91</v>
      </c>
      <c r="CX94" s="3">
        <f t="shared" si="78"/>
        <v>90</v>
      </c>
      <c r="DA94" s="3">
        <v>91</v>
      </c>
      <c r="DB94" s="2" t="s">
        <v>104</v>
      </c>
      <c r="DC94" s="2" t="str">
        <f>IF(_xlfn.IFNA(MATCH(DB94, Jan17Dictionary!$B:$B, 0), "X") = "X", "MISSING", "OKAY")</f>
        <v>OKAY</v>
      </c>
      <c r="DD94" s="3" t="str">
        <f t="shared" si="79"/>
        <v>NA</v>
      </c>
      <c r="DE94" s="2" t="s">
        <v>1144</v>
      </c>
      <c r="DF94" s="2">
        <f t="shared" si="81"/>
        <v>92</v>
      </c>
      <c r="DG94" s="3">
        <f>INDEX(DJ:DJ, MATCH(DB94,DK:DK,0))</f>
        <v>90</v>
      </c>
      <c r="DJ94" s="3">
        <v>91</v>
      </c>
      <c r="DK94" s="2" t="s">
        <v>105</v>
      </c>
      <c r="DL94" s="2" t="str">
        <f>IF(_xlfn.IFNA(MATCH(DK94, Jan20Dictionary!$B:$B, 0), "X") = "X", "MISSING", "OKAY")</f>
        <v>OKAY</v>
      </c>
      <c r="DM94" s="3" t="str">
        <f t="shared" si="60"/>
        <v>NA</v>
      </c>
      <c r="DN94" s="2" t="s">
        <v>1144</v>
      </c>
      <c r="DO94" s="2">
        <f t="shared" si="61"/>
        <v>92</v>
      </c>
    </row>
    <row r="95" spans="1:119" x14ac:dyDescent="0.25">
      <c r="A95" s="2">
        <v>92</v>
      </c>
      <c r="B95" s="2" t="s">
        <v>96</v>
      </c>
      <c r="C95" s="2" t="s">
        <v>1144</v>
      </c>
      <c r="D95" s="3">
        <f t="shared" si="87"/>
        <v>91</v>
      </c>
      <c r="G95" s="3">
        <v>92</v>
      </c>
      <c r="H95" s="2" t="s">
        <v>97</v>
      </c>
      <c r="I95" s="2" t="str">
        <f>IF(_xlfn.IFNA(MATCH(H95,Jan98Dictionary!$B:$B, 0), "X") = "X", "MISSING", "OKAY")</f>
        <v>OKAY</v>
      </c>
      <c r="J95" s="2" t="s">
        <v>1144</v>
      </c>
      <c r="K95" s="2">
        <f t="shared" si="54"/>
        <v>93</v>
      </c>
      <c r="L95" s="3">
        <f t="shared" si="82"/>
        <v>92</v>
      </c>
      <c r="O95" s="3">
        <v>92</v>
      </c>
      <c r="P95" s="2" t="s">
        <v>97</v>
      </c>
      <c r="Q95" s="2" t="str">
        <f>IF(_xlfn.IFNA(MATCH(P95,Jan03Dictionary!$B:$B, 0), "X") = "X", "MISSING", "OKAY")</f>
        <v>OKAY</v>
      </c>
      <c r="R95" s="3" t="str">
        <f t="shared" si="62"/>
        <v>NA</v>
      </c>
      <c r="S95" s="2" t="s">
        <v>1144</v>
      </c>
      <c r="T95" s="2">
        <f t="shared" si="83"/>
        <v>92</v>
      </c>
      <c r="U95" s="3">
        <f t="shared" si="86"/>
        <v>87</v>
      </c>
      <c r="X95" s="3">
        <v>92</v>
      </c>
      <c r="Y95" s="2" t="s">
        <v>102</v>
      </c>
      <c r="Z95" s="2" t="str">
        <f>IF(_xlfn.IFNA(MATCH(Y95,May04Dictionary!$B:$B, 0), "X") = "X", "MISSING", "OKAY")</f>
        <v>OKAY</v>
      </c>
      <c r="AA95" s="3" t="str">
        <f t="shared" si="63"/>
        <v>NA</v>
      </c>
      <c r="AB95" s="2" t="s">
        <v>1144</v>
      </c>
      <c r="AC95" s="2">
        <f t="shared" si="50"/>
        <v>97</v>
      </c>
      <c r="AD95" s="3">
        <f t="shared" si="57"/>
        <v>90</v>
      </c>
      <c r="AG95" s="3">
        <v>92</v>
      </c>
      <c r="AH95" s="2" t="s">
        <v>104</v>
      </c>
      <c r="AI95" s="2" t="str">
        <f>IF(_xlfn.IFNA(MATCH(AH95,Aug05Dictionary!$B:$B, 0), "X") = "X", "MISSING", "OKAY")</f>
        <v>OKAY</v>
      </c>
      <c r="AJ95" s="3" t="str">
        <f t="shared" si="64"/>
        <v>NA</v>
      </c>
      <c r="AK95" s="2" t="s">
        <v>1144</v>
      </c>
      <c r="AL95" s="2">
        <f t="shared" si="56"/>
        <v>94</v>
      </c>
      <c r="AM95" s="3">
        <f t="shared" si="65"/>
        <v>92</v>
      </c>
      <c r="AP95" s="3">
        <v>92</v>
      </c>
      <c r="AQ95" s="2" t="s">
        <v>104</v>
      </c>
      <c r="AR95" s="2" t="str">
        <f>IF(_xlfn.IFNA(MATCH(AQ95,Jan07Dictionary!$B:$B, 0), "X") = "X", "MISSING", "OKAY")</f>
        <v>OKAY</v>
      </c>
      <c r="AS95" s="3" t="str">
        <f t="shared" si="66"/>
        <v>NA</v>
      </c>
      <c r="AT95" s="2" t="s">
        <v>1144</v>
      </c>
      <c r="AU95" s="2">
        <f t="shared" si="67"/>
        <v>92</v>
      </c>
      <c r="AV95" s="3">
        <f t="shared" si="68"/>
        <v>92</v>
      </c>
      <c r="AY95" s="3">
        <v>92</v>
      </c>
      <c r="AZ95" s="2" t="s">
        <v>104</v>
      </c>
      <c r="BA95" s="2" t="str">
        <f>IF(_xlfn.IFNA(MATCH(AZ95,Jan09Dictionary!$B:$B, 0), "X") = "X", "MISSING", "OKAY")</f>
        <v>OKAY</v>
      </c>
      <c r="BB95" s="3" t="str">
        <f t="shared" si="69"/>
        <v>NA</v>
      </c>
      <c r="BC95" s="2" t="s">
        <v>1144</v>
      </c>
      <c r="BD95" s="2">
        <f t="shared" si="70"/>
        <v>92</v>
      </c>
      <c r="BE95" s="3">
        <f t="shared" si="84"/>
        <v>92</v>
      </c>
      <c r="BH95" s="3">
        <v>92</v>
      </c>
      <c r="BI95" s="2" t="s">
        <v>104</v>
      </c>
      <c r="BJ95" s="2" t="str">
        <f>IF(_xlfn.IFNA(MATCH(BI95,Jan10Dictionary!$B:$B, 0), "X") = "X", "MISSING", "OKAY")</f>
        <v>OKAY</v>
      </c>
      <c r="BK95" s="3" t="str">
        <f t="shared" si="71"/>
        <v>NA</v>
      </c>
      <c r="BL95" s="2" t="s">
        <v>1144</v>
      </c>
      <c r="BM95" s="2">
        <f t="shared" si="85"/>
        <v>92</v>
      </c>
      <c r="BN95" s="3">
        <f t="shared" si="51"/>
        <v>92</v>
      </c>
      <c r="BQ95" s="3">
        <v>92</v>
      </c>
      <c r="BR95" s="2" t="s">
        <v>104</v>
      </c>
      <c r="BS95" s="2" t="str">
        <f>IF(_xlfn.IFNA(MATCH(BR95,May12Dictionary!$B:$B, 0), "X") = "X", "MISSING", "OKAY")</f>
        <v>OKAY</v>
      </c>
      <c r="BT95" s="3" t="str">
        <f t="shared" si="72"/>
        <v>NA</v>
      </c>
      <c r="BU95" s="2" t="s">
        <v>1144</v>
      </c>
      <c r="BV95" s="2">
        <f t="shared" si="52"/>
        <v>92</v>
      </c>
      <c r="BW95" s="3">
        <f t="shared" si="73"/>
        <v>93</v>
      </c>
      <c r="BZ95" s="3">
        <v>92</v>
      </c>
      <c r="CA95" s="2" t="s">
        <v>103</v>
      </c>
      <c r="CB95" s="2" t="str">
        <f>IF(_xlfn.IFNA(MATCH(CA95,Jan13Dictionary!$B:$B, 0), "X") = "X", "MISSING", "OKAY")</f>
        <v>OKAY</v>
      </c>
      <c r="CC95" s="3" t="str">
        <f t="shared" si="74"/>
        <v>NA</v>
      </c>
      <c r="CD95" s="2" t="s">
        <v>1144</v>
      </c>
      <c r="CE95" s="2">
        <f t="shared" si="88"/>
        <v>91</v>
      </c>
      <c r="CF95" s="3">
        <f t="shared" si="49"/>
        <v>91</v>
      </c>
      <c r="CI95" s="3">
        <v>92</v>
      </c>
      <c r="CJ95" s="2" t="s">
        <v>104</v>
      </c>
      <c r="CK95" s="2" t="str">
        <f>IF(_xlfn.IFNA(MATCH(CJ95,Jan14Dictionary!$B:$B, 0), "X") = "X", "MISSING", "OKAY")</f>
        <v>OKAY</v>
      </c>
      <c r="CL95" s="3" t="str">
        <f t="shared" si="75"/>
        <v>NA</v>
      </c>
      <c r="CM95" s="2" t="s">
        <v>1144</v>
      </c>
      <c r="CN95" s="2">
        <f t="shared" si="48"/>
        <v>93</v>
      </c>
      <c r="CO95" s="3">
        <f t="shared" si="80"/>
        <v>92</v>
      </c>
      <c r="CR95" s="3">
        <v>92</v>
      </c>
      <c r="CS95" s="2" t="s">
        <v>104</v>
      </c>
      <c r="CT95" s="2" t="str">
        <f>IF(_xlfn.IFNA(MATCH(CS95, Jan15Dictionary!$B:$B, 0), "X") = "X", "MISSING", "OKAY")</f>
        <v>OKAY</v>
      </c>
      <c r="CU95" s="3" t="str">
        <f t="shared" si="76"/>
        <v>NA</v>
      </c>
      <c r="CV95" s="2" t="s">
        <v>1144</v>
      </c>
      <c r="CW95" s="2">
        <f t="shared" si="77"/>
        <v>92</v>
      </c>
      <c r="CX95" s="3">
        <f t="shared" si="78"/>
        <v>91</v>
      </c>
      <c r="DA95" s="3">
        <v>92</v>
      </c>
      <c r="DB95" s="2" t="s">
        <v>105</v>
      </c>
      <c r="DC95" s="2" t="str">
        <f>IF(_xlfn.IFNA(MATCH(DB95, Jan17Dictionary!$B:$B, 0), "X") = "X", "MISSING", "OKAY")</f>
        <v>OKAY</v>
      </c>
      <c r="DD95" s="3" t="str">
        <f t="shared" si="79"/>
        <v>NA</v>
      </c>
      <c r="DE95" s="2" t="s">
        <v>1144</v>
      </c>
      <c r="DF95" s="2">
        <f t="shared" si="81"/>
        <v>93</v>
      </c>
      <c r="DG95" s="3">
        <f>INDEX(DJ:DJ, MATCH(DB95,DK:DK,0))</f>
        <v>91</v>
      </c>
      <c r="DJ95" s="3">
        <v>92</v>
      </c>
      <c r="DK95" s="2" t="s">
        <v>106</v>
      </c>
      <c r="DL95" s="2" t="str">
        <f>IF(_xlfn.IFNA(MATCH(DK95, Jan20Dictionary!$B:$B, 0), "X") = "X", "MISSING", "OKAY")</f>
        <v>OKAY</v>
      </c>
      <c r="DM95" s="3" t="str">
        <f t="shared" si="60"/>
        <v>NA</v>
      </c>
      <c r="DN95" s="2" t="s">
        <v>1144</v>
      </c>
      <c r="DO95" s="2">
        <f t="shared" si="61"/>
        <v>93</v>
      </c>
    </row>
    <row r="96" spans="1:119" x14ac:dyDescent="0.25">
      <c r="A96" s="2">
        <v>93</v>
      </c>
      <c r="B96" s="2" t="s">
        <v>97</v>
      </c>
      <c r="C96" s="2" t="s">
        <v>1144</v>
      </c>
      <c r="D96" s="3">
        <f t="shared" si="87"/>
        <v>92</v>
      </c>
      <c r="G96" s="3">
        <v>93</v>
      </c>
      <c r="H96" s="2" t="s">
        <v>98</v>
      </c>
      <c r="I96" s="2" t="str">
        <f>IF(_xlfn.IFNA(MATCH(H96,Jan98Dictionary!$B:$B, 0), "X") = "X", "MISSING", "OKAY")</f>
        <v>OKAY</v>
      </c>
      <c r="J96" s="2" t="s">
        <v>1144</v>
      </c>
      <c r="K96" s="2">
        <f t="shared" si="54"/>
        <v>94</v>
      </c>
      <c r="L96" s="3">
        <f t="shared" si="82"/>
        <v>93</v>
      </c>
      <c r="O96" s="3">
        <v>93</v>
      </c>
      <c r="P96" s="2" t="s">
        <v>98</v>
      </c>
      <c r="Q96" s="2" t="str">
        <f>IF(_xlfn.IFNA(MATCH(P96,Jan03Dictionary!$B:$B, 0), "X") = "X", "MISSING", "OKAY")</f>
        <v>OKAY</v>
      </c>
      <c r="R96" s="3" t="str">
        <f t="shared" si="62"/>
        <v>NA</v>
      </c>
      <c r="S96" s="2" t="s">
        <v>1144</v>
      </c>
      <c r="T96" s="2">
        <f t="shared" si="83"/>
        <v>93</v>
      </c>
      <c r="U96" s="3">
        <f t="shared" si="86"/>
        <v>88</v>
      </c>
      <c r="X96" s="3">
        <v>93</v>
      </c>
      <c r="Y96" s="2" t="s">
        <v>103</v>
      </c>
      <c r="Z96" s="2" t="str">
        <f>IF(_xlfn.IFNA(MATCH(Y96,May04Dictionary!$B:$B, 0), "X") = "X", "MISSING", "OKAY")</f>
        <v>OKAY</v>
      </c>
      <c r="AA96" s="3" t="str">
        <f t="shared" si="63"/>
        <v>NA</v>
      </c>
      <c r="AB96" s="2" t="s">
        <v>1144</v>
      </c>
      <c r="AC96" s="2">
        <f t="shared" si="50"/>
        <v>98</v>
      </c>
      <c r="AD96" s="3">
        <f t="shared" si="57"/>
        <v>91</v>
      </c>
      <c r="AG96" s="3">
        <v>93</v>
      </c>
      <c r="AH96" s="2" t="s">
        <v>105</v>
      </c>
      <c r="AI96" s="2" t="str">
        <f>IF(_xlfn.IFNA(MATCH(AH96,Aug05Dictionary!$B:$B, 0), "X") = "X", "MISSING", "OKAY")</f>
        <v>OKAY</v>
      </c>
      <c r="AJ96" s="3" t="str">
        <f t="shared" si="64"/>
        <v>NA</v>
      </c>
      <c r="AK96" s="2" t="s">
        <v>1144</v>
      </c>
      <c r="AL96" s="2">
        <f t="shared" si="56"/>
        <v>95</v>
      </c>
      <c r="AM96" s="3">
        <f t="shared" si="65"/>
        <v>93</v>
      </c>
      <c r="AP96" s="3">
        <v>93</v>
      </c>
      <c r="AQ96" s="2" t="s">
        <v>105</v>
      </c>
      <c r="AR96" s="2" t="str">
        <f>IF(_xlfn.IFNA(MATCH(AQ96,Jan07Dictionary!$B:$B, 0), "X") = "X", "MISSING", "OKAY")</f>
        <v>OKAY</v>
      </c>
      <c r="AS96" s="3" t="str">
        <f t="shared" si="66"/>
        <v>NA</v>
      </c>
      <c r="AT96" s="2" t="s">
        <v>1144</v>
      </c>
      <c r="AU96" s="2">
        <f t="shared" si="67"/>
        <v>93</v>
      </c>
      <c r="AV96" s="3">
        <f t="shared" si="68"/>
        <v>93</v>
      </c>
      <c r="AY96" s="3">
        <v>93</v>
      </c>
      <c r="AZ96" s="2" t="s">
        <v>105</v>
      </c>
      <c r="BA96" s="2" t="str">
        <f>IF(_xlfn.IFNA(MATCH(AZ96,Jan09Dictionary!$B:$B, 0), "X") = "X", "MISSING", "OKAY")</f>
        <v>OKAY</v>
      </c>
      <c r="BB96" s="3" t="str">
        <f t="shared" si="69"/>
        <v>NA</v>
      </c>
      <c r="BC96" s="2" t="s">
        <v>1144</v>
      </c>
      <c r="BD96" s="2">
        <f t="shared" si="70"/>
        <v>93</v>
      </c>
      <c r="BE96" s="3">
        <f t="shared" si="84"/>
        <v>93</v>
      </c>
      <c r="BH96" s="3">
        <v>93</v>
      </c>
      <c r="BI96" s="2" t="s">
        <v>105</v>
      </c>
      <c r="BJ96" s="2" t="str">
        <f>IF(_xlfn.IFNA(MATCH(BI96,Jan10Dictionary!$B:$B, 0), "X") = "X", "MISSING", "OKAY")</f>
        <v>OKAY</v>
      </c>
      <c r="BK96" s="3" t="str">
        <f t="shared" si="71"/>
        <v>NA</v>
      </c>
      <c r="BL96" s="2" t="s">
        <v>1144</v>
      </c>
      <c r="BM96" s="2">
        <f t="shared" si="85"/>
        <v>93</v>
      </c>
      <c r="BN96" s="3">
        <f t="shared" si="51"/>
        <v>93</v>
      </c>
      <c r="BQ96" s="3">
        <v>93</v>
      </c>
      <c r="BR96" s="2" t="s">
        <v>105</v>
      </c>
      <c r="BS96" s="2" t="str">
        <f>IF(_xlfn.IFNA(MATCH(BR96,May12Dictionary!$B:$B, 0), "X") = "X", "MISSING", "OKAY")</f>
        <v>OKAY</v>
      </c>
      <c r="BT96" s="3" t="str">
        <f t="shared" si="72"/>
        <v>NA</v>
      </c>
      <c r="BU96" s="2" t="s">
        <v>1144</v>
      </c>
      <c r="BV96" s="2">
        <f t="shared" si="52"/>
        <v>93</v>
      </c>
      <c r="BW96" s="3">
        <f t="shared" si="73"/>
        <v>94</v>
      </c>
      <c r="BZ96" s="3">
        <v>93</v>
      </c>
      <c r="CA96" s="2" t="s">
        <v>104</v>
      </c>
      <c r="CB96" s="2" t="str">
        <f>IF(_xlfn.IFNA(MATCH(CA96,Jan13Dictionary!$B:$B, 0), "X") = "X", "MISSING", "OKAY")</f>
        <v>OKAY</v>
      </c>
      <c r="CC96" s="3" t="str">
        <f t="shared" si="74"/>
        <v>NA</v>
      </c>
      <c r="CD96" s="2" t="s">
        <v>1144</v>
      </c>
      <c r="CE96" s="2">
        <f t="shared" si="88"/>
        <v>92</v>
      </c>
      <c r="CF96" s="3">
        <f t="shared" si="49"/>
        <v>92</v>
      </c>
      <c r="CI96" s="3">
        <v>93</v>
      </c>
      <c r="CJ96" s="2" t="s">
        <v>105</v>
      </c>
      <c r="CK96" s="2" t="str">
        <f>IF(_xlfn.IFNA(MATCH(CJ96,Jan14Dictionary!$B:$B, 0), "X") = "X", "MISSING", "OKAY")</f>
        <v>OKAY</v>
      </c>
      <c r="CL96" s="3" t="str">
        <f t="shared" si="75"/>
        <v>NA</v>
      </c>
      <c r="CM96" s="2" t="s">
        <v>1144</v>
      </c>
      <c r="CN96" s="2">
        <f t="shared" si="48"/>
        <v>94</v>
      </c>
      <c r="CO96" s="3">
        <f t="shared" si="80"/>
        <v>93</v>
      </c>
      <c r="CR96" s="3">
        <v>93</v>
      </c>
      <c r="CS96" s="2" t="s">
        <v>105</v>
      </c>
      <c r="CT96" s="2" t="str">
        <f>IF(_xlfn.IFNA(MATCH(CS96, Jan15Dictionary!$B:$B, 0), "X") = "X", "MISSING", "OKAY")</f>
        <v>OKAY</v>
      </c>
      <c r="CU96" s="3" t="str">
        <f t="shared" si="76"/>
        <v>NA</v>
      </c>
      <c r="CV96" s="2" t="s">
        <v>1144</v>
      </c>
      <c r="CW96" s="2">
        <f t="shared" si="77"/>
        <v>93</v>
      </c>
      <c r="CX96" s="3">
        <f t="shared" si="78"/>
        <v>92</v>
      </c>
      <c r="DA96" s="3">
        <v>93</v>
      </c>
      <c r="DB96" s="2" t="s">
        <v>106</v>
      </c>
      <c r="DC96" s="2" t="str">
        <f>IF(_xlfn.IFNA(MATCH(DB96, Jan17Dictionary!$B:$B, 0), "X") = "X", "MISSING", "OKAY")</f>
        <v>OKAY</v>
      </c>
      <c r="DD96" s="3" t="str">
        <f t="shared" si="79"/>
        <v>NA</v>
      </c>
      <c r="DE96" s="2" t="s">
        <v>1144</v>
      </c>
      <c r="DF96" s="2">
        <f t="shared" si="81"/>
        <v>94</v>
      </c>
      <c r="DG96" s="3">
        <f>INDEX(DJ:DJ, MATCH(DB96,DK:DK,0))</f>
        <v>92</v>
      </c>
      <c r="DJ96" s="3">
        <v>93</v>
      </c>
      <c r="DK96" s="2" t="s">
        <v>107</v>
      </c>
      <c r="DL96" s="2" t="str">
        <f>IF(_xlfn.IFNA(MATCH(DK96, Jan20Dictionary!$B:$B, 0), "X") = "X", "MISSING", "OKAY")</f>
        <v>OKAY</v>
      </c>
      <c r="DM96" s="3" t="str">
        <f t="shared" si="60"/>
        <v>NA</v>
      </c>
      <c r="DN96" s="2" t="s">
        <v>1144</v>
      </c>
      <c r="DO96" s="2">
        <f t="shared" si="61"/>
        <v>94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87"/>
        <v>93</v>
      </c>
      <c r="G97" s="3">
        <v>94</v>
      </c>
      <c r="H97" s="2" t="s">
        <v>99</v>
      </c>
      <c r="I97" s="2" t="str">
        <f>IF(_xlfn.IFNA(MATCH(H97,Jan98Dictionary!$B:$B, 0), "X") = "X", "MISSING", "OKAY")</f>
        <v>OKAY</v>
      </c>
      <c r="J97" s="2" t="s">
        <v>1144</v>
      </c>
      <c r="K97" s="2">
        <f t="shared" si="54"/>
        <v>95</v>
      </c>
      <c r="L97" s="3">
        <f t="shared" si="82"/>
        <v>94</v>
      </c>
      <c r="O97" s="3">
        <v>94</v>
      </c>
      <c r="P97" s="2" t="s">
        <v>99</v>
      </c>
      <c r="Q97" s="2" t="str">
        <f>IF(_xlfn.IFNA(MATCH(P97,Jan03Dictionary!$B:$B, 0), "X") = "X", "MISSING", "OKAY")</f>
        <v>OKAY</v>
      </c>
      <c r="R97" s="3" t="str">
        <f t="shared" si="62"/>
        <v>NA</v>
      </c>
      <c r="S97" s="2" t="s">
        <v>1144</v>
      </c>
      <c r="T97" s="2">
        <f t="shared" si="83"/>
        <v>94</v>
      </c>
      <c r="U97" s="3">
        <f t="shared" si="86"/>
        <v>89</v>
      </c>
      <c r="X97" s="3">
        <v>94</v>
      </c>
      <c r="Y97" s="2" t="s">
        <v>104</v>
      </c>
      <c r="Z97" s="2" t="str">
        <f>IF(_xlfn.IFNA(MATCH(Y97,May04Dictionary!$B:$B, 0), "X") = "X", "MISSING", "OKAY")</f>
        <v>OKAY</v>
      </c>
      <c r="AA97" s="3" t="str">
        <f t="shared" si="63"/>
        <v>NA</v>
      </c>
      <c r="AB97" s="2" t="s">
        <v>1144</v>
      </c>
      <c r="AC97" s="2">
        <f t="shared" si="50"/>
        <v>99</v>
      </c>
      <c r="AD97" s="3">
        <f t="shared" si="57"/>
        <v>92</v>
      </c>
      <c r="AG97" s="3">
        <v>94</v>
      </c>
      <c r="AH97" s="2" t="s">
        <v>106</v>
      </c>
      <c r="AI97" s="2" t="str">
        <f>IF(_xlfn.IFNA(MATCH(AH97,Aug05Dictionary!$B:$B, 0), "X") = "X", "MISSING", "OKAY")</f>
        <v>OKAY</v>
      </c>
      <c r="AJ97" s="3" t="str">
        <f t="shared" si="64"/>
        <v>NA</v>
      </c>
      <c r="AK97" s="2" t="s">
        <v>1144</v>
      </c>
      <c r="AL97" s="2">
        <f t="shared" si="56"/>
        <v>96</v>
      </c>
      <c r="AM97" s="3">
        <f t="shared" si="65"/>
        <v>94</v>
      </c>
      <c r="AP97" s="3">
        <v>94</v>
      </c>
      <c r="AQ97" s="2" t="s">
        <v>106</v>
      </c>
      <c r="AR97" s="2" t="str">
        <f>IF(_xlfn.IFNA(MATCH(AQ97,Jan07Dictionary!$B:$B, 0), "X") = "X", "MISSING", "OKAY")</f>
        <v>OKAY</v>
      </c>
      <c r="AS97" s="3" t="str">
        <f t="shared" si="66"/>
        <v>NA</v>
      </c>
      <c r="AT97" s="2" t="s">
        <v>1144</v>
      </c>
      <c r="AU97" s="2">
        <f t="shared" si="67"/>
        <v>94</v>
      </c>
      <c r="AV97" s="3">
        <f t="shared" si="68"/>
        <v>94</v>
      </c>
      <c r="AY97" s="3">
        <v>94</v>
      </c>
      <c r="AZ97" s="2" t="s">
        <v>106</v>
      </c>
      <c r="BA97" s="2" t="str">
        <f>IF(_xlfn.IFNA(MATCH(AZ97,Jan09Dictionary!$B:$B, 0), "X") = "X", "MISSING", "OKAY")</f>
        <v>OKAY</v>
      </c>
      <c r="BB97" s="3" t="str">
        <f t="shared" si="69"/>
        <v>NA</v>
      </c>
      <c r="BC97" s="2" t="s">
        <v>1144</v>
      </c>
      <c r="BD97" s="2">
        <f t="shared" si="70"/>
        <v>94</v>
      </c>
      <c r="BE97" s="3">
        <f t="shared" si="84"/>
        <v>94</v>
      </c>
      <c r="BH97" s="3">
        <v>94</v>
      </c>
      <c r="BI97" s="2" t="s">
        <v>106</v>
      </c>
      <c r="BJ97" s="2" t="str">
        <f>IF(_xlfn.IFNA(MATCH(BI97,Jan10Dictionary!$B:$B, 0), "X") = "X", "MISSING", "OKAY")</f>
        <v>OKAY</v>
      </c>
      <c r="BK97" s="3" t="str">
        <f t="shared" si="71"/>
        <v>NA</v>
      </c>
      <c r="BL97" s="2" t="s">
        <v>1144</v>
      </c>
      <c r="BM97" s="2">
        <f t="shared" si="85"/>
        <v>94</v>
      </c>
      <c r="BN97" s="3">
        <f t="shared" si="51"/>
        <v>94</v>
      </c>
      <c r="BQ97" s="3">
        <v>94</v>
      </c>
      <c r="BR97" s="2" t="s">
        <v>106</v>
      </c>
      <c r="BS97" s="2" t="str">
        <f>IF(_xlfn.IFNA(MATCH(BR97,May12Dictionary!$B:$B, 0), "X") = "X", "MISSING", "OKAY")</f>
        <v>OKAY</v>
      </c>
      <c r="BT97" s="3" t="str">
        <f t="shared" si="72"/>
        <v>NA</v>
      </c>
      <c r="BU97" s="2" t="s">
        <v>1144</v>
      </c>
      <c r="BV97" s="2">
        <f t="shared" si="52"/>
        <v>94</v>
      </c>
      <c r="BW97" s="3">
        <f t="shared" si="73"/>
        <v>95</v>
      </c>
      <c r="BZ97" s="3">
        <v>94</v>
      </c>
      <c r="CA97" s="2" t="s">
        <v>105</v>
      </c>
      <c r="CB97" s="2" t="str">
        <f>IF(_xlfn.IFNA(MATCH(CA97,Jan13Dictionary!$B:$B, 0), "X") = "X", "MISSING", "OKAY")</f>
        <v>OKAY</v>
      </c>
      <c r="CC97" s="3" t="str">
        <f t="shared" si="74"/>
        <v>NA</v>
      </c>
      <c r="CD97" s="2" t="s">
        <v>1144</v>
      </c>
      <c r="CE97" s="2">
        <f t="shared" si="88"/>
        <v>93</v>
      </c>
      <c r="CF97" s="3">
        <f t="shared" si="49"/>
        <v>93</v>
      </c>
      <c r="CI97" s="3">
        <v>94</v>
      </c>
      <c r="CJ97" s="2" t="s">
        <v>106</v>
      </c>
      <c r="CK97" s="2" t="str">
        <f>IF(_xlfn.IFNA(MATCH(CJ97,Jan14Dictionary!$B:$B, 0), "X") = "X", "MISSING", "OKAY")</f>
        <v>OKAY</v>
      </c>
      <c r="CL97" s="3" t="str">
        <f t="shared" si="75"/>
        <v>NA</v>
      </c>
      <c r="CM97" s="2" t="s">
        <v>1144</v>
      </c>
      <c r="CN97" s="2">
        <f t="shared" si="48"/>
        <v>95</v>
      </c>
      <c r="CO97" s="3">
        <f t="shared" si="80"/>
        <v>94</v>
      </c>
      <c r="CR97" s="3">
        <v>94</v>
      </c>
      <c r="CS97" s="2" t="s">
        <v>106</v>
      </c>
      <c r="CT97" s="2" t="str">
        <f>IF(_xlfn.IFNA(MATCH(CS97, Jan15Dictionary!$B:$B, 0), "X") = "X", "MISSING", "OKAY")</f>
        <v>OKAY</v>
      </c>
      <c r="CU97" s="3" t="str">
        <f t="shared" si="76"/>
        <v>NA</v>
      </c>
      <c r="CV97" s="2" t="s">
        <v>1144</v>
      </c>
      <c r="CW97" s="2">
        <f t="shared" si="77"/>
        <v>94</v>
      </c>
      <c r="CX97" s="3">
        <f t="shared" si="78"/>
        <v>93</v>
      </c>
      <c r="DA97" s="3">
        <v>94</v>
      </c>
      <c r="DB97" s="2" t="s">
        <v>107</v>
      </c>
      <c r="DC97" s="2" t="str">
        <f>IF(_xlfn.IFNA(MATCH(DB97, Jan17Dictionary!$B:$B, 0), "X") = "X", "MISSING", "OKAY")</f>
        <v>OKAY</v>
      </c>
      <c r="DD97" s="3" t="str">
        <f t="shared" si="79"/>
        <v>NA</v>
      </c>
      <c r="DE97" s="2" t="s">
        <v>1144</v>
      </c>
      <c r="DF97" s="2">
        <f t="shared" si="81"/>
        <v>95</v>
      </c>
      <c r="DG97" s="3">
        <f>INDEX(DJ:DJ, MATCH(DB97,DK:DK,0))</f>
        <v>93</v>
      </c>
      <c r="DJ97" s="3">
        <v>94</v>
      </c>
      <c r="DK97" s="2" t="s">
        <v>108</v>
      </c>
      <c r="DL97" s="2" t="str">
        <f>IF(_xlfn.IFNA(MATCH(DK97, Jan20Dictionary!$B:$B, 0), "X") = "X", "MISSING", "OKAY")</f>
        <v>OKAY</v>
      </c>
      <c r="DM97" s="3" t="str">
        <f t="shared" si="60"/>
        <v>NA</v>
      </c>
      <c r="DN97" s="2" t="s">
        <v>1144</v>
      </c>
      <c r="DO97" s="2">
        <f t="shared" si="61"/>
        <v>95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87"/>
        <v>94</v>
      </c>
      <c r="G98" s="3">
        <v>95</v>
      </c>
      <c r="H98" s="2" t="s">
        <v>100</v>
      </c>
      <c r="I98" s="2" t="str">
        <f>IF(_xlfn.IFNA(MATCH(H98,Jan98Dictionary!$B:$B, 0), "X") = "X", "MISSING", "OKAY")</f>
        <v>OKAY</v>
      </c>
      <c r="J98" s="2" t="s">
        <v>1144</v>
      </c>
      <c r="K98" s="2">
        <f t="shared" si="54"/>
        <v>96</v>
      </c>
      <c r="L98" s="3">
        <f t="shared" si="82"/>
        <v>95</v>
      </c>
      <c r="O98" s="3">
        <v>95</v>
      </c>
      <c r="P98" s="2" t="s">
        <v>100</v>
      </c>
      <c r="Q98" s="2" t="str">
        <f>IF(_xlfn.IFNA(MATCH(P98,Jan03Dictionary!$B:$B, 0), "X") = "X", "MISSING", "OKAY")</f>
        <v>OKAY</v>
      </c>
      <c r="R98" s="3" t="str">
        <f t="shared" si="62"/>
        <v>NA</v>
      </c>
      <c r="S98" s="2" t="s">
        <v>1144</v>
      </c>
      <c r="T98" s="2">
        <f t="shared" si="83"/>
        <v>95</v>
      </c>
      <c r="U98" s="3">
        <f t="shared" si="86"/>
        <v>90</v>
      </c>
      <c r="X98" s="3">
        <v>95</v>
      </c>
      <c r="Y98" s="2" t="s">
        <v>105</v>
      </c>
      <c r="Z98" s="2" t="str">
        <f>IF(_xlfn.IFNA(MATCH(Y98,May04Dictionary!$B:$B, 0), "X") = "X", "MISSING", "OKAY")</f>
        <v>OKAY</v>
      </c>
      <c r="AA98" s="3" t="str">
        <f t="shared" si="63"/>
        <v>NA</v>
      </c>
      <c r="AB98" s="2" t="s">
        <v>1144</v>
      </c>
      <c r="AC98" s="2">
        <f t="shared" si="50"/>
        <v>100</v>
      </c>
      <c r="AD98" s="3">
        <f t="shared" si="57"/>
        <v>93</v>
      </c>
      <c r="AG98" s="3">
        <v>95</v>
      </c>
      <c r="AH98" s="2" t="s">
        <v>107</v>
      </c>
      <c r="AI98" s="2" t="str">
        <f>IF(_xlfn.IFNA(MATCH(AH98,Aug05Dictionary!$B:$B, 0), "X") = "X", "MISSING", "OKAY")</f>
        <v>OKAY</v>
      </c>
      <c r="AJ98" s="3" t="str">
        <f t="shared" si="64"/>
        <v>NA</v>
      </c>
      <c r="AK98" s="2" t="s">
        <v>1144</v>
      </c>
      <c r="AL98" s="2">
        <f t="shared" si="56"/>
        <v>97</v>
      </c>
      <c r="AM98" s="3">
        <f t="shared" si="65"/>
        <v>95</v>
      </c>
      <c r="AP98" s="3">
        <v>95</v>
      </c>
      <c r="AQ98" s="2" t="s">
        <v>107</v>
      </c>
      <c r="AR98" s="2" t="str">
        <f>IF(_xlfn.IFNA(MATCH(AQ98,Jan07Dictionary!$B:$B, 0), "X") = "X", "MISSING", "OKAY")</f>
        <v>OKAY</v>
      </c>
      <c r="AS98" s="3" t="str">
        <f t="shared" si="66"/>
        <v>NA</v>
      </c>
      <c r="AT98" s="2" t="s">
        <v>1144</v>
      </c>
      <c r="AU98" s="2">
        <f t="shared" si="67"/>
        <v>95</v>
      </c>
      <c r="AV98" s="3">
        <f t="shared" si="68"/>
        <v>95</v>
      </c>
      <c r="AY98" s="3">
        <v>95</v>
      </c>
      <c r="AZ98" s="2" t="s">
        <v>107</v>
      </c>
      <c r="BA98" s="2" t="str">
        <f>IF(_xlfn.IFNA(MATCH(AZ98,Jan09Dictionary!$B:$B, 0), "X") = "X", "MISSING", "OKAY")</f>
        <v>OKAY</v>
      </c>
      <c r="BB98" s="3" t="str">
        <f t="shared" si="69"/>
        <v>NA</v>
      </c>
      <c r="BC98" s="2" t="s">
        <v>1144</v>
      </c>
      <c r="BD98" s="2">
        <f t="shared" si="70"/>
        <v>95</v>
      </c>
      <c r="BE98" s="3">
        <f t="shared" si="84"/>
        <v>95</v>
      </c>
      <c r="BH98" s="3">
        <v>95</v>
      </c>
      <c r="BI98" s="2" t="s">
        <v>107</v>
      </c>
      <c r="BJ98" s="2" t="str">
        <f>IF(_xlfn.IFNA(MATCH(BI98,Jan10Dictionary!$B:$B, 0), "X") = "X", "MISSING", "OKAY")</f>
        <v>OKAY</v>
      </c>
      <c r="BK98" s="3" t="str">
        <f t="shared" si="71"/>
        <v>NA</v>
      </c>
      <c r="BL98" s="2" t="s">
        <v>1144</v>
      </c>
      <c r="BM98" s="2">
        <f t="shared" si="85"/>
        <v>95</v>
      </c>
      <c r="BN98" s="3">
        <f t="shared" si="51"/>
        <v>95</v>
      </c>
      <c r="BQ98" s="3">
        <v>95</v>
      </c>
      <c r="BR98" s="2" t="s">
        <v>107</v>
      </c>
      <c r="BS98" s="2" t="str">
        <f>IF(_xlfn.IFNA(MATCH(BR98,May12Dictionary!$B:$B, 0), "X") = "X", "MISSING", "OKAY")</f>
        <v>OKAY</v>
      </c>
      <c r="BT98" s="3" t="str">
        <f t="shared" si="72"/>
        <v>NA</v>
      </c>
      <c r="BU98" s="2" t="s">
        <v>1144</v>
      </c>
      <c r="BV98" s="2">
        <f t="shared" si="52"/>
        <v>95</v>
      </c>
      <c r="BW98" s="3">
        <f t="shared" si="73"/>
        <v>96</v>
      </c>
      <c r="BZ98" s="3">
        <v>95</v>
      </c>
      <c r="CA98" s="2" t="s">
        <v>106</v>
      </c>
      <c r="CB98" s="2" t="str">
        <f>IF(_xlfn.IFNA(MATCH(CA98,Jan13Dictionary!$B:$B, 0), "X") = "X", "MISSING", "OKAY")</f>
        <v>OKAY</v>
      </c>
      <c r="CC98" s="3" t="str">
        <f t="shared" si="74"/>
        <v>NA</v>
      </c>
      <c r="CD98" s="2" t="s">
        <v>1144</v>
      </c>
      <c r="CE98" s="2">
        <f t="shared" si="88"/>
        <v>94</v>
      </c>
      <c r="CF98" s="3">
        <f t="shared" si="49"/>
        <v>94</v>
      </c>
      <c r="CI98" s="3">
        <v>95</v>
      </c>
      <c r="CJ98" s="2" t="s">
        <v>107</v>
      </c>
      <c r="CK98" s="2" t="str">
        <f>IF(_xlfn.IFNA(MATCH(CJ98,Jan14Dictionary!$B:$B, 0), "X") = "X", "MISSING", "OKAY")</f>
        <v>OKAY</v>
      </c>
      <c r="CL98" s="3" t="str">
        <f t="shared" si="75"/>
        <v>NA</v>
      </c>
      <c r="CM98" s="2" t="s">
        <v>1144</v>
      </c>
      <c r="CN98" s="2">
        <f t="shared" si="48"/>
        <v>96</v>
      </c>
      <c r="CO98" s="3">
        <f t="shared" si="80"/>
        <v>95</v>
      </c>
      <c r="CR98" s="3">
        <v>95</v>
      </c>
      <c r="CS98" s="2" t="s">
        <v>107</v>
      </c>
      <c r="CT98" s="2" t="str">
        <f>IF(_xlfn.IFNA(MATCH(CS98, Jan15Dictionary!$B:$B, 0), "X") = "X", "MISSING", "OKAY")</f>
        <v>OKAY</v>
      </c>
      <c r="CU98" s="3" t="str">
        <f t="shared" si="76"/>
        <v>NA</v>
      </c>
      <c r="CV98" s="2" t="s">
        <v>1144</v>
      </c>
      <c r="CW98" s="2">
        <f t="shared" si="77"/>
        <v>95</v>
      </c>
      <c r="CX98" s="3">
        <f t="shared" si="78"/>
        <v>94</v>
      </c>
      <c r="DA98" s="3">
        <v>95</v>
      </c>
      <c r="DB98" s="2" t="s">
        <v>108</v>
      </c>
      <c r="DC98" s="2" t="str">
        <f>IF(_xlfn.IFNA(MATCH(DB98, Jan17Dictionary!$B:$B, 0), "X") = "X", "MISSING", "OKAY")</f>
        <v>OKAY</v>
      </c>
      <c r="DD98" s="3" t="str">
        <f t="shared" si="79"/>
        <v>NA</v>
      </c>
      <c r="DE98" s="2" t="s">
        <v>1144</v>
      </c>
      <c r="DF98" s="2">
        <f t="shared" si="81"/>
        <v>96</v>
      </c>
      <c r="DG98" s="3">
        <f>INDEX(DJ:DJ, MATCH(DB98,DK:DK,0))</f>
        <v>94</v>
      </c>
      <c r="DJ98" s="3">
        <v>95</v>
      </c>
      <c r="DK98" s="2" t="s">
        <v>109</v>
      </c>
      <c r="DL98" s="2" t="str">
        <f>IF(_xlfn.IFNA(MATCH(DK98, Jan20Dictionary!$B:$B, 0), "X") = "X", "MISSING", "OKAY")</f>
        <v>OKAY</v>
      </c>
      <c r="DM98" s="3" t="str">
        <f t="shared" si="60"/>
        <v>NA</v>
      </c>
      <c r="DN98" s="2" t="s">
        <v>1144</v>
      </c>
      <c r="DO98" s="2">
        <f t="shared" si="61"/>
        <v>96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87"/>
        <v>95</v>
      </c>
      <c r="G99" s="3">
        <v>96</v>
      </c>
      <c r="H99" s="2" t="s">
        <v>101</v>
      </c>
      <c r="I99" s="2" t="str">
        <f>IF(_xlfn.IFNA(MATCH(H99,Jan98Dictionary!$B:$B, 0), "X") = "X", "MISSING", "OKAY")</f>
        <v>OKAY</v>
      </c>
      <c r="J99" s="2" t="s">
        <v>1144</v>
      </c>
      <c r="K99" s="2">
        <f t="shared" si="54"/>
        <v>97</v>
      </c>
      <c r="L99" s="3">
        <f t="shared" si="82"/>
        <v>96</v>
      </c>
      <c r="O99" s="3">
        <v>96</v>
      </c>
      <c r="P99" s="2" t="s">
        <v>101</v>
      </c>
      <c r="Q99" s="2" t="str">
        <f>IF(_xlfn.IFNA(MATCH(P99,Jan03Dictionary!$B:$B, 0), "X") = "X", "MISSING", "OKAY")</f>
        <v>OKAY</v>
      </c>
      <c r="R99" s="3" t="str">
        <f t="shared" si="62"/>
        <v>NA</v>
      </c>
      <c r="S99" s="2" t="s">
        <v>1144</v>
      </c>
      <c r="T99" s="2">
        <f t="shared" si="83"/>
        <v>96</v>
      </c>
      <c r="U99" s="3">
        <f t="shared" si="86"/>
        <v>91</v>
      </c>
      <c r="X99" s="3">
        <v>96</v>
      </c>
      <c r="Y99" s="2" t="s">
        <v>106</v>
      </c>
      <c r="Z99" s="2" t="str">
        <f>IF(_xlfn.IFNA(MATCH(Y99,May04Dictionary!$B:$B, 0), "X") = "X", "MISSING", "OKAY")</f>
        <v>OKAY</v>
      </c>
      <c r="AA99" s="3" t="str">
        <f t="shared" si="63"/>
        <v>NA</v>
      </c>
      <c r="AB99" s="2" t="s">
        <v>1144</v>
      </c>
      <c r="AC99" s="2">
        <f t="shared" si="50"/>
        <v>101</v>
      </c>
      <c r="AD99" s="3">
        <f t="shared" si="57"/>
        <v>94</v>
      </c>
      <c r="AG99" s="3">
        <v>96</v>
      </c>
      <c r="AH99" s="2" t="s">
        <v>108</v>
      </c>
      <c r="AI99" s="2" t="str">
        <f>IF(_xlfn.IFNA(MATCH(AH99,Aug05Dictionary!$B:$B, 0), "X") = "X", "MISSING", "OKAY")</f>
        <v>OKAY</v>
      </c>
      <c r="AJ99" s="3" t="str">
        <f t="shared" si="64"/>
        <v>NA</v>
      </c>
      <c r="AK99" s="2" t="s">
        <v>1144</v>
      </c>
      <c r="AL99" s="2">
        <f t="shared" si="56"/>
        <v>98</v>
      </c>
      <c r="AM99" s="3">
        <f t="shared" si="65"/>
        <v>96</v>
      </c>
      <c r="AP99" s="3">
        <v>96</v>
      </c>
      <c r="AQ99" s="2" t="s">
        <v>108</v>
      </c>
      <c r="AR99" s="2" t="str">
        <f>IF(_xlfn.IFNA(MATCH(AQ99,Jan07Dictionary!$B:$B, 0), "X") = "X", "MISSING", "OKAY")</f>
        <v>OKAY</v>
      </c>
      <c r="AS99" s="3" t="str">
        <f t="shared" si="66"/>
        <v>NA</v>
      </c>
      <c r="AT99" s="2" t="s">
        <v>1144</v>
      </c>
      <c r="AU99" s="2">
        <f t="shared" si="67"/>
        <v>96</v>
      </c>
      <c r="AV99" s="3">
        <f t="shared" si="68"/>
        <v>96</v>
      </c>
      <c r="AY99" s="3">
        <v>96</v>
      </c>
      <c r="AZ99" s="2" t="s">
        <v>108</v>
      </c>
      <c r="BA99" s="2" t="str">
        <f>IF(_xlfn.IFNA(MATCH(AZ99,Jan09Dictionary!$B:$B, 0), "X") = "X", "MISSING", "OKAY")</f>
        <v>OKAY</v>
      </c>
      <c r="BB99" s="3" t="str">
        <f t="shared" si="69"/>
        <v>NA</v>
      </c>
      <c r="BC99" s="2" t="s">
        <v>1144</v>
      </c>
      <c r="BD99" s="2">
        <f t="shared" si="70"/>
        <v>96</v>
      </c>
      <c r="BE99" s="3">
        <f t="shared" si="84"/>
        <v>96</v>
      </c>
      <c r="BH99" s="3">
        <v>96</v>
      </c>
      <c r="BI99" s="2" t="s">
        <v>108</v>
      </c>
      <c r="BJ99" s="2" t="str">
        <f>IF(_xlfn.IFNA(MATCH(BI99,Jan10Dictionary!$B:$B, 0), "X") = "X", "MISSING", "OKAY")</f>
        <v>OKAY</v>
      </c>
      <c r="BK99" s="3" t="str">
        <f t="shared" si="71"/>
        <v>NA</v>
      </c>
      <c r="BL99" s="2" t="s">
        <v>1144</v>
      </c>
      <c r="BM99" s="2">
        <f t="shared" si="85"/>
        <v>96</v>
      </c>
      <c r="BN99" s="3">
        <f t="shared" si="51"/>
        <v>96</v>
      </c>
      <c r="BQ99" s="3">
        <v>96</v>
      </c>
      <c r="BR99" s="2" t="s">
        <v>108</v>
      </c>
      <c r="BS99" s="2" t="str">
        <f>IF(_xlfn.IFNA(MATCH(BR99,May12Dictionary!$B:$B, 0), "X") = "X", "MISSING", "OKAY")</f>
        <v>OKAY</v>
      </c>
      <c r="BT99" s="3" t="str">
        <f t="shared" si="72"/>
        <v>NA</v>
      </c>
      <c r="BU99" s="2" t="s">
        <v>1144</v>
      </c>
      <c r="BV99" s="2">
        <f t="shared" si="52"/>
        <v>96</v>
      </c>
      <c r="BW99" s="3">
        <f t="shared" si="73"/>
        <v>97</v>
      </c>
      <c r="BZ99" s="3">
        <v>96</v>
      </c>
      <c r="CA99" s="2" t="s">
        <v>107</v>
      </c>
      <c r="CB99" s="2" t="str">
        <f>IF(_xlfn.IFNA(MATCH(CA99,Jan13Dictionary!$B:$B, 0), "X") = "X", "MISSING", "OKAY")</f>
        <v>OKAY</v>
      </c>
      <c r="CC99" s="3" t="str">
        <f t="shared" si="74"/>
        <v>NA</v>
      </c>
      <c r="CD99" s="2" t="s">
        <v>1144</v>
      </c>
      <c r="CE99" s="2">
        <f t="shared" si="88"/>
        <v>95</v>
      </c>
      <c r="CF99" s="3">
        <f t="shared" si="49"/>
        <v>95</v>
      </c>
      <c r="CI99" s="3">
        <v>96</v>
      </c>
      <c r="CJ99" s="2" t="s">
        <v>108</v>
      </c>
      <c r="CK99" s="2" t="str">
        <f>IF(_xlfn.IFNA(MATCH(CJ99,Jan14Dictionary!$B:$B, 0), "X") = "X", "MISSING", "OKAY")</f>
        <v>OKAY</v>
      </c>
      <c r="CL99" s="3" t="str">
        <f t="shared" si="75"/>
        <v>NA</v>
      </c>
      <c r="CM99" s="2" t="s">
        <v>1144</v>
      </c>
      <c r="CN99" s="2">
        <f t="shared" si="48"/>
        <v>97</v>
      </c>
      <c r="CO99" s="3">
        <f t="shared" si="80"/>
        <v>96</v>
      </c>
      <c r="CR99" s="3">
        <v>96</v>
      </c>
      <c r="CS99" s="2" t="s">
        <v>108</v>
      </c>
      <c r="CT99" s="2" t="str">
        <f>IF(_xlfn.IFNA(MATCH(CS99, Jan15Dictionary!$B:$B, 0), "X") = "X", "MISSING", "OKAY")</f>
        <v>OKAY</v>
      </c>
      <c r="CU99" s="3" t="str">
        <f t="shared" si="76"/>
        <v>NA</v>
      </c>
      <c r="CV99" s="2" t="s">
        <v>1144</v>
      </c>
      <c r="CW99" s="2">
        <f t="shared" si="77"/>
        <v>96</v>
      </c>
      <c r="CX99" s="3">
        <f t="shared" si="78"/>
        <v>95</v>
      </c>
      <c r="DA99" s="3">
        <v>96</v>
      </c>
      <c r="DB99" s="2" t="s">
        <v>109</v>
      </c>
      <c r="DC99" s="2" t="str">
        <f>IF(_xlfn.IFNA(MATCH(DB99, Jan17Dictionary!$B:$B, 0), "X") = "X", "MISSING", "OKAY")</f>
        <v>OKAY</v>
      </c>
      <c r="DD99" s="3" t="str">
        <f t="shared" si="79"/>
        <v>NA</v>
      </c>
      <c r="DE99" s="2" t="s">
        <v>1144</v>
      </c>
      <c r="DF99" s="2">
        <f t="shared" si="81"/>
        <v>97</v>
      </c>
      <c r="DG99" s="3">
        <f>INDEX(DJ:DJ, MATCH(DB99,DK:DK,0))</f>
        <v>95</v>
      </c>
      <c r="DJ99" s="3">
        <v>96</v>
      </c>
      <c r="DK99" s="2" t="s">
        <v>110</v>
      </c>
      <c r="DL99" s="2" t="str">
        <f>IF(_xlfn.IFNA(MATCH(DK99, Jan20Dictionary!$B:$B, 0), "X") = "X", "MISSING", "OKAY")</f>
        <v>OKAY</v>
      </c>
      <c r="DM99" s="3" t="str">
        <f t="shared" si="60"/>
        <v>NA</v>
      </c>
      <c r="DN99" s="2" t="s">
        <v>1144</v>
      </c>
      <c r="DO99" s="2">
        <f t="shared" si="61"/>
        <v>97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87"/>
        <v>96</v>
      </c>
      <c r="G100" s="3">
        <v>97</v>
      </c>
      <c r="H100" s="2" t="s">
        <v>102</v>
      </c>
      <c r="I100" s="2" t="str">
        <f>IF(_xlfn.IFNA(MATCH(H100,Jan98Dictionary!$B:$B, 0), "X") = "X", "MISSING", "OKAY")</f>
        <v>OKAY</v>
      </c>
      <c r="J100" s="2" t="s">
        <v>1144</v>
      </c>
      <c r="K100" s="2">
        <f t="shared" si="54"/>
        <v>98</v>
      </c>
      <c r="L100" s="3">
        <f t="shared" si="82"/>
        <v>97</v>
      </c>
      <c r="O100" s="3">
        <v>97</v>
      </c>
      <c r="P100" s="2" t="s">
        <v>102</v>
      </c>
      <c r="Q100" s="2" t="str">
        <f>IF(_xlfn.IFNA(MATCH(P100,Jan03Dictionary!$B:$B, 0), "X") = "X", "MISSING", "OKAY")</f>
        <v>OKAY</v>
      </c>
      <c r="R100" s="3" t="str">
        <f t="shared" si="62"/>
        <v>NA</v>
      </c>
      <c r="S100" s="2" t="s">
        <v>1144</v>
      </c>
      <c r="T100" s="2">
        <f t="shared" si="83"/>
        <v>97</v>
      </c>
      <c r="U100" s="3">
        <f t="shared" si="86"/>
        <v>92</v>
      </c>
      <c r="X100" s="3">
        <v>97</v>
      </c>
      <c r="Y100" s="2" t="s">
        <v>107</v>
      </c>
      <c r="Z100" s="2" t="str">
        <f>IF(_xlfn.IFNA(MATCH(Y100,May04Dictionary!$B:$B, 0), "X") = "X", "MISSING", "OKAY")</f>
        <v>OKAY</v>
      </c>
      <c r="AA100" s="3" t="str">
        <f t="shared" si="63"/>
        <v>NA</v>
      </c>
      <c r="AB100" s="2" t="s">
        <v>1144</v>
      </c>
      <c r="AC100" s="2">
        <f t="shared" si="50"/>
        <v>102</v>
      </c>
      <c r="AD100" s="3">
        <f t="shared" si="57"/>
        <v>95</v>
      </c>
      <c r="AG100" s="3">
        <v>97</v>
      </c>
      <c r="AH100" s="2" t="s">
        <v>109</v>
      </c>
      <c r="AI100" s="2" t="str">
        <f>IF(_xlfn.IFNA(MATCH(AH100,Aug05Dictionary!$B:$B, 0), "X") = "X", "MISSING", "OKAY")</f>
        <v>OKAY</v>
      </c>
      <c r="AJ100" s="3" t="str">
        <f t="shared" si="64"/>
        <v>NA</v>
      </c>
      <c r="AK100" s="2" t="s">
        <v>1144</v>
      </c>
      <c r="AL100" s="2">
        <f t="shared" si="56"/>
        <v>99</v>
      </c>
      <c r="AM100" s="3">
        <f t="shared" si="65"/>
        <v>97</v>
      </c>
      <c r="AP100" s="3">
        <v>97</v>
      </c>
      <c r="AQ100" s="2" t="s">
        <v>109</v>
      </c>
      <c r="AR100" s="2" t="str">
        <f>IF(_xlfn.IFNA(MATCH(AQ100,Jan07Dictionary!$B:$B, 0), "X") = "X", "MISSING", "OKAY")</f>
        <v>OKAY</v>
      </c>
      <c r="AS100" s="3" t="str">
        <f t="shared" si="66"/>
        <v>NA</v>
      </c>
      <c r="AT100" s="2" t="s">
        <v>1144</v>
      </c>
      <c r="AU100" s="2">
        <f t="shared" si="67"/>
        <v>97</v>
      </c>
      <c r="AV100" s="3">
        <f t="shared" si="68"/>
        <v>97</v>
      </c>
      <c r="AY100" s="3">
        <v>97</v>
      </c>
      <c r="AZ100" s="2" t="s">
        <v>109</v>
      </c>
      <c r="BA100" s="2" t="str">
        <f>IF(_xlfn.IFNA(MATCH(AZ100,Jan09Dictionary!$B:$B, 0), "X") = "X", "MISSING", "OKAY")</f>
        <v>OKAY</v>
      </c>
      <c r="BB100" s="3" t="str">
        <f t="shared" si="69"/>
        <v>NA</v>
      </c>
      <c r="BC100" s="2" t="s">
        <v>1144</v>
      </c>
      <c r="BD100" s="2">
        <f t="shared" si="70"/>
        <v>97</v>
      </c>
      <c r="BE100" s="3">
        <f t="shared" si="84"/>
        <v>97</v>
      </c>
      <c r="BH100" s="3">
        <v>97</v>
      </c>
      <c r="BI100" s="2" t="s">
        <v>109</v>
      </c>
      <c r="BJ100" s="2" t="str">
        <f>IF(_xlfn.IFNA(MATCH(BI100,Jan10Dictionary!$B:$B, 0), "X") = "X", "MISSING", "OKAY")</f>
        <v>OKAY</v>
      </c>
      <c r="BK100" s="3" t="str">
        <f t="shared" si="71"/>
        <v>NA</v>
      </c>
      <c r="BL100" s="2" t="s">
        <v>1144</v>
      </c>
      <c r="BM100" s="2">
        <f t="shared" si="85"/>
        <v>97</v>
      </c>
      <c r="BN100" s="3">
        <f t="shared" si="51"/>
        <v>97</v>
      </c>
      <c r="BQ100" s="3">
        <v>97</v>
      </c>
      <c r="BR100" s="2" t="s">
        <v>109</v>
      </c>
      <c r="BS100" s="2" t="str">
        <f>IF(_xlfn.IFNA(MATCH(BR100,May12Dictionary!$B:$B, 0), "X") = "X", "MISSING", "OKAY")</f>
        <v>OKAY</v>
      </c>
      <c r="BT100" s="3" t="str">
        <f t="shared" si="72"/>
        <v>NA</v>
      </c>
      <c r="BU100" s="2" t="s">
        <v>1144</v>
      </c>
      <c r="BV100" s="2">
        <f t="shared" si="52"/>
        <v>97</v>
      </c>
      <c r="BW100" s="3">
        <f t="shared" si="73"/>
        <v>98</v>
      </c>
      <c r="BZ100" s="3">
        <v>97</v>
      </c>
      <c r="CA100" s="2" t="s">
        <v>108</v>
      </c>
      <c r="CB100" s="2" t="str">
        <f>IF(_xlfn.IFNA(MATCH(CA100,Jan13Dictionary!$B:$B, 0), "X") = "X", "MISSING", "OKAY")</f>
        <v>OKAY</v>
      </c>
      <c r="CC100" s="3" t="str">
        <f t="shared" si="74"/>
        <v>NA</v>
      </c>
      <c r="CD100" s="2" t="s">
        <v>1144</v>
      </c>
      <c r="CE100" s="2">
        <f t="shared" si="88"/>
        <v>96</v>
      </c>
      <c r="CF100" s="3">
        <f t="shared" si="49"/>
        <v>96</v>
      </c>
      <c r="CI100" s="3">
        <v>97</v>
      </c>
      <c r="CJ100" s="2" t="s">
        <v>109</v>
      </c>
      <c r="CK100" s="2" t="str">
        <f>IF(_xlfn.IFNA(MATCH(CJ100,Jan14Dictionary!$B:$B, 0), "X") = "X", "MISSING", "OKAY")</f>
        <v>OKAY</v>
      </c>
      <c r="CL100" s="3" t="str">
        <f t="shared" si="75"/>
        <v>NA</v>
      </c>
      <c r="CM100" s="2" t="s">
        <v>1144</v>
      </c>
      <c r="CN100" s="2">
        <f t="shared" ref="CN100:CN163" si="89">INDEX(BZ:BZ, MATCH(CJ100,CA:CA,0))</f>
        <v>98</v>
      </c>
      <c r="CO100" s="3">
        <f t="shared" si="80"/>
        <v>97</v>
      </c>
      <c r="CR100" s="3">
        <v>97</v>
      </c>
      <c r="CS100" s="2" t="s">
        <v>109</v>
      </c>
      <c r="CT100" s="2" t="str">
        <f>IF(_xlfn.IFNA(MATCH(CS100, Jan15Dictionary!$B:$B, 0), "X") = "X", "MISSING", "OKAY")</f>
        <v>OKAY</v>
      </c>
      <c r="CU100" s="3" t="str">
        <f t="shared" si="76"/>
        <v>NA</v>
      </c>
      <c r="CV100" s="2" t="s">
        <v>1144</v>
      </c>
      <c r="CW100" s="2">
        <f t="shared" si="77"/>
        <v>97</v>
      </c>
      <c r="CX100" s="3">
        <f t="shared" si="78"/>
        <v>96</v>
      </c>
      <c r="DA100" s="3">
        <v>97</v>
      </c>
      <c r="DB100" s="2" t="s">
        <v>110</v>
      </c>
      <c r="DC100" s="2" t="str">
        <f>IF(_xlfn.IFNA(MATCH(DB100, Jan17Dictionary!$B:$B, 0), "X") = "X", "MISSING", "OKAY")</f>
        <v>OKAY</v>
      </c>
      <c r="DD100" s="3" t="str">
        <f t="shared" si="79"/>
        <v>NA</v>
      </c>
      <c r="DE100" s="2" t="s">
        <v>1144</v>
      </c>
      <c r="DF100" s="2">
        <f t="shared" si="81"/>
        <v>98</v>
      </c>
      <c r="DG100" s="3">
        <f>INDEX(DJ:DJ, MATCH(DB100,DK:DK,0))</f>
        <v>96</v>
      </c>
      <c r="DJ100" s="3">
        <v>97</v>
      </c>
      <c r="DK100" s="2" t="s">
        <v>111</v>
      </c>
      <c r="DL100" s="2" t="str">
        <f>IF(_xlfn.IFNA(MATCH(DK100, Jan20Dictionary!$B:$B, 0), "X") = "X", "MISSING", "OKAY")</f>
        <v>OKAY</v>
      </c>
      <c r="DM100" s="3" t="str">
        <f t="shared" si="60"/>
        <v>NA</v>
      </c>
      <c r="DN100" s="2" t="s">
        <v>1144</v>
      </c>
      <c r="DO100" s="2">
        <f t="shared" si="61"/>
        <v>98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87"/>
        <v>97</v>
      </c>
      <c r="G101" s="3">
        <v>98</v>
      </c>
      <c r="H101" s="2" t="s">
        <v>103</v>
      </c>
      <c r="I101" s="2" t="str">
        <f>IF(_xlfn.IFNA(MATCH(H101,Jan98Dictionary!$B:$B, 0), "X") = "X", "MISSING", "OKAY")</f>
        <v>OKAY</v>
      </c>
      <c r="J101" s="2" t="s">
        <v>1144</v>
      </c>
      <c r="K101" s="2">
        <f t="shared" si="54"/>
        <v>99</v>
      </c>
      <c r="L101" s="3">
        <f t="shared" si="82"/>
        <v>98</v>
      </c>
      <c r="O101" s="3">
        <v>98</v>
      </c>
      <c r="P101" s="2" t="s">
        <v>103</v>
      </c>
      <c r="Q101" s="2" t="str">
        <f>IF(_xlfn.IFNA(MATCH(P101,Jan03Dictionary!$B:$B, 0), "X") = "X", "MISSING", "OKAY")</f>
        <v>OKAY</v>
      </c>
      <c r="R101" s="3" t="str">
        <f t="shared" si="62"/>
        <v>NA</v>
      </c>
      <c r="S101" s="2" t="s">
        <v>1144</v>
      </c>
      <c r="T101" s="2">
        <f t="shared" si="83"/>
        <v>98</v>
      </c>
      <c r="U101" s="3">
        <f t="shared" si="86"/>
        <v>93</v>
      </c>
      <c r="X101" s="3">
        <v>98</v>
      </c>
      <c r="Y101" s="2" t="s">
        <v>108</v>
      </c>
      <c r="Z101" s="2" t="str">
        <f>IF(_xlfn.IFNA(MATCH(Y101,May04Dictionary!$B:$B, 0), "X") = "X", "MISSING", "OKAY")</f>
        <v>OKAY</v>
      </c>
      <c r="AA101" s="3" t="str">
        <f t="shared" si="63"/>
        <v>NA</v>
      </c>
      <c r="AB101" s="2" t="s">
        <v>1144</v>
      </c>
      <c r="AC101" s="2">
        <f t="shared" si="50"/>
        <v>103</v>
      </c>
      <c r="AD101" s="3">
        <f t="shared" si="57"/>
        <v>96</v>
      </c>
      <c r="AG101" s="3">
        <v>98</v>
      </c>
      <c r="AH101" s="2" t="s">
        <v>110</v>
      </c>
      <c r="AI101" s="2" t="str">
        <f>IF(_xlfn.IFNA(MATCH(AH101,Aug05Dictionary!$B:$B, 0), "X") = "X", "MISSING", "OKAY")</f>
        <v>OKAY</v>
      </c>
      <c r="AJ101" s="3" t="str">
        <f t="shared" si="64"/>
        <v>NA</v>
      </c>
      <c r="AK101" s="2" t="s">
        <v>1144</v>
      </c>
      <c r="AL101" s="2">
        <f t="shared" si="56"/>
        <v>100</v>
      </c>
      <c r="AM101" s="3">
        <f t="shared" si="65"/>
        <v>98</v>
      </c>
      <c r="AP101" s="3">
        <v>98</v>
      </c>
      <c r="AQ101" s="2" t="s">
        <v>110</v>
      </c>
      <c r="AR101" s="2" t="str">
        <f>IF(_xlfn.IFNA(MATCH(AQ101,Jan07Dictionary!$B:$B, 0), "X") = "X", "MISSING", "OKAY")</f>
        <v>OKAY</v>
      </c>
      <c r="AS101" s="3" t="str">
        <f t="shared" si="66"/>
        <v>NA</v>
      </c>
      <c r="AT101" s="2" t="s">
        <v>1144</v>
      </c>
      <c r="AU101" s="2">
        <f t="shared" si="67"/>
        <v>98</v>
      </c>
      <c r="AV101" s="3">
        <f t="shared" si="68"/>
        <v>98</v>
      </c>
      <c r="AY101" s="3">
        <v>98</v>
      </c>
      <c r="AZ101" s="2" t="s">
        <v>110</v>
      </c>
      <c r="BA101" s="2" t="str">
        <f>IF(_xlfn.IFNA(MATCH(AZ101,Jan09Dictionary!$B:$B, 0), "X") = "X", "MISSING", "OKAY")</f>
        <v>OKAY</v>
      </c>
      <c r="BB101" s="3" t="str">
        <f t="shared" si="69"/>
        <v>NA</v>
      </c>
      <c r="BC101" s="2" t="s">
        <v>1144</v>
      </c>
      <c r="BD101" s="2">
        <f t="shared" si="70"/>
        <v>98</v>
      </c>
      <c r="BE101" s="3">
        <f t="shared" si="84"/>
        <v>98</v>
      </c>
      <c r="BH101" s="3">
        <v>98</v>
      </c>
      <c r="BI101" s="2" t="s">
        <v>110</v>
      </c>
      <c r="BJ101" s="2" t="str">
        <f>IF(_xlfn.IFNA(MATCH(BI101,Jan10Dictionary!$B:$B, 0), "X") = "X", "MISSING", "OKAY")</f>
        <v>OKAY</v>
      </c>
      <c r="BK101" s="3" t="str">
        <f t="shared" si="71"/>
        <v>NA</v>
      </c>
      <c r="BL101" s="2" t="s">
        <v>1144</v>
      </c>
      <c r="BM101" s="2">
        <f t="shared" si="85"/>
        <v>98</v>
      </c>
      <c r="BN101" s="3">
        <f t="shared" si="51"/>
        <v>98</v>
      </c>
      <c r="BQ101" s="3">
        <v>98</v>
      </c>
      <c r="BR101" s="2" t="s">
        <v>110</v>
      </c>
      <c r="BS101" s="2" t="str">
        <f>IF(_xlfn.IFNA(MATCH(BR101,May12Dictionary!$B:$B, 0), "X") = "X", "MISSING", "OKAY")</f>
        <v>OKAY</v>
      </c>
      <c r="BT101" s="3" t="str">
        <f t="shared" si="72"/>
        <v>NA</v>
      </c>
      <c r="BU101" s="2" t="s">
        <v>1144</v>
      </c>
      <c r="BV101" s="2">
        <f t="shared" si="52"/>
        <v>98</v>
      </c>
      <c r="BW101" s="3">
        <f t="shared" si="73"/>
        <v>99</v>
      </c>
      <c r="BZ101" s="3">
        <v>98</v>
      </c>
      <c r="CA101" s="2" t="s">
        <v>109</v>
      </c>
      <c r="CB101" s="2" t="str">
        <f>IF(_xlfn.IFNA(MATCH(CA101,Jan13Dictionary!$B:$B, 0), "X") = "X", "MISSING", "OKAY")</f>
        <v>OKAY</v>
      </c>
      <c r="CC101" s="3" t="str">
        <f t="shared" si="74"/>
        <v>NA</v>
      </c>
      <c r="CD101" s="2" t="s">
        <v>1144</v>
      </c>
      <c r="CE101" s="2">
        <f t="shared" si="88"/>
        <v>97</v>
      </c>
      <c r="CF101" s="3">
        <f t="shared" si="49"/>
        <v>97</v>
      </c>
      <c r="CI101" s="3">
        <v>98</v>
      </c>
      <c r="CJ101" s="2" t="s">
        <v>110</v>
      </c>
      <c r="CK101" s="2" t="str">
        <f>IF(_xlfn.IFNA(MATCH(CJ101,Jan14Dictionary!$B:$B, 0), "X") = "X", "MISSING", "OKAY")</f>
        <v>OKAY</v>
      </c>
      <c r="CL101" s="3" t="str">
        <f t="shared" si="75"/>
        <v>NA</v>
      </c>
      <c r="CM101" s="2" t="s">
        <v>1144</v>
      </c>
      <c r="CN101" s="2">
        <f t="shared" si="89"/>
        <v>99</v>
      </c>
      <c r="CO101" s="3">
        <f t="shared" si="80"/>
        <v>98</v>
      </c>
      <c r="CR101" s="3">
        <v>98</v>
      </c>
      <c r="CS101" s="2" t="s">
        <v>110</v>
      </c>
      <c r="CT101" s="2" t="str">
        <f>IF(_xlfn.IFNA(MATCH(CS101, Jan15Dictionary!$B:$B, 0), "X") = "X", "MISSING", "OKAY")</f>
        <v>OKAY</v>
      </c>
      <c r="CU101" s="3" t="str">
        <f t="shared" si="76"/>
        <v>NA</v>
      </c>
      <c r="CV101" s="2" t="s">
        <v>1144</v>
      </c>
      <c r="CW101" s="2">
        <f t="shared" si="77"/>
        <v>98</v>
      </c>
      <c r="CX101" s="3">
        <f t="shared" si="78"/>
        <v>97</v>
      </c>
      <c r="DA101" s="3">
        <v>98</v>
      </c>
      <c r="DB101" s="2" t="s">
        <v>111</v>
      </c>
      <c r="DC101" s="2" t="str">
        <f>IF(_xlfn.IFNA(MATCH(DB101, Jan17Dictionary!$B:$B, 0), "X") = "X", "MISSING", "OKAY")</f>
        <v>OKAY</v>
      </c>
      <c r="DD101" s="3" t="str">
        <f t="shared" si="79"/>
        <v>NA</v>
      </c>
      <c r="DE101" s="2" t="s">
        <v>1144</v>
      </c>
      <c r="DF101" s="2">
        <f t="shared" si="81"/>
        <v>99</v>
      </c>
      <c r="DG101" s="3">
        <f>INDEX(DJ:DJ, MATCH(DB101,DK:DK,0))</f>
        <v>97</v>
      </c>
      <c r="DJ101" s="3">
        <v>98</v>
      </c>
      <c r="DK101" s="2" t="s">
        <v>112</v>
      </c>
      <c r="DL101" s="2" t="str">
        <f>IF(_xlfn.IFNA(MATCH(DK101, Jan20Dictionary!$B:$B, 0), "X") = "X", "MISSING", "OKAY")</f>
        <v>OKAY</v>
      </c>
      <c r="DM101" s="3" t="str">
        <f t="shared" si="60"/>
        <v>NA</v>
      </c>
      <c r="DN101" s="2" t="s">
        <v>1144</v>
      </c>
      <c r="DO101" s="2">
        <f t="shared" si="61"/>
        <v>99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87"/>
        <v>98</v>
      </c>
      <c r="G102" s="3">
        <v>99</v>
      </c>
      <c r="H102" s="2" t="s">
        <v>104</v>
      </c>
      <c r="I102" s="2" t="str">
        <f>IF(_xlfn.IFNA(MATCH(H102,Jan98Dictionary!$B:$B, 0), "X") = "X", "MISSING", "OKAY")</f>
        <v>OKAY</v>
      </c>
      <c r="J102" s="2" t="s">
        <v>1144</v>
      </c>
      <c r="K102" s="2">
        <f t="shared" si="54"/>
        <v>100</v>
      </c>
      <c r="L102" s="3">
        <f t="shared" si="82"/>
        <v>99</v>
      </c>
      <c r="O102" s="3">
        <v>99</v>
      </c>
      <c r="P102" s="2" t="s">
        <v>104</v>
      </c>
      <c r="Q102" s="2" t="str">
        <f>IF(_xlfn.IFNA(MATCH(P102,Jan03Dictionary!$B:$B, 0), "X") = "X", "MISSING", "OKAY")</f>
        <v>OKAY</v>
      </c>
      <c r="R102" s="3" t="str">
        <f t="shared" si="62"/>
        <v>NA</v>
      </c>
      <c r="S102" s="2" t="s">
        <v>1144</v>
      </c>
      <c r="T102" s="2">
        <f t="shared" si="83"/>
        <v>99</v>
      </c>
      <c r="U102" s="3">
        <f t="shared" si="86"/>
        <v>94</v>
      </c>
      <c r="X102" s="3">
        <v>99</v>
      </c>
      <c r="Y102" s="2" t="s">
        <v>109</v>
      </c>
      <c r="Z102" s="2" t="str">
        <f>IF(_xlfn.IFNA(MATCH(Y102,May04Dictionary!$B:$B, 0), "X") = "X", "MISSING", "OKAY")</f>
        <v>OKAY</v>
      </c>
      <c r="AA102" s="3" t="str">
        <f t="shared" si="63"/>
        <v>NA</v>
      </c>
      <c r="AB102" s="2" t="s">
        <v>1144</v>
      </c>
      <c r="AC102" s="2">
        <f t="shared" si="50"/>
        <v>104</v>
      </c>
      <c r="AD102" s="3">
        <f t="shared" si="57"/>
        <v>97</v>
      </c>
      <c r="AG102" s="3">
        <v>99</v>
      </c>
      <c r="AH102" s="2" t="s">
        <v>111</v>
      </c>
      <c r="AI102" s="2" t="str">
        <f>IF(_xlfn.IFNA(MATCH(AH102,Aug05Dictionary!$B:$B, 0), "X") = "X", "MISSING", "OKAY")</f>
        <v>OKAY</v>
      </c>
      <c r="AJ102" s="3" t="str">
        <f t="shared" si="64"/>
        <v>NA</v>
      </c>
      <c r="AK102" s="2" t="s">
        <v>1144</v>
      </c>
      <c r="AL102" s="2">
        <f t="shared" si="56"/>
        <v>101</v>
      </c>
      <c r="AM102" s="3">
        <f t="shared" si="65"/>
        <v>99</v>
      </c>
      <c r="AP102" s="3">
        <v>99</v>
      </c>
      <c r="AQ102" s="2" t="s">
        <v>111</v>
      </c>
      <c r="AR102" s="2" t="str">
        <f>IF(_xlfn.IFNA(MATCH(AQ102,Jan07Dictionary!$B:$B, 0), "X") = "X", "MISSING", "OKAY")</f>
        <v>OKAY</v>
      </c>
      <c r="AS102" s="3" t="str">
        <f t="shared" si="66"/>
        <v>NA</v>
      </c>
      <c r="AT102" s="2" t="s">
        <v>1144</v>
      </c>
      <c r="AU102" s="2">
        <f t="shared" si="67"/>
        <v>99</v>
      </c>
      <c r="AV102" s="3">
        <f t="shared" si="68"/>
        <v>99</v>
      </c>
      <c r="AY102" s="3">
        <v>99</v>
      </c>
      <c r="AZ102" s="2" t="s">
        <v>111</v>
      </c>
      <c r="BA102" s="2" t="str">
        <f>IF(_xlfn.IFNA(MATCH(AZ102,Jan09Dictionary!$B:$B, 0), "X") = "X", "MISSING", "OKAY")</f>
        <v>OKAY</v>
      </c>
      <c r="BB102" s="3" t="str">
        <f t="shared" si="69"/>
        <v>NA</v>
      </c>
      <c r="BC102" s="2" t="s">
        <v>1144</v>
      </c>
      <c r="BD102" s="2">
        <f t="shared" si="70"/>
        <v>99</v>
      </c>
      <c r="BE102" s="3">
        <f t="shared" si="84"/>
        <v>99</v>
      </c>
      <c r="BH102" s="3">
        <v>99</v>
      </c>
      <c r="BI102" s="2" t="s">
        <v>111</v>
      </c>
      <c r="BJ102" s="2" t="str">
        <f>IF(_xlfn.IFNA(MATCH(BI102,Jan10Dictionary!$B:$B, 0), "X") = "X", "MISSING", "OKAY")</f>
        <v>OKAY</v>
      </c>
      <c r="BK102" s="3" t="str">
        <f t="shared" si="71"/>
        <v>NA</v>
      </c>
      <c r="BL102" s="2" t="s">
        <v>1144</v>
      </c>
      <c r="BM102" s="2">
        <f t="shared" si="85"/>
        <v>99</v>
      </c>
      <c r="BN102" s="3">
        <f t="shared" si="51"/>
        <v>99</v>
      </c>
      <c r="BQ102" s="3">
        <v>99</v>
      </c>
      <c r="BR102" s="2" t="s">
        <v>111</v>
      </c>
      <c r="BS102" s="2" t="str">
        <f>IF(_xlfn.IFNA(MATCH(BR102,May12Dictionary!$B:$B, 0), "X") = "X", "MISSING", "OKAY")</f>
        <v>OKAY</v>
      </c>
      <c r="BT102" s="3" t="str">
        <f t="shared" si="72"/>
        <v>NA</v>
      </c>
      <c r="BU102" s="2" t="s">
        <v>1144</v>
      </c>
      <c r="BV102" s="2">
        <f t="shared" si="52"/>
        <v>99</v>
      </c>
      <c r="BW102" s="3">
        <f t="shared" si="73"/>
        <v>100</v>
      </c>
      <c r="BZ102" s="3">
        <v>99</v>
      </c>
      <c r="CA102" s="2" t="s">
        <v>110</v>
      </c>
      <c r="CB102" s="2" t="str">
        <f>IF(_xlfn.IFNA(MATCH(CA102,Jan13Dictionary!$B:$B, 0), "X") = "X", "MISSING", "OKAY")</f>
        <v>OKAY</v>
      </c>
      <c r="CC102" s="3" t="str">
        <f t="shared" si="74"/>
        <v>NA</v>
      </c>
      <c r="CD102" s="2" t="s">
        <v>1144</v>
      </c>
      <c r="CE102" s="2">
        <f t="shared" si="88"/>
        <v>98</v>
      </c>
      <c r="CF102" s="3">
        <f t="shared" si="49"/>
        <v>98</v>
      </c>
      <c r="CI102" s="3">
        <v>99</v>
      </c>
      <c r="CJ102" s="2" t="s">
        <v>111</v>
      </c>
      <c r="CK102" s="2" t="str">
        <f>IF(_xlfn.IFNA(MATCH(CJ102,Jan14Dictionary!$B:$B, 0), "X") = "X", "MISSING", "OKAY")</f>
        <v>OKAY</v>
      </c>
      <c r="CL102" s="3" t="str">
        <f t="shared" si="75"/>
        <v>NA</v>
      </c>
      <c r="CM102" s="2" t="s">
        <v>1144</v>
      </c>
      <c r="CN102" s="2">
        <f t="shared" si="89"/>
        <v>100</v>
      </c>
      <c r="CO102" s="3">
        <f t="shared" si="80"/>
        <v>99</v>
      </c>
      <c r="CR102" s="3">
        <v>99</v>
      </c>
      <c r="CS102" s="2" t="s">
        <v>111</v>
      </c>
      <c r="CT102" s="2" t="str">
        <f>IF(_xlfn.IFNA(MATCH(CS102, Jan15Dictionary!$B:$B, 0), "X") = "X", "MISSING", "OKAY")</f>
        <v>OKAY</v>
      </c>
      <c r="CU102" s="3" t="str">
        <f t="shared" si="76"/>
        <v>NA</v>
      </c>
      <c r="CV102" s="2" t="s">
        <v>1144</v>
      </c>
      <c r="CW102" s="2">
        <f t="shared" si="77"/>
        <v>99</v>
      </c>
      <c r="CX102" s="3">
        <f t="shared" si="78"/>
        <v>98</v>
      </c>
      <c r="DA102" s="3">
        <v>99</v>
      </c>
      <c r="DB102" s="2" t="s">
        <v>112</v>
      </c>
      <c r="DC102" s="2" t="str">
        <f>IF(_xlfn.IFNA(MATCH(DB102, Jan17Dictionary!$B:$B, 0), "X") = "X", "MISSING", "OKAY")</f>
        <v>OKAY</v>
      </c>
      <c r="DD102" s="3" t="str">
        <f t="shared" si="79"/>
        <v>NA</v>
      </c>
      <c r="DE102" s="2" t="s">
        <v>1144</v>
      </c>
      <c r="DF102" s="2">
        <f t="shared" si="81"/>
        <v>100</v>
      </c>
      <c r="DG102" s="3">
        <f>INDEX(DJ:DJ, MATCH(DB102,DK:DK,0))</f>
        <v>98</v>
      </c>
      <c r="DJ102" s="3">
        <v>99</v>
      </c>
      <c r="DK102" s="2" t="s">
        <v>113</v>
      </c>
      <c r="DL102" s="2" t="str">
        <f>IF(_xlfn.IFNA(MATCH(DK102, Jan20Dictionary!$B:$B, 0), "X") = "X", "MISSING", "OKAY")</f>
        <v>OKAY</v>
      </c>
      <c r="DM102" s="3" t="str">
        <f t="shared" si="60"/>
        <v>NA</v>
      </c>
      <c r="DN102" s="2" t="s">
        <v>1144</v>
      </c>
      <c r="DO102" s="2">
        <f t="shared" si="61"/>
        <v>100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87"/>
        <v>99</v>
      </c>
      <c r="G103" s="3">
        <v>100</v>
      </c>
      <c r="H103" s="2" t="s">
        <v>105</v>
      </c>
      <c r="I103" s="2" t="str">
        <f>IF(_xlfn.IFNA(MATCH(H103,Jan98Dictionary!$B:$B, 0), "X") = "X", "MISSING", "OKAY")</f>
        <v>OKAY</v>
      </c>
      <c r="J103" s="2" t="s">
        <v>1144</v>
      </c>
      <c r="K103" s="2">
        <f t="shared" si="54"/>
        <v>101</v>
      </c>
      <c r="L103" s="3">
        <f t="shared" si="82"/>
        <v>100</v>
      </c>
      <c r="O103" s="3">
        <v>100</v>
      </c>
      <c r="P103" s="2" t="s">
        <v>105</v>
      </c>
      <c r="Q103" s="2" t="str">
        <f>IF(_xlfn.IFNA(MATCH(P103,Jan03Dictionary!$B:$B, 0), "X") = "X", "MISSING", "OKAY")</f>
        <v>OKAY</v>
      </c>
      <c r="R103" s="3" t="str">
        <f t="shared" si="62"/>
        <v>NA</v>
      </c>
      <c r="S103" s="2" t="s">
        <v>1144</v>
      </c>
      <c r="T103" s="2">
        <f t="shared" si="83"/>
        <v>100</v>
      </c>
      <c r="U103" s="3">
        <f t="shared" si="86"/>
        <v>95</v>
      </c>
      <c r="X103" s="3">
        <v>100</v>
      </c>
      <c r="Y103" s="2" t="s">
        <v>110</v>
      </c>
      <c r="Z103" s="2" t="str">
        <f>IF(_xlfn.IFNA(MATCH(Y103,May04Dictionary!$B:$B, 0), "X") = "X", "MISSING", "OKAY")</f>
        <v>OKAY</v>
      </c>
      <c r="AA103" s="3" t="str">
        <f t="shared" si="63"/>
        <v>NA</v>
      </c>
      <c r="AB103" s="2" t="s">
        <v>1144</v>
      </c>
      <c r="AC103" s="2">
        <f t="shared" si="50"/>
        <v>105</v>
      </c>
      <c r="AD103" s="3">
        <f t="shared" si="57"/>
        <v>98</v>
      </c>
      <c r="AG103" s="3">
        <v>100</v>
      </c>
      <c r="AH103" s="2" t="s">
        <v>112</v>
      </c>
      <c r="AI103" s="2" t="str">
        <f>IF(_xlfn.IFNA(MATCH(AH103,Aug05Dictionary!$B:$B, 0), "X") = "X", "MISSING", "OKAY")</f>
        <v>OKAY</v>
      </c>
      <c r="AJ103" s="3" t="str">
        <f t="shared" si="64"/>
        <v>NA</v>
      </c>
      <c r="AK103" s="2" t="s">
        <v>1144</v>
      </c>
      <c r="AL103" s="2">
        <f t="shared" si="56"/>
        <v>102</v>
      </c>
      <c r="AM103" s="3">
        <f t="shared" si="65"/>
        <v>100</v>
      </c>
      <c r="AP103" s="3">
        <v>100</v>
      </c>
      <c r="AQ103" s="2" t="s">
        <v>112</v>
      </c>
      <c r="AR103" s="2" t="str">
        <f>IF(_xlfn.IFNA(MATCH(AQ103,Jan07Dictionary!$B:$B, 0), "X") = "X", "MISSING", "OKAY")</f>
        <v>OKAY</v>
      </c>
      <c r="AS103" s="3" t="str">
        <f t="shared" si="66"/>
        <v>NA</v>
      </c>
      <c r="AT103" s="2" t="s">
        <v>1144</v>
      </c>
      <c r="AU103" s="2">
        <f t="shared" si="67"/>
        <v>100</v>
      </c>
      <c r="AV103" s="3">
        <f t="shared" si="68"/>
        <v>100</v>
      </c>
      <c r="AY103" s="3">
        <v>100</v>
      </c>
      <c r="AZ103" s="2" t="s">
        <v>112</v>
      </c>
      <c r="BA103" s="2" t="str">
        <f>IF(_xlfn.IFNA(MATCH(AZ103,Jan09Dictionary!$B:$B, 0), "X") = "X", "MISSING", "OKAY")</f>
        <v>OKAY</v>
      </c>
      <c r="BB103" s="3" t="str">
        <f t="shared" si="69"/>
        <v>NA</v>
      </c>
      <c r="BC103" s="2" t="s">
        <v>1144</v>
      </c>
      <c r="BD103" s="2">
        <f t="shared" si="70"/>
        <v>100</v>
      </c>
      <c r="BE103" s="3">
        <f t="shared" si="84"/>
        <v>100</v>
      </c>
      <c r="BH103" s="3">
        <v>100</v>
      </c>
      <c r="BI103" s="2" t="s">
        <v>112</v>
      </c>
      <c r="BJ103" s="2" t="str">
        <f>IF(_xlfn.IFNA(MATCH(BI103,Jan10Dictionary!$B:$B, 0), "X") = "X", "MISSING", "OKAY")</f>
        <v>OKAY</v>
      </c>
      <c r="BK103" s="3" t="str">
        <f t="shared" si="71"/>
        <v>NA</v>
      </c>
      <c r="BL103" s="2" t="s">
        <v>1144</v>
      </c>
      <c r="BM103" s="2">
        <f t="shared" si="85"/>
        <v>100</v>
      </c>
      <c r="BN103" s="3">
        <f t="shared" si="51"/>
        <v>100</v>
      </c>
      <c r="BQ103" s="3">
        <v>100</v>
      </c>
      <c r="BR103" s="2" t="s">
        <v>112</v>
      </c>
      <c r="BS103" s="2" t="str">
        <f>IF(_xlfn.IFNA(MATCH(BR103,May12Dictionary!$B:$B, 0), "X") = "X", "MISSING", "OKAY")</f>
        <v>OKAY</v>
      </c>
      <c r="BT103" s="3" t="str">
        <f t="shared" si="72"/>
        <v>NA</v>
      </c>
      <c r="BU103" s="2" t="s">
        <v>1144</v>
      </c>
      <c r="BV103" s="2">
        <f t="shared" si="52"/>
        <v>100</v>
      </c>
      <c r="BW103" s="3">
        <f t="shared" si="73"/>
        <v>101</v>
      </c>
      <c r="BZ103" s="3">
        <v>100</v>
      </c>
      <c r="CA103" s="2" t="s">
        <v>111</v>
      </c>
      <c r="CB103" s="2" t="str">
        <f>IF(_xlfn.IFNA(MATCH(CA103,Jan13Dictionary!$B:$B, 0), "X") = "X", "MISSING", "OKAY")</f>
        <v>OKAY</v>
      </c>
      <c r="CC103" s="3" t="str">
        <f t="shared" si="74"/>
        <v>NA</v>
      </c>
      <c r="CD103" s="2" t="s">
        <v>1144</v>
      </c>
      <c r="CE103" s="2">
        <f t="shared" si="88"/>
        <v>99</v>
      </c>
      <c r="CF103" s="3">
        <f t="shared" si="49"/>
        <v>99</v>
      </c>
      <c r="CI103" s="3">
        <v>100</v>
      </c>
      <c r="CJ103" s="2" t="s">
        <v>112</v>
      </c>
      <c r="CK103" s="2" t="str">
        <f>IF(_xlfn.IFNA(MATCH(CJ103,Jan14Dictionary!$B:$B, 0), "X") = "X", "MISSING", "OKAY")</f>
        <v>OKAY</v>
      </c>
      <c r="CL103" s="3" t="str">
        <f t="shared" si="75"/>
        <v>NA</v>
      </c>
      <c r="CM103" s="2" t="s">
        <v>1144</v>
      </c>
      <c r="CN103" s="2">
        <f t="shared" si="89"/>
        <v>101</v>
      </c>
      <c r="CO103" s="3">
        <f t="shared" si="80"/>
        <v>100</v>
      </c>
      <c r="CR103" s="3">
        <v>100</v>
      </c>
      <c r="CS103" s="2" t="s">
        <v>112</v>
      </c>
      <c r="CT103" s="2" t="str">
        <f>IF(_xlfn.IFNA(MATCH(CS103, Jan15Dictionary!$B:$B, 0), "X") = "X", "MISSING", "OKAY")</f>
        <v>OKAY</v>
      </c>
      <c r="CU103" s="3" t="str">
        <f t="shared" si="76"/>
        <v>NA</v>
      </c>
      <c r="CV103" s="2" t="s">
        <v>1144</v>
      </c>
      <c r="CW103" s="2">
        <f t="shared" si="77"/>
        <v>100</v>
      </c>
      <c r="CX103" s="3">
        <f t="shared" si="78"/>
        <v>99</v>
      </c>
      <c r="DA103" s="3">
        <v>100</v>
      </c>
      <c r="DB103" s="2" t="s">
        <v>113</v>
      </c>
      <c r="DC103" s="2" t="str">
        <f>IF(_xlfn.IFNA(MATCH(DB103, Jan17Dictionary!$B:$B, 0), "X") = "X", "MISSING", "OKAY")</f>
        <v>OKAY</v>
      </c>
      <c r="DD103" s="3" t="str">
        <f t="shared" si="79"/>
        <v>NA</v>
      </c>
      <c r="DE103" s="2" t="s">
        <v>1144</v>
      </c>
      <c r="DF103" s="2">
        <f t="shared" si="81"/>
        <v>101</v>
      </c>
      <c r="DG103" s="3">
        <f>INDEX(DJ:DJ, MATCH(DB103,DK:DK,0))</f>
        <v>99</v>
      </c>
      <c r="DJ103" s="3">
        <v>100</v>
      </c>
      <c r="DK103" s="2" t="s">
        <v>114</v>
      </c>
      <c r="DL103" s="2" t="str">
        <f>IF(_xlfn.IFNA(MATCH(DK103, Jan20Dictionary!$B:$B, 0), "X") = "X", "MISSING", "OKAY")</f>
        <v>OKAY</v>
      </c>
      <c r="DM103" s="3" t="str">
        <f t="shared" si="60"/>
        <v>NA</v>
      </c>
      <c r="DN103" s="2" t="s">
        <v>1144</v>
      </c>
      <c r="DO103" s="2">
        <f t="shared" si="61"/>
        <v>101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87"/>
        <v>100</v>
      </c>
      <c r="G104" s="3">
        <v>101</v>
      </c>
      <c r="H104" s="2" t="s">
        <v>106</v>
      </c>
      <c r="I104" s="2" t="str">
        <f>IF(_xlfn.IFNA(MATCH(H104,Jan98Dictionary!$B:$B, 0), "X") = "X", "MISSING", "OKAY")</f>
        <v>OKAY</v>
      </c>
      <c r="J104" s="2" t="s">
        <v>1144</v>
      </c>
      <c r="K104" s="2">
        <f t="shared" si="54"/>
        <v>102</v>
      </c>
      <c r="L104" s="3">
        <f t="shared" si="82"/>
        <v>101</v>
      </c>
      <c r="O104" s="3">
        <v>101</v>
      </c>
      <c r="P104" s="2" t="s">
        <v>106</v>
      </c>
      <c r="Q104" s="2" t="str">
        <f>IF(_xlfn.IFNA(MATCH(P104,Jan03Dictionary!$B:$B, 0), "X") = "X", "MISSING", "OKAY")</f>
        <v>OKAY</v>
      </c>
      <c r="R104" s="3" t="str">
        <f t="shared" si="62"/>
        <v>NA</v>
      </c>
      <c r="S104" s="2" t="s">
        <v>1144</v>
      </c>
      <c r="T104" s="2">
        <f t="shared" si="83"/>
        <v>101</v>
      </c>
      <c r="U104" s="3">
        <f t="shared" si="86"/>
        <v>96</v>
      </c>
      <c r="X104" s="3">
        <v>101</v>
      </c>
      <c r="Y104" s="2" t="s">
        <v>111</v>
      </c>
      <c r="Z104" s="2" t="str">
        <f>IF(_xlfn.IFNA(MATCH(Y104,May04Dictionary!$B:$B, 0), "X") = "X", "MISSING", "OKAY")</f>
        <v>OKAY</v>
      </c>
      <c r="AA104" s="3" t="str">
        <f t="shared" si="63"/>
        <v>NA</v>
      </c>
      <c r="AB104" s="2" t="s">
        <v>1144</v>
      </c>
      <c r="AC104" s="2">
        <f t="shared" si="50"/>
        <v>106</v>
      </c>
      <c r="AD104" s="3">
        <f t="shared" si="57"/>
        <v>99</v>
      </c>
      <c r="AG104" s="3">
        <v>101</v>
      </c>
      <c r="AH104" s="2" t="s">
        <v>113</v>
      </c>
      <c r="AI104" s="2" t="str">
        <f>IF(_xlfn.IFNA(MATCH(AH104,Aug05Dictionary!$B:$B, 0), "X") = "X", "MISSING", "OKAY")</f>
        <v>OKAY</v>
      </c>
      <c r="AJ104" s="3" t="str">
        <f t="shared" si="64"/>
        <v>NA</v>
      </c>
      <c r="AK104" s="2" t="s">
        <v>1144</v>
      </c>
      <c r="AL104" s="2">
        <f t="shared" si="56"/>
        <v>103</v>
      </c>
      <c r="AM104" s="3">
        <f t="shared" si="65"/>
        <v>101</v>
      </c>
      <c r="AP104" s="3">
        <v>101</v>
      </c>
      <c r="AQ104" s="2" t="s">
        <v>113</v>
      </c>
      <c r="AR104" s="2" t="str">
        <f>IF(_xlfn.IFNA(MATCH(AQ104,Jan07Dictionary!$B:$B, 0), "X") = "X", "MISSING", "OKAY")</f>
        <v>OKAY</v>
      </c>
      <c r="AS104" s="3" t="str">
        <f t="shared" si="66"/>
        <v>NA</v>
      </c>
      <c r="AT104" s="2" t="s">
        <v>1144</v>
      </c>
      <c r="AU104" s="2">
        <f t="shared" si="67"/>
        <v>101</v>
      </c>
      <c r="AV104" s="3">
        <f t="shared" si="68"/>
        <v>101</v>
      </c>
      <c r="AY104" s="3">
        <v>101</v>
      </c>
      <c r="AZ104" s="2" t="s">
        <v>113</v>
      </c>
      <c r="BA104" s="2" t="str">
        <f>IF(_xlfn.IFNA(MATCH(AZ104,Jan09Dictionary!$B:$B, 0), "X") = "X", "MISSING", "OKAY")</f>
        <v>OKAY</v>
      </c>
      <c r="BB104" s="3" t="str">
        <f t="shared" si="69"/>
        <v>NA</v>
      </c>
      <c r="BC104" s="2" t="s">
        <v>1144</v>
      </c>
      <c r="BD104" s="2">
        <f t="shared" si="70"/>
        <v>101</v>
      </c>
      <c r="BE104" s="3">
        <f t="shared" si="84"/>
        <v>101</v>
      </c>
      <c r="BH104" s="3">
        <v>101</v>
      </c>
      <c r="BI104" s="2" t="s">
        <v>113</v>
      </c>
      <c r="BJ104" s="2" t="str">
        <f>IF(_xlfn.IFNA(MATCH(BI104,Jan10Dictionary!$B:$B, 0), "X") = "X", "MISSING", "OKAY")</f>
        <v>OKAY</v>
      </c>
      <c r="BK104" s="3" t="str">
        <f t="shared" si="71"/>
        <v>NA</v>
      </c>
      <c r="BL104" s="2" t="s">
        <v>1144</v>
      </c>
      <c r="BM104" s="2">
        <f t="shared" si="85"/>
        <v>101</v>
      </c>
      <c r="BN104" s="3">
        <f t="shared" si="51"/>
        <v>101</v>
      </c>
      <c r="BQ104" s="3">
        <v>101</v>
      </c>
      <c r="BR104" s="2" t="s">
        <v>113</v>
      </c>
      <c r="BS104" s="2" t="str">
        <f>IF(_xlfn.IFNA(MATCH(BR104,May12Dictionary!$B:$B, 0), "X") = "X", "MISSING", "OKAY")</f>
        <v>OKAY</v>
      </c>
      <c r="BT104" s="3" t="str">
        <f t="shared" si="72"/>
        <v>NA</v>
      </c>
      <c r="BU104" s="2" t="s">
        <v>1144</v>
      </c>
      <c r="BV104" s="2">
        <f t="shared" si="52"/>
        <v>101</v>
      </c>
      <c r="BW104" s="3">
        <f t="shared" si="73"/>
        <v>102</v>
      </c>
      <c r="BZ104" s="3">
        <v>101</v>
      </c>
      <c r="CA104" s="2" t="s">
        <v>112</v>
      </c>
      <c r="CB104" s="2" t="str">
        <f>IF(_xlfn.IFNA(MATCH(CA104,Jan13Dictionary!$B:$B, 0), "X") = "X", "MISSING", "OKAY")</f>
        <v>OKAY</v>
      </c>
      <c r="CC104" s="3" t="str">
        <f t="shared" si="74"/>
        <v>NA</v>
      </c>
      <c r="CD104" s="2" t="s">
        <v>1144</v>
      </c>
      <c r="CE104" s="2">
        <f t="shared" si="88"/>
        <v>100</v>
      </c>
      <c r="CF104" s="3">
        <f t="shared" si="49"/>
        <v>100</v>
      </c>
      <c r="CI104" s="3">
        <v>101</v>
      </c>
      <c r="CJ104" s="2" t="s">
        <v>113</v>
      </c>
      <c r="CK104" s="2" t="str">
        <f>IF(_xlfn.IFNA(MATCH(CJ104,Jan14Dictionary!$B:$B, 0), "X") = "X", "MISSING", "OKAY")</f>
        <v>OKAY</v>
      </c>
      <c r="CL104" s="3" t="str">
        <f t="shared" si="75"/>
        <v>NA</v>
      </c>
      <c r="CM104" s="2" t="s">
        <v>1144</v>
      </c>
      <c r="CN104" s="2">
        <f t="shared" si="89"/>
        <v>102</v>
      </c>
      <c r="CO104" s="3">
        <f t="shared" si="80"/>
        <v>101</v>
      </c>
      <c r="CR104" s="3">
        <v>101</v>
      </c>
      <c r="CS104" s="2" t="s">
        <v>113</v>
      </c>
      <c r="CT104" s="2" t="str">
        <f>IF(_xlfn.IFNA(MATCH(CS104, Jan15Dictionary!$B:$B, 0), "X") = "X", "MISSING", "OKAY")</f>
        <v>OKAY</v>
      </c>
      <c r="CU104" s="3" t="str">
        <f t="shared" si="76"/>
        <v>NA</v>
      </c>
      <c r="CV104" s="2" t="s">
        <v>1144</v>
      </c>
      <c r="CW104" s="2">
        <f t="shared" si="77"/>
        <v>101</v>
      </c>
      <c r="CX104" s="3">
        <f t="shared" si="78"/>
        <v>100</v>
      </c>
      <c r="DA104" s="3">
        <v>101</v>
      </c>
      <c r="DB104" s="2" t="s">
        <v>114</v>
      </c>
      <c r="DC104" s="2" t="str">
        <f>IF(_xlfn.IFNA(MATCH(DB104, Jan17Dictionary!$B:$B, 0), "X") = "X", "MISSING", "OKAY")</f>
        <v>OKAY</v>
      </c>
      <c r="DD104" s="3" t="str">
        <f t="shared" si="79"/>
        <v>NA</v>
      </c>
      <c r="DE104" s="2" t="s">
        <v>1144</v>
      </c>
      <c r="DF104" s="2">
        <f t="shared" si="81"/>
        <v>102</v>
      </c>
      <c r="DG104" s="3">
        <f>INDEX(DJ:DJ, MATCH(DB104,DK:DK,0))</f>
        <v>100</v>
      </c>
      <c r="DJ104" s="3">
        <v>101</v>
      </c>
      <c r="DK104" s="2" t="s">
        <v>115</v>
      </c>
      <c r="DL104" s="2" t="str">
        <f>IF(_xlfn.IFNA(MATCH(DK104, Jan20Dictionary!$B:$B, 0), "X") = "X", "MISSING", "OKAY")</f>
        <v>OKAY</v>
      </c>
      <c r="DM104" s="3" t="str">
        <f t="shared" si="60"/>
        <v>NA</v>
      </c>
      <c r="DN104" s="2" t="s">
        <v>1144</v>
      </c>
      <c r="DO104" s="2">
        <f t="shared" si="61"/>
        <v>102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87"/>
        <v>101</v>
      </c>
      <c r="G105" s="3">
        <v>102</v>
      </c>
      <c r="H105" s="2" t="s">
        <v>107</v>
      </c>
      <c r="I105" s="2" t="str">
        <f>IF(_xlfn.IFNA(MATCH(H105,Jan98Dictionary!$B:$B, 0), "X") = "X", "MISSING", "OKAY")</f>
        <v>OKAY</v>
      </c>
      <c r="J105" s="2" t="s">
        <v>1144</v>
      </c>
      <c r="K105" s="2">
        <f t="shared" si="54"/>
        <v>103</v>
      </c>
      <c r="L105" s="3">
        <f t="shared" si="82"/>
        <v>102</v>
      </c>
      <c r="O105" s="3">
        <v>102</v>
      </c>
      <c r="P105" s="2" t="s">
        <v>107</v>
      </c>
      <c r="Q105" s="2" t="str">
        <f>IF(_xlfn.IFNA(MATCH(P105,Jan03Dictionary!$B:$B, 0), "X") = "X", "MISSING", "OKAY")</f>
        <v>OKAY</v>
      </c>
      <c r="R105" s="3" t="str">
        <f t="shared" si="62"/>
        <v>NA</v>
      </c>
      <c r="S105" s="2" t="s">
        <v>1144</v>
      </c>
      <c r="T105" s="2">
        <f t="shared" si="83"/>
        <v>102</v>
      </c>
      <c r="U105" s="3">
        <f t="shared" si="86"/>
        <v>97</v>
      </c>
      <c r="X105" s="3">
        <v>102</v>
      </c>
      <c r="Y105" s="2" t="s">
        <v>112</v>
      </c>
      <c r="Z105" s="2" t="str">
        <f>IF(_xlfn.IFNA(MATCH(Y105,May04Dictionary!$B:$B, 0), "X") = "X", "MISSING", "OKAY")</f>
        <v>OKAY</v>
      </c>
      <c r="AA105" s="3" t="str">
        <f t="shared" si="63"/>
        <v>NA</v>
      </c>
      <c r="AB105" s="2" t="s">
        <v>1144</v>
      </c>
      <c r="AC105" s="2">
        <f t="shared" si="50"/>
        <v>107</v>
      </c>
      <c r="AD105" s="3">
        <f t="shared" si="57"/>
        <v>100</v>
      </c>
      <c r="AG105" s="3">
        <v>102</v>
      </c>
      <c r="AH105" s="2" t="s">
        <v>114</v>
      </c>
      <c r="AI105" s="2" t="str">
        <f>IF(_xlfn.IFNA(MATCH(AH105,Aug05Dictionary!$B:$B, 0), "X") = "X", "MISSING", "OKAY")</f>
        <v>OKAY</v>
      </c>
      <c r="AJ105" s="3" t="str">
        <f t="shared" si="64"/>
        <v>NA</v>
      </c>
      <c r="AK105" s="2" t="s">
        <v>1144</v>
      </c>
      <c r="AL105" s="2">
        <f t="shared" si="56"/>
        <v>104</v>
      </c>
      <c r="AM105" s="3">
        <f t="shared" si="65"/>
        <v>102</v>
      </c>
      <c r="AP105" s="3">
        <v>102</v>
      </c>
      <c r="AQ105" s="2" t="s">
        <v>114</v>
      </c>
      <c r="AR105" s="2" t="str">
        <f>IF(_xlfn.IFNA(MATCH(AQ105,Jan07Dictionary!$B:$B, 0), "X") = "X", "MISSING", "OKAY")</f>
        <v>OKAY</v>
      </c>
      <c r="AS105" s="3" t="str">
        <f t="shared" si="66"/>
        <v>NA</v>
      </c>
      <c r="AT105" s="2" t="s">
        <v>1144</v>
      </c>
      <c r="AU105" s="2">
        <f t="shared" si="67"/>
        <v>102</v>
      </c>
      <c r="AV105" s="3">
        <f t="shared" si="68"/>
        <v>102</v>
      </c>
      <c r="AY105" s="3">
        <v>102</v>
      </c>
      <c r="AZ105" s="2" t="s">
        <v>114</v>
      </c>
      <c r="BA105" s="2" t="str">
        <f>IF(_xlfn.IFNA(MATCH(AZ105,Jan09Dictionary!$B:$B, 0), "X") = "X", "MISSING", "OKAY")</f>
        <v>OKAY</v>
      </c>
      <c r="BB105" s="3" t="str">
        <f t="shared" si="69"/>
        <v>NA</v>
      </c>
      <c r="BC105" s="2" t="s">
        <v>1144</v>
      </c>
      <c r="BD105" s="2">
        <f t="shared" si="70"/>
        <v>102</v>
      </c>
      <c r="BE105" s="3">
        <f t="shared" si="84"/>
        <v>102</v>
      </c>
      <c r="BH105" s="3">
        <v>102</v>
      </c>
      <c r="BI105" s="2" t="s">
        <v>114</v>
      </c>
      <c r="BJ105" s="2" t="str">
        <f>IF(_xlfn.IFNA(MATCH(BI105,Jan10Dictionary!$B:$B, 0), "X") = "X", "MISSING", "OKAY")</f>
        <v>OKAY</v>
      </c>
      <c r="BK105" s="3" t="str">
        <f t="shared" si="71"/>
        <v>NA</v>
      </c>
      <c r="BL105" s="2" t="s">
        <v>1144</v>
      </c>
      <c r="BM105" s="2">
        <f t="shared" si="85"/>
        <v>102</v>
      </c>
      <c r="BN105" s="3">
        <f t="shared" si="51"/>
        <v>102</v>
      </c>
      <c r="BQ105" s="3">
        <v>102</v>
      </c>
      <c r="BR105" s="2" t="s">
        <v>114</v>
      </c>
      <c r="BS105" s="2" t="str">
        <f>IF(_xlfn.IFNA(MATCH(BR105,May12Dictionary!$B:$B, 0), "X") = "X", "MISSING", "OKAY")</f>
        <v>OKAY</v>
      </c>
      <c r="BT105" s="3" t="str">
        <f t="shared" si="72"/>
        <v>NA</v>
      </c>
      <c r="BU105" s="2" t="s">
        <v>1144</v>
      </c>
      <c r="BV105" s="2">
        <f t="shared" si="52"/>
        <v>102</v>
      </c>
      <c r="BW105" s="3">
        <f t="shared" si="73"/>
        <v>103</v>
      </c>
      <c r="BZ105" s="3">
        <v>102</v>
      </c>
      <c r="CA105" s="2" t="s">
        <v>113</v>
      </c>
      <c r="CB105" s="2" t="str">
        <f>IF(_xlfn.IFNA(MATCH(CA105,Jan13Dictionary!$B:$B, 0), "X") = "X", "MISSING", "OKAY")</f>
        <v>OKAY</v>
      </c>
      <c r="CC105" s="3" t="str">
        <f t="shared" si="74"/>
        <v>NA</v>
      </c>
      <c r="CD105" s="2" t="s">
        <v>1144</v>
      </c>
      <c r="CE105" s="2">
        <f t="shared" si="88"/>
        <v>101</v>
      </c>
      <c r="CF105" s="3">
        <f t="shared" si="49"/>
        <v>101</v>
      </c>
      <c r="CI105" s="3">
        <v>102</v>
      </c>
      <c r="CJ105" s="2" t="s">
        <v>114</v>
      </c>
      <c r="CK105" s="2" t="str">
        <f>IF(_xlfn.IFNA(MATCH(CJ105,Jan14Dictionary!$B:$B, 0), "X") = "X", "MISSING", "OKAY")</f>
        <v>OKAY</v>
      </c>
      <c r="CL105" s="3" t="str">
        <f t="shared" si="75"/>
        <v>NA</v>
      </c>
      <c r="CM105" s="2" t="s">
        <v>1144</v>
      </c>
      <c r="CN105" s="2">
        <f t="shared" si="89"/>
        <v>103</v>
      </c>
      <c r="CO105" s="3">
        <f t="shared" si="80"/>
        <v>102</v>
      </c>
      <c r="CR105" s="3">
        <v>102</v>
      </c>
      <c r="CS105" s="2" t="s">
        <v>114</v>
      </c>
      <c r="CT105" s="2" t="str">
        <f>IF(_xlfn.IFNA(MATCH(CS105, Jan15Dictionary!$B:$B, 0), "X") = "X", "MISSING", "OKAY")</f>
        <v>OKAY</v>
      </c>
      <c r="CU105" s="3" t="str">
        <f t="shared" si="76"/>
        <v>NA</v>
      </c>
      <c r="CV105" s="2" t="s">
        <v>1144</v>
      </c>
      <c r="CW105" s="2">
        <f t="shared" si="77"/>
        <v>102</v>
      </c>
      <c r="CX105" s="3">
        <f t="shared" si="78"/>
        <v>101</v>
      </c>
      <c r="DA105" s="3">
        <v>102</v>
      </c>
      <c r="DB105" s="2" t="s">
        <v>115</v>
      </c>
      <c r="DC105" s="2" t="str">
        <f>IF(_xlfn.IFNA(MATCH(DB105, Jan17Dictionary!$B:$B, 0), "X") = "X", "MISSING", "OKAY")</f>
        <v>OKAY</v>
      </c>
      <c r="DD105" s="3" t="str">
        <f t="shared" si="79"/>
        <v>NA</v>
      </c>
      <c r="DE105" s="2" t="s">
        <v>1144</v>
      </c>
      <c r="DF105" s="2">
        <f t="shared" si="81"/>
        <v>103</v>
      </c>
      <c r="DG105" s="3">
        <f>INDEX(DJ:DJ, MATCH(DB105,DK:DK,0))</f>
        <v>101</v>
      </c>
      <c r="DJ105" s="3">
        <v>102</v>
      </c>
      <c r="DK105" s="2" t="s">
        <v>116</v>
      </c>
      <c r="DL105" s="2" t="str">
        <f>IF(_xlfn.IFNA(MATCH(DK105, Jan20Dictionary!$B:$B, 0), "X") = "X", "MISSING", "OKAY")</f>
        <v>OKAY</v>
      </c>
      <c r="DM105" s="3" t="str">
        <f t="shared" si="60"/>
        <v>NA</v>
      </c>
      <c r="DN105" s="2" t="s">
        <v>1144</v>
      </c>
      <c r="DO105" s="2">
        <f t="shared" si="61"/>
        <v>103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87"/>
        <v>102</v>
      </c>
      <c r="G106" s="3">
        <v>103</v>
      </c>
      <c r="H106" s="2" t="s">
        <v>108</v>
      </c>
      <c r="I106" s="2" t="str">
        <f>IF(_xlfn.IFNA(MATCH(H106,Jan98Dictionary!$B:$B, 0), "X") = "X", "MISSING", "OKAY")</f>
        <v>OKAY</v>
      </c>
      <c r="J106" s="2" t="s">
        <v>1144</v>
      </c>
      <c r="K106" s="2">
        <f t="shared" si="54"/>
        <v>104</v>
      </c>
      <c r="L106" s="3">
        <f t="shared" si="82"/>
        <v>103</v>
      </c>
      <c r="O106" s="3">
        <v>103</v>
      </c>
      <c r="P106" s="2" t="s">
        <v>108</v>
      </c>
      <c r="Q106" s="2" t="str">
        <f>IF(_xlfn.IFNA(MATCH(P106,Jan03Dictionary!$B:$B, 0), "X") = "X", "MISSING", "OKAY")</f>
        <v>OKAY</v>
      </c>
      <c r="R106" s="3" t="str">
        <f t="shared" si="62"/>
        <v>NA</v>
      </c>
      <c r="S106" s="2" t="s">
        <v>1144</v>
      </c>
      <c r="T106" s="2">
        <f t="shared" si="83"/>
        <v>103</v>
      </c>
      <c r="U106" s="3">
        <f t="shared" si="86"/>
        <v>98</v>
      </c>
      <c r="X106" s="3">
        <v>103</v>
      </c>
      <c r="Y106" s="2" t="s">
        <v>113</v>
      </c>
      <c r="Z106" s="2" t="str">
        <f>IF(_xlfn.IFNA(MATCH(Y106,May04Dictionary!$B:$B, 0), "X") = "X", "MISSING", "OKAY")</f>
        <v>OKAY</v>
      </c>
      <c r="AA106" s="3" t="str">
        <f t="shared" si="63"/>
        <v>NA</v>
      </c>
      <c r="AB106" s="2" t="s">
        <v>1144</v>
      </c>
      <c r="AC106" s="2">
        <f t="shared" si="50"/>
        <v>108</v>
      </c>
      <c r="AD106" s="3">
        <f t="shared" si="57"/>
        <v>101</v>
      </c>
      <c r="AG106" s="3">
        <v>103</v>
      </c>
      <c r="AH106" s="2" t="s">
        <v>115</v>
      </c>
      <c r="AI106" s="2" t="str">
        <f>IF(_xlfn.IFNA(MATCH(AH106,Aug05Dictionary!$B:$B, 0), "X") = "X", "MISSING", "OKAY")</f>
        <v>OKAY</v>
      </c>
      <c r="AJ106" s="3" t="str">
        <f t="shared" si="64"/>
        <v>NA</v>
      </c>
      <c r="AK106" s="2" t="s">
        <v>1144</v>
      </c>
      <c r="AL106" s="2">
        <f t="shared" si="56"/>
        <v>105</v>
      </c>
      <c r="AM106" s="3">
        <f t="shared" si="65"/>
        <v>103</v>
      </c>
      <c r="AP106" s="3">
        <v>103</v>
      </c>
      <c r="AQ106" s="2" t="s">
        <v>115</v>
      </c>
      <c r="AR106" s="2" t="str">
        <f>IF(_xlfn.IFNA(MATCH(AQ106,Jan07Dictionary!$B:$B, 0), "X") = "X", "MISSING", "OKAY")</f>
        <v>OKAY</v>
      </c>
      <c r="AS106" s="3" t="str">
        <f t="shared" si="66"/>
        <v>NA</v>
      </c>
      <c r="AT106" s="2" t="s">
        <v>1144</v>
      </c>
      <c r="AU106" s="2">
        <f t="shared" si="67"/>
        <v>103</v>
      </c>
      <c r="AV106" s="3">
        <f t="shared" si="68"/>
        <v>103</v>
      </c>
      <c r="AY106" s="3">
        <v>103</v>
      </c>
      <c r="AZ106" s="2" t="s">
        <v>115</v>
      </c>
      <c r="BA106" s="2" t="str">
        <f>IF(_xlfn.IFNA(MATCH(AZ106,Jan09Dictionary!$B:$B, 0), "X") = "X", "MISSING", "OKAY")</f>
        <v>OKAY</v>
      </c>
      <c r="BB106" s="3" t="str">
        <f t="shared" si="69"/>
        <v>NA</v>
      </c>
      <c r="BC106" s="2" t="s">
        <v>1144</v>
      </c>
      <c r="BD106" s="2">
        <f t="shared" si="70"/>
        <v>103</v>
      </c>
      <c r="BE106" s="3">
        <f t="shared" si="84"/>
        <v>103</v>
      </c>
      <c r="BH106" s="3">
        <v>103</v>
      </c>
      <c r="BI106" s="2" t="s">
        <v>115</v>
      </c>
      <c r="BJ106" s="2" t="str">
        <f>IF(_xlfn.IFNA(MATCH(BI106,Jan10Dictionary!$B:$B, 0), "X") = "X", "MISSING", "OKAY")</f>
        <v>OKAY</v>
      </c>
      <c r="BK106" s="3" t="str">
        <f t="shared" si="71"/>
        <v>NA</v>
      </c>
      <c r="BL106" s="2" t="s">
        <v>1144</v>
      </c>
      <c r="BM106" s="2">
        <f t="shared" si="85"/>
        <v>103</v>
      </c>
      <c r="BN106" s="3">
        <f t="shared" si="51"/>
        <v>103</v>
      </c>
      <c r="BQ106" s="3">
        <v>103</v>
      </c>
      <c r="BR106" s="2" t="s">
        <v>115</v>
      </c>
      <c r="BS106" s="2" t="str">
        <f>IF(_xlfn.IFNA(MATCH(BR106,May12Dictionary!$B:$B, 0), "X") = "X", "MISSING", "OKAY")</f>
        <v>OKAY</v>
      </c>
      <c r="BT106" s="3" t="str">
        <f t="shared" si="72"/>
        <v>NA</v>
      </c>
      <c r="BU106" s="2" t="s">
        <v>1144</v>
      </c>
      <c r="BV106" s="2">
        <f t="shared" si="52"/>
        <v>103</v>
      </c>
      <c r="BW106" s="3">
        <f t="shared" si="73"/>
        <v>104</v>
      </c>
      <c r="BZ106" s="3">
        <v>103</v>
      </c>
      <c r="CA106" s="2" t="s">
        <v>114</v>
      </c>
      <c r="CB106" s="2" t="str">
        <f>IF(_xlfn.IFNA(MATCH(CA106,Jan13Dictionary!$B:$B, 0), "X") = "X", "MISSING", "OKAY")</f>
        <v>OKAY</v>
      </c>
      <c r="CC106" s="3" t="str">
        <f t="shared" si="74"/>
        <v>NA</v>
      </c>
      <c r="CD106" s="2" t="s">
        <v>1144</v>
      </c>
      <c r="CE106" s="2">
        <f t="shared" si="88"/>
        <v>102</v>
      </c>
      <c r="CF106" s="3">
        <f t="shared" si="49"/>
        <v>102</v>
      </c>
      <c r="CI106" s="3">
        <v>103</v>
      </c>
      <c r="CJ106" s="2" t="s">
        <v>115</v>
      </c>
      <c r="CK106" s="2" t="str">
        <f>IF(_xlfn.IFNA(MATCH(CJ106,Jan14Dictionary!$B:$B, 0), "X") = "X", "MISSING", "OKAY")</f>
        <v>OKAY</v>
      </c>
      <c r="CL106" s="3" t="str">
        <f t="shared" si="75"/>
        <v>NA</v>
      </c>
      <c r="CM106" s="2" t="s">
        <v>1144</v>
      </c>
      <c r="CN106" s="2">
        <f t="shared" si="89"/>
        <v>104</v>
      </c>
      <c r="CO106" s="3">
        <f t="shared" si="80"/>
        <v>103</v>
      </c>
      <c r="CR106" s="3">
        <v>103</v>
      </c>
      <c r="CS106" s="2" t="s">
        <v>115</v>
      </c>
      <c r="CT106" s="2" t="str">
        <f>IF(_xlfn.IFNA(MATCH(CS106, Jan15Dictionary!$B:$B, 0), "X") = "X", "MISSING", "OKAY")</f>
        <v>OKAY</v>
      </c>
      <c r="CU106" s="3" t="str">
        <f t="shared" si="76"/>
        <v>NA</v>
      </c>
      <c r="CV106" s="2" t="s">
        <v>1144</v>
      </c>
      <c r="CW106" s="2">
        <f t="shared" si="77"/>
        <v>103</v>
      </c>
      <c r="CX106" s="3">
        <f t="shared" si="78"/>
        <v>102</v>
      </c>
      <c r="DA106" s="3">
        <v>103</v>
      </c>
      <c r="DB106" s="2" t="s">
        <v>116</v>
      </c>
      <c r="DC106" s="2" t="str">
        <f>IF(_xlfn.IFNA(MATCH(DB106, Jan17Dictionary!$B:$B, 0), "X") = "X", "MISSING", "OKAY")</f>
        <v>OKAY</v>
      </c>
      <c r="DD106" s="3" t="str">
        <f t="shared" si="79"/>
        <v>NA</v>
      </c>
      <c r="DE106" s="2" t="s">
        <v>1144</v>
      </c>
      <c r="DF106" s="2">
        <f t="shared" si="81"/>
        <v>104</v>
      </c>
      <c r="DG106" s="3">
        <f>INDEX(DJ:DJ, MATCH(DB106,DK:DK,0))</f>
        <v>102</v>
      </c>
      <c r="DJ106" s="3">
        <v>103</v>
      </c>
      <c r="DK106" s="2" t="s">
        <v>117</v>
      </c>
      <c r="DL106" s="2" t="str">
        <f>IF(_xlfn.IFNA(MATCH(DK106, Jan20Dictionary!$B:$B, 0), "X") = "X", "MISSING", "OKAY")</f>
        <v>OKAY</v>
      </c>
      <c r="DM106" s="3" t="str">
        <f t="shared" si="60"/>
        <v>NA</v>
      </c>
      <c r="DN106" s="2" t="s">
        <v>1144</v>
      </c>
      <c r="DO106" s="2">
        <f t="shared" si="61"/>
        <v>104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87"/>
        <v>103</v>
      </c>
      <c r="G107" s="3">
        <v>104</v>
      </c>
      <c r="H107" s="2" t="s">
        <v>109</v>
      </c>
      <c r="I107" s="2" t="str">
        <f>IF(_xlfn.IFNA(MATCH(H107,Jan98Dictionary!$B:$B, 0), "X") = "X", "MISSING", "OKAY")</f>
        <v>OKAY</v>
      </c>
      <c r="J107" s="2" t="s">
        <v>1144</v>
      </c>
      <c r="K107" s="2">
        <f t="shared" si="54"/>
        <v>105</v>
      </c>
      <c r="L107" s="3">
        <f t="shared" si="82"/>
        <v>104</v>
      </c>
      <c r="O107" s="3">
        <v>104</v>
      </c>
      <c r="P107" s="2" t="s">
        <v>109</v>
      </c>
      <c r="Q107" s="2" t="str">
        <f>IF(_xlfn.IFNA(MATCH(P107,Jan03Dictionary!$B:$B, 0), "X") = "X", "MISSING", "OKAY")</f>
        <v>OKAY</v>
      </c>
      <c r="R107" s="3" t="str">
        <f t="shared" si="62"/>
        <v>NA</v>
      </c>
      <c r="S107" s="2" t="s">
        <v>1144</v>
      </c>
      <c r="T107" s="2">
        <f t="shared" si="83"/>
        <v>104</v>
      </c>
      <c r="U107" s="3">
        <f t="shared" si="86"/>
        <v>99</v>
      </c>
      <c r="X107" s="3">
        <v>104</v>
      </c>
      <c r="Y107" s="2" t="s">
        <v>114</v>
      </c>
      <c r="Z107" s="2" t="str">
        <f>IF(_xlfn.IFNA(MATCH(Y107,May04Dictionary!$B:$B, 0), "X") = "X", "MISSING", "OKAY")</f>
        <v>OKAY</v>
      </c>
      <c r="AA107" s="3" t="str">
        <f t="shared" si="63"/>
        <v>NA</v>
      </c>
      <c r="AB107" s="2" t="s">
        <v>1144</v>
      </c>
      <c r="AC107" s="2">
        <f t="shared" si="50"/>
        <v>109</v>
      </c>
      <c r="AD107" s="3">
        <f t="shared" si="57"/>
        <v>102</v>
      </c>
      <c r="AG107" s="3">
        <v>104</v>
      </c>
      <c r="AH107" s="2" t="s">
        <v>116</v>
      </c>
      <c r="AI107" s="2" t="str">
        <f>IF(_xlfn.IFNA(MATCH(AH107,Aug05Dictionary!$B:$B, 0), "X") = "X", "MISSING", "OKAY")</f>
        <v>OKAY</v>
      </c>
      <c r="AJ107" s="3" t="str">
        <f t="shared" si="64"/>
        <v>NA</v>
      </c>
      <c r="AK107" s="2" t="s">
        <v>1144</v>
      </c>
      <c r="AL107" s="2">
        <f t="shared" si="56"/>
        <v>106</v>
      </c>
      <c r="AM107" s="3">
        <f t="shared" si="65"/>
        <v>104</v>
      </c>
      <c r="AP107" s="3">
        <v>104</v>
      </c>
      <c r="AQ107" s="2" t="s">
        <v>116</v>
      </c>
      <c r="AR107" s="2" t="str">
        <f>IF(_xlfn.IFNA(MATCH(AQ107,Jan07Dictionary!$B:$B, 0), "X") = "X", "MISSING", "OKAY")</f>
        <v>OKAY</v>
      </c>
      <c r="AS107" s="3" t="str">
        <f t="shared" si="66"/>
        <v>NA</v>
      </c>
      <c r="AT107" s="2" t="s">
        <v>1144</v>
      </c>
      <c r="AU107" s="2">
        <f t="shared" si="67"/>
        <v>104</v>
      </c>
      <c r="AV107" s="3">
        <f t="shared" si="68"/>
        <v>104</v>
      </c>
      <c r="AY107" s="3">
        <v>104</v>
      </c>
      <c r="AZ107" s="2" t="s">
        <v>116</v>
      </c>
      <c r="BA107" s="2" t="str">
        <f>IF(_xlfn.IFNA(MATCH(AZ107,Jan09Dictionary!$B:$B, 0), "X") = "X", "MISSING", "OKAY")</f>
        <v>OKAY</v>
      </c>
      <c r="BB107" s="3" t="str">
        <f t="shared" si="69"/>
        <v>NA</v>
      </c>
      <c r="BC107" s="2" t="s">
        <v>1144</v>
      </c>
      <c r="BD107" s="2">
        <f t="shared" si="70"/>
        <v>104</v>
      </c>
      <c r="BE107" s="3">
        <f t="shared" si="84"/>
        <v>104</v>
      </c>
      <c r="BH107" s="3">
        <v>104</v>
      </c>
      <c r="BI107" s="2" t="s">
        <v>116</v>
      </c>
      <c r="BJ107" s="2" t="str">
        <f>IF(_xlfn.IFNA(MATCH(BI107,Jan10Dictionary!$B:$B, 0), "X") = "X", "MISSING", "OKAY")</f>
        <v>OKAY</v>
      </c>
      <c r="BK107" s="3" t="str">
        <f t="shared" si="71"/>
        <v>NA</v>
      </c>
      <c r="BL107" s="2" t="s">
        <v>1144</v>
      </c>
      <c r="BM107" s="2">
        <f t="shared" si="85"/>
        <v>104</v>
      </c>
      <c r="BN107" s="3">
        <f t="shared" si="51"/>
        <v>104</v>
      </c>
      <c r="BQ107" s="3">
        <v>104</v>
      </c>
      <c r="BR107" s="2" t="s">
        <v>116</v>
      </c>
      <c r="BS107" s="2" t="str">
        <f>IF(_xlfn.IFNA(MATCH(BR107,May12Dictionary!$B:$B, 0), "X") = "X", "MISSING", "OKAY")</f>
        <v>OKAY</v>
      </c>
      <c r="BT107" s="3" t="str">
        <f t="shared" si="72"/>
        <v>NA</v>
      </c>
      <c r="BU107" s="2" t="s">
        <v>1144</v>
      </c>
      <c r="BV107" s="2">
        <f t="shared" si="52"/>
        <v>104</v>
      </c>
      <c r="BW107" s="3">
        <f t="shared" si="73"/>
        <v>105</v>
      </c>
      <c r="BZ107" s="3">
        <v>104</v>
      </c>
      <c r="CA107" s="2" t="s">
        <v>115</v>
      </c>
      <c r="CB107" s="2" t="str">
        <f>IF(_xlfn.IFNA(MATCH(CA107,Jan13Dictionary!$B:$B, 0), "X") = "X", "MISSING", "OKAY")</f>
        <v>OKAY</v>
      </c>
      <c r="CC107" s="3" t="str">
        <f t="shared" si="74"/>
        <v>NA</v>
      </c>
      <c r="CD107" s="2" t="s">
        <v>1144</v>
      </c>
      <c r="CE107" s="2">
        <f t="shared" si="88"/>
        <v>103</v>
      </c>
      <c r="CF107" s="3">
        <f t="shared" si="49"/>
        <v>103</v>
      </c>
      <c r="CI107" s="3">
        <v>104</v>
      </c>
      <c r="CJ107" s="2" t="s">
        <v>116</v>
      </c>
      <c r="CK107" s="2" t="str">
        <f>IF(_xlfn.IFNA(MATCH(CJ107,Jan14Dictionary!$B:$B, 0), "X") = "X", "MISSING", "OKAY")</f>
        <v>OKAY</v>
      </c>
      <c r="CL107" s="3" t="str">
        <f t="shared" si="75"/>
        <v>NA</v>
      </c>
      <c r="CM107" s="2" t="s">
        <v>1144</v>
      </c>
      <c r="CN107" s="2">
        <f t="shared" si="89"/>
        <v>105</v>
      </c>
      <c r="CO107" s="3">
        <f t="shared" si="80"/>
        <v>104</v>
      </c>
      <c r="CR107" s="3">
        <v>104</v>
      </c>
      <c r="CS107" s="2" t="s">
        <v>116</v>
      </c>
      <c r="CT107" s="2" t="str">
        <f>IF(_xlfn.IFNA(MATCH(CS107, Jan15Dictionary!$B:$B, 0), "X") = "X", "MISSING", "OKAY")</f>
        <v>OKAY</v>
      </c>
      <c r="CU107" s="3" t="str">
        <f t="shared" si="76"/>
        <v>NA</v>
      </c>
      <c r="CV107" s="2" t="s">
        <v>1144</v>
      </c>
      <c r="CW107" s="2">
        <f t="shared" si="77"/>
        <v>104</v>
      </c>
      <c r="CX107" s="3">
        <f t="shared" si="78"/>
        <v>103</v>
      </c>
      <c r="DA107" s="3">
        <v>104</v>
      </c>
      <c r="DB107" s="2" t="s">
        <v>117</v>
      </c>
      <c r="DC107" s="2" t="str">
        <f>IF(_xlfn.IFNA(MATCH(DB107, Jan17Dictionary!$B:$B, 0), "X") = "X", "MISSING", "OKAY")</f>
        <v>OKAY</v>
      </c>
      <c r="DD107" s="3" t="str">
        <f t="shared" si="79"/>
        <v>NA</v>
      </c>
      <c r="DE107" s="2" t="s">
        <v>1144</v>
      </c>
      <c r="DF107" s="2">
        <f t="shared" si="81"/>
        <v>105</v>
      </c>
      <c r="DG107" s="3">
        <f>INDEX(DJ:DJ, MATCH(DB107,DK:DK,0))</f>
        <v>103</v>
      </c>
      <c r="DJ107" s="3">
        <v>104</v>
      </c>
      <c r="DK107" s="2" t="s">
        <v>118</v>
      </c>
      <c r="DL107" s="2" t="str">
        <f>IF(_xlfn.IFNA(MATCH(DK107, Jan20Dictionary!$B:$B, 0), "X") = "X", "MISSING", "OKAY")</f>
        <v>OKAY</v>
      </c>
      <c r="DM107" s="3" t="str">
        <f t="shared" si="60"/>
        <v>NA</v>
      </c>
      <c r="DN107" s="2" t="s">
        <v>1144</v>
      </c>
      <c r="DO107" s="2">
        <f t="shared" si="61"/>
        <v>105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87"/>
        <v>104</v>
      </c>
      <c r="G108" s="3">
        <v>105</v>
      </c>
      <c r="H108" s="2" t="s">
        <v>110</v>
      </c>
      <c r="I108" s="2" t="str">
        <f>IF(_xlfn.IFNA(MATCH(H108,Jan98Dictionary!$B:$B, 0), "X") = "X", "MISSING", "OKAY")</f>
        <v>OKAY</v>
      </c>
      <c r="J108" s="2" t="s">
        <v>1144</v>
      </c>
      <c r="K108" s="2">
        <f t="shared" si="54"/>
        <v>106</v>
      </c>
      <c r="L108" s="3">
        <f t="shared" si="82"/>
        <v>105</v>
      </c>
      <c r="O108" s="3">
        <v>105</v>
      </c>
      <c r="P108" s="2" t="s">
        <v>110</v>
      </c>
      <c r="Q108" s="2" t="str">
        <f>IF(_xlfn.IFNA(MATCH(P108,Jan03Dictionary!$B:$B, 0), "X") = "X", "MISSING", "OKAY")</f>
        <v>OKAY</v>
      </c>
      <c r="R108" s="3" t="str">
        <f t="shared" si="62"/>
        <v>NA</v>
      </c>
      <c r="S108" s="2" t="s">
        <v>1144</v>
      </c>
      <c r="T108" s="2">
        <f t="shared" si="83"/>
        <v>105</v>
      </c>
      <c r="U108" s="3">
        <f t="shared" si="86"/>
        <v>100</v>
      </c>
      <c r="X108" s="3">
        <v>105</v>
      </c>
      <c r="Y108" s="2" t="s">
        <v>115</v>
      </c>
      <c r="Z108" s="2" t="str">
        <f>IF(_xlfn.IFNA(MATCH(Y108,May04Dictionary!$B:$B, 0), "X") = "X", "MISSING", "OKAY")</f>
        <v>OKAY</v>
      </c>
      <c r="AA108" s="3" t="str">
        <f t="shared" si="63"/>
        <v>NA</v>
      </c>
      <c r="AB108" s="2" t="s">
        <v>1144</v>
      </c>
      <c r="AC108" s="2">
        <f t="shared" si="50"/>
        <v>110</v>
      </c>
      <c r="AD108" s="3">
        <f t="shared" si="57"/>
        <v>103</v>
      </c>
      <c r="AG108" s="3">
        <v>105</v>
      </c>
      <c r="AH108" s="2" t="s">
        <v>117</v>
      </c>
      <c r="AI108" s="2" t="str">
        <f>IF(_xlfn.IFNA(MATCH(AH108,Aug05Dictionary!$B:$B, 0), "X") = "X", "MISSING", "OKAY")</f>
        <v>OKAY</v>
      </c>
      <c r="AJ108" s="3" t="str">
        <f t="shared" si="64"/>
        <v>NA</v>
      </c>
      <c r="AK108" s="2" t="s">
        <v>1144</v>
      </c>
      <c r="AL108" s="2">
        <f t="shared" si="56"/>
        <v>107</v>
      </c>
      <c r="AM108" s="3">
        <f t="shared" si="65"/>
        <v>105</v>
      </c>
      <c r="AP108" s="3">
        <v>105</v>
      </c>
      <c r="AQ108" s="2" t="s">
        <v>117</v>
      </c>
      <c r="AR108" s="2" t="str">
        <f>IF(_xlfn.IFNA(MATCH(AQ108,Jan07Dictionary!$B:$B, 0), "X") = "X", "MISSING", "OKAY")</f>
        <v>OKAY</v>
      </c>
      <c r="AS108" s="3" t="str">
        <f t="shared" si="66"/>
        <v>NA</v>
      </c>
      <c r="AT108" s="2" t="s">
        <v>1144</v>
      </c>
      <c r="AU108" s="2">
        <f t="shared" si="67"/>
        <v>105</v>
      </c>
      <c r="AV108" s="3">
        <f t="shared" si="68"/>
        <v>105</v>
      </c>
      <c r="AY108" s="3">
        <v>105</v>
      </c>
      <c r="AZ108" s="2" t="s">
        <v>117</v>
      </c>
      <c r="BA108" s="2" t="str">
        <f>IF(_xlfn.IFNA(MATCH(AZ108,Jan09Dictionary!$B:$B, 0), "X") = "X", "MISSING", "OKAY")</f>
        <v>OKAY</v>
      </c>
      <c r="BB108" s="3" t="str">
        <f t="shared" si="69"/>
        <v>NA</v>
      </c>
      <c r="BC108" s="2" t="s">
        <v>1144</v>
      </c>
      <c r="BD108" s="2">
        <f t="shared" si="70"/>
        <v>105</v>
      </c>
      <c r="BE108" s="3">
        <f t="shared" si="84"/>
        <v>105</v>
      </c>
      <c r="BH108" s="3">
        <v>105</v>
      </c>
      <c r="BI108" s="2" t="s">
        <v>117</v>
      </c>
      <c r="BJ108" s="2" t="str">
        <f>IF(_xlfn.IFNA(MATCH(BI108,Jan10Dictionary!$B:$B, 0), "X") = "X", "MISSING", "OKAY")</f>
        <v>OKAY</v>
      </c>
      <c r="BK108" s="3" t="str">
        <f t="shared" si="71"/>
        <v>NA</v>
      </c>
      <c r="BL108" s="2" t="s">
        <v>1144</v>
      </c>
      <c r="BM108" s="2">
        <f t="shared" si="85"/>
        <v>105</v>
      </c>
      <c r="BN108" s="3">
        <f t="shared" si="51"/>
        <v>105</v>
      </c>
      <c r="BQ108" s="3">
        <v>105</v>
      </c>
      <c r="BR108" s="2" t="s">
        <v>117</v>
      </c>
      <c r="BS108" s="2" t="str">
        <f>IF(_xlfn.IFNA(MATCH(BR108,May12Dictionary!$B:$B, 0), "X") = "X", "MISSING", "OKAY")</f>
        <v>OKAY</v>
      </c>
      <c r="BT108" s="3" t="str">
        <f t="shared" si="72"/>
        <v>NA</v>
      </c>
      <c r="BU108" s="2" t="s">
        <v>1144</v>
      </c>
      <c r="BV108" s="2">
        <f t="shared" si="52"/>
        <v>105</v>
      </c>
      <c r="BW108" s="3">
        <f t="shared" si="73"/>
        <v>106</v>
      </c>
      <c r="BZ108" s="3">
        <v>105</v>
      </c>
      <c r="CA108" s="2" t="s">
        <v>116</v>
      </c>
      <c r="CB108" s="2" t="str">
        <f>IF(_xlfn.IFNA(MATCH(CA108,Jan13Dictionary!$B:$B, 0), "X") = "X", "MISSING", "OKAY")</f>
        <v>OKAY</v>
      </c>
      <c r="CC108" s="3" t="str">
        <f t="shared" si="74"/>
        <v>NA</v>
      </c>
      <c r="CD108" s="2" t="s">
        <v>1144</v>
      </c>
      <c r="CE108" s="2">
        <f t="shared" si="88"/>
        <v>104</v>
      </c>
      <c r="CF108" s="3">
        <f t="shared" si="49"/>
        <v>104</v>
      </c>
      <c r="CI108" s="3">
        <v>105</v>
      </c>
      <c r="CJ108" s="2" t="s">
        <v>117</v>
      </c>
      <c r="CK108" s="2" t="str">
        <f>IF(_xlfn.IFNA(MATCH(CJ108,Jan14Dictionary!$B:$B, 0), "X") = "X", "MISSING", "OKAY")</f>
        <v>OKAY</v>
      </c>
      <c r="CL108" s="3" t="str">
        <f t="shared" si="75"/>
        <v>NA</v>
      </c>
      <c r="CM108" s="2" t="s">
        <v>1144</v>
      </c>
      <c r="CN108" s="2">
        <f t="shared" si="89"/>
        <v>106</v>
      </c>
      <c r="CO108" s="3">
        <f t="shared" si="80"/>
        <v>105</v>
      </c>
      <c r="CR108" s="3">
        <v>105</v>
      </c>
      <c r="CS108" s="2" t="s">
        <v>117</v>
      </c>
      <c r="CT108" s="2" t="str">
        <f>IF(_xlfn.IFNA(MATCH(CS108, Jan15Dictionary!$B:$B, 0), "X") = "X", "MISSING", "OKAY")</f>
        <v>OKAY</v>
      </c>
      <c r="CU108" s="3" t="str">
        <f t="shared" si="76"/>
        <v>NA</v>
      </c>
      <c r="CV108" s="2" t="s">
        <v>1144</v>
      </c>
      <c r="CW108" s="2">
        <f t="shared" si="77"/>
        <v>105</v>
      </c>
      <c r="CX108" s="3">
        <f t="shared" si="78"/>
        <v>104</v>
      </c>
      <c r="DA108" s="3">
        <v>105</v>
      </c>
      <c r="DB108" s="2" t="s">
        <v>118</v>
      </c>
      <c r="DC108" s="2" t="str">
        <f>IF(_xlfn.IFNA(MATCH(DB108, Jan17Dictionary!$B:$B, 0), "X") = "X", "MISSING", "OKAY")</f>
        <v>OKAY</v>
      </c>
      <c r="DD108" s="3" t="str">
        <f t="shared" si="79"/>
        <v>NA</v>
      </c>
      <c r="DE108" s="2" t="s">
        <v>1144</v>
      </c>
      <c r="DF108" s="2">
        <f t="shared" si="81"/>
        <v>106</v>
      </c>
      <c r="DG108" s="3">
        <f>INDEX(DJ:DJ, MATCH(DB108,DK:DK,0))</f>
        <v>104</v>
      </c>
      <c r="DJ108" s="3">
        <v>105</v>
      </c>
      <c r="DK108" s="2" t="s">
        <v>120</v>
      </c>
      <c r="DL108" s="2" t="str">
        <f>IF(_xlfn.IFNA(MATCH(DK108, Jan20Dictionary!$B:$B, 0), "X") = "X", "MISSING", "OKAY")</f>
        <v>OKAY</v>
      </c>
      <c r="DM108" s="3" t="str">
        <f t="shared" si="60"/>
        <v>Remove</v>
      </c>
      <c r="DN108" s="2" t="s">
        <v>1162</v>
      </c>
      <c r="DO108" s="2">
        <f t="shared" si="61"/>
        <v>106</v>
      </c>
      <c r="DP108" s="2" t="s">
        <v>1209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87"/>
        <v>105</v>
      </c>
      <c r="G109" s="3">
        <v>106</v>
      </c>
      <c r="H109" s="2" t="s">
        <v>111</v>
      </c>
      <c r="I109" s="2" t="str">
        <f>IF(_xlfn.IFNA(MATCH(H109,Jan98Dictionary!$B:$B, 0), "X") = "X", "MISSING", "OKAY")</f>
        <v>OKAY</v>
      </c>
      <c r="J109" s="2" t="s">
        <v>1144</v>
      </c>
      <c r="K109" s="2">
        <f t="shared" si="54"/>
        <v>107</v>
      </c>
      <c r="L109" s="3">
        <f t="shared" si="82"/>
        <v>106</v>
      </c>
      <c r="O109" s="3">
        <v>106</v>
      </c>
      <c r="P109" s="2" t="s">
        <v>111</v>
      </c>
      <c r="Q109" s="2" t="str">
        <f>IF(_xlfn.IFNA(MATCH(P109,Jan03Dictionary!$B:$B, 0), "X") = "X", "MISSING", "OKAY")</f>
        <v>OKAY</v>
      </c>
      <c r="R109" s="3" t="str">
        <f t="shared" si="62"/>
        <v>NA</v>
      </c>
      <c r="S109" s="2" t="s">
        <v>1144</v>
      </c>
      <c r="T109" s="2">
        <f t="shared" si="83"/>
        <v>106</v>
      </c>
      <c r="U109" s="3">
        <f t="shared" si="86"/>
        <v>101</v>
      </c>
      <c r="X109" s="3">
        <v>106</v>
      </c>
      <c r="Y109" s="2" t="s">
        <v>116</v>
      </c>
      <c r="Z109" s="2" t="str">
        <f>IF(_xlfn.IFNA(MATCH(Y109,May04Dictionary!$B:$B, 0), "X") = "X", "MISSING", "OKAY")</f>
        <v>OKAY</v>
      </c>
      <c r="AA109" s="3" t="str">
        <f t="shared" si="63"/>
        <v>NA</v>
      </c>
      <c r="AB109" s="2" t="s">
        <v>1144</v>
      </c>
      <c r="AC109" s="2">
        <f t="shared" si="50"/>
        <v>111</v>
      </c>
      <c r="AD109" s="3">
        <f t="shared" si="57"/>
        <v>104</v>
      </c>
      <c r="AG109" s="3">
        <v>106</v>
      </c>
      <c r="AH109" s="2" t="s">
        <v>118</v>
      </c>
      <c r="AI109" s="2" t="str">
        <f>IF(_xlfn.IFNA(MATCH(AH109,Aug05Dictionary!$B:$B, 0), "X") = "X", "MISSING", "OKAY")</f>
        <v>OKAY</v>
      </c>
      <c r="AJ109" s="3" t="str">
        <f t="shared" si="64"/>
        <v>NA</v>
      </c>
      <c r="AK109" s="2" t="s">
        <v>1144</v>
      </c>
      <c r="AL109" s="2">
        <f t="shared" si="56"/>
        <v>108</v>
      </c>
      <c r="AM109" s="3">
        <f t="shared" si="65"/>
        <v>106</v>
      </c>
      <c r="AP109" s="3">
        <v>106</v>
      </c>
      <c r="AQ109" s="2" t="s">
        <v>118</v>
      </c>
      <c r="AR109" s="2" t="str">
        <f>IF(_xlfn.IFNA(MATCH(AQ109,Jan07Dictionary!$B:$B, 0), "X") = "X", "MISSING", "OKAY")</f>
        <v>OKAY</v>
      </c>
      <c r="AS109" s="3" t="str">
        <f t="shared" si="66"/>
        <v>NA</v>
      </c>
      <c r="AT109" s="2" t="s">
        <v>1144</v>
      </c>
      <c r="AU109" s="2">
        <f t="shared" si="67"/>
        <v>106</v>
      </c>
      <c r="AV109" s="3">
        <f t="shared" si="68"/>
        <v>106</v>
      </c>
      <c r="AY109" s="3">
        <v>106</v>
      </c>
      <c r="AZ109" s="2" t="s">
        <v>118</v>
      </c>
      <c r="BA109" s="2" t="str">
        <f>IF(_xlfn.IFNA(MATCH(AZ109,Jan09Dictionary!$B:$B, 0), "X") = "X", "MISSING", "OKAY")</f>
        <v>OKAY</v>
      </c>
      <c r="BB109" s="3" t="str">
        <f t="shared" si="69"/>
        <v>NA</v>
      </c>
      <c r="BC109" s="2" t="s">
        <v>1144</v>
      </c>
      <c r="BD109" s="2">
        <f t="shared" si="70"/>
        <v>106</v>
      </c>
      <c r="BE109" s="3">
        <f t="shared" si="84"/>
        <v>106</v>
      </c>
      <c r="BH109" s="3">
        <v>106</v>
      </c>
      <c r="BI109" s="2" t="s">
        <v>118</v>
      </c>
      <c r="BJ109" s="2" t="str">
        <f>IF(_xlfn.IFNA(MATCH(BI109,Jan10Dictionary!$B:$B, 0), "X") = "X", "MISSING", "OKAY")</f>
        <v>OKAY</v>
      </c>
      <c r="BK109" s="3" t="str">
        <f t="shared" si="71"/>
        <v>NA</v>
      </c>
      <c r="BL109" s="2" t="s">
        <v>1144</v>
      </c>
      <c r="BM109" s="2">
        <f t="shared" si="85"/>
        <v>106</v>
      </c>
      <c r="BN109" s="3">
        <f t="shared" si="51"/>
        <v>106</v>
      </c>
      <c r="BQ109" s="3">
        <v>106</v>
      </c>
      <c r="BR109" s="2" t="s">
        <v>118</v>
      </c>
      <c r="BS109" s="2" t="str">
        <f>IF(_xlfn.IFNA(MATCH(BR109,May12Dictionary!$B:$B, 0), "X") = "X", "MISSING", "OKAY")</f>
        <v>OKAY</v>
      </c>
      <c r="BT109" s="3" t="str">
        <f t="shared" si="72"/>
        <v>NA</v>
      </c>
      <c r="BU109" s="2" t="s">
        <v>1144</v>
      </c>
      <c r="BV109" s="2">
        <f t="shared" si="52"/>
        <v>106</v>
      </c>
      <c r="BW109" s="3">
        <f t="shared" si="73"/>
        <v>107</v>
      </c>
      <c r="BZ109" s="3">
        <v>106</v>
      </c>
      <c r="CA109" s="2" t="s">
        <v>117</v>
      </c>
      <c r="CB109" s="2" t="str">
        <f>IF(_xlfn.IFNA(MATCH(CA109,Jan13Dictionary!$B:$B, 0), "X") = "X", "MISSING", "OKAY")</f>
        <v>OKAY</v>
      </c>
      <c r="CC109" s="3" t="str">
        <f t="shared" si="74"/>
        <v>NA</v>
      </c>
      <c r="CD109" s="2" t="s">
        <v>1144</v>
      </c>
      <c r="CE109" s="2">
        <f t="shared" si="88"/>
        <v>105</v>
      </c>
      <c r="CF109" s="3">
        <f t="shared" si="49"/>
        <v>105</v>
      </c>
      <c r="CI109" s="3">
        <v>106</v>
      </c>
      <c r="CJ109" s="2" t="s">
        <v>118</v>
      </c>
      <c r="CK109" s="2" t="str">
        <f>IF(_xlfn.IFNA(MATCH(CJ109,Jan14Dictionary!$B:$B, 0), "X") = "X", "MISSING", "OKAY")</f>
        <v>OKAY</v>
      </c>
      <c r="CL109" s="3" t="str">
        <f t="shared" si="75"/>
        <v>NA</v>
      </c>
      <c r="CM109" s="2" t="s">
        <v>1144</v>
      </c>
      <c r="CN109" s="2">
        <f t="shared" si="89"/>
        <v>107</v>
      </c>
      <c r="CO109" s="3">
        <f t="shared" si="80"/>
        <v>106</v>
      </c>
      <c r="CR109" s="3">
        <v>106</v>
      </c>
      <c r="CS109" s="2" t="s">
        <v>118</v>
      </c>
      <c r="CT109" s="2" t="str">
        <f>IF(_xlfn.IFNA(MATCH(CS109, Jan15Dictionary!$B:$B, 0), "X") = "X", "MISSING", "OKAY")</f>
        <v>OKAY</v>
      </c>
      <c r="CU109" s="3" t="str">
        <f t="shared" si="76"/>
        <v>NA</v>
      </c>
      <c r="CV109" s="2" t="s">
        <v>1144</v>
      </c>
      <c r="CW109" s="2">
        <f t="shared" si="77"/>
        <v>106</v>
      </c>
      <c r="CX109" s="3">
        <f t="shared" si="78"/>
        <v>105</v>
      </c>
      <c r="DA109" s="3">
        <v>106</v>
      </c>
      <c r="DB109" s="2" t="s">
        <v>120</v>
      </c>
      <c r="DC109" s="2" t="str">
        <f>IF(_xlfn.IFNA(MATCH(DB109, Jan17Dictionary!$B:$B, 0), "X") = "X", "MISSING", "OKAY")</f>
        <v>OKAY</v>
      </c>
      <c r="DD109" s="3" t="str">
        <f t="shared" si="79"/>
        <v>Remove</v>
      </c>
      <c r="DE109" s="2" t="s">
        <v>1162</v>
      </c>
      <c r="DF109" s="2">
        <f t="shared" si="81"/>
        <v>107</v>
      </c>
      <c r="DG109" s="3">
        <f>INDEX(DJ:DJ, MATCH(DB109,DK:DK,0))</f>
        <v>105</v>
      </c>
      <c r="DH109" s="2" t="s">
        <v>1209</v>
      </c>
      <c r="DJ109" s="3">
        <v>106</v>
      </c>
      <c r="DK109" s="2" t="s">
        <v>121</v>
      </c>
      <c r="DL109" s="2" t="str">
        <f>IF(_xlfn.IFNA(MATCH(DK109, Jan20Dictionary!$B:$B, 0), "X") = "X", "MISSING", "OKAY")</f>
        <v>OKAY</v>
      </c>
      <c r="DM109" s="3" t="str">
        <f t="shared" si="60"/>
        <v>Remove</v>
      </c>
      <c r="DN109" s="2" t="s">
        <v>1162</v>
      </c>
      <c r="DO109" s="2">
        <f t="shared" si="61"/>
        <v>107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87"/>
        <v>106</v>
      </c>
      <c r="G110" s="3">
        <v>107</v>
      </c>
      <c r="H110" s="2" t="s">
        <v>112</v>
      </c>
      <c r="I110" s="2" t="str">
        <f>IF(_xlfn.IFNA(MATCH(H110,Jan98Dictionary!$B:$B, 0), "X") = "X", "MISSING", "OKAY")</f>
        <v>OKAY</v>
      </c>
      <c r="J110" s="2" t="s">
        <v>1144</v>
      </c>
      <c r="K110" s="2">
        <f t="shared" si="54"/>
        <v>108</v>
      </c>
      <c r="L110" s="3">
        <f t="shared" si="82"/>
        <v>107</v>
      </c>
      <c r="O110" s="3">
        <v>107</v>
      </c>
      <c r="P110" s="2" t="s">
        <v>112</v>
      </c>
      <c r="Q110" s="2" t="str">
        <f>IF(_xlfn.IFNA(MATCH(P110,Jan03Dictionary!$B:$B, 0), "X") = "X", "MISSING", "OKAY")</f>
        <v>OKAY</v>
      </c>
      <c r="R110" s="3" t="str">
        <f t="shared" si="62"/>
        <v>NA</v>
      </c>
      <c r="S110" s="2" t="s">
        <v>1144</v>
      </c>
      <c r="T110" s="2">
        <f t="shared" si="83"/>
        <v>107</v>
      </c>
      <c r="U110" s="3">
        <f t="shared" si="86"/>
        <v>102</v>
      </c>
      <c r="X110" s="3">
        <v>107</v>
      </c>
      <c r="Y110" s="2" t="s">
        <v>117</v>
      </c>
      <c r="Z110" s="2" t="str">
        <f>IF(_xlfn.IFNA(MATCH(Y110,May04Dictionary!$B:$B, 0), "X") = "X", "MISSING", "OKAY")</f>
        <v>OKAY</v>
      </c>
      <c r="AA110" s="3" t="str">
        <f t="shared" si="63"/>
        <v>NA</v>
      </c>
      <c r="AB110" s="2" t="s">
        <v>1144</v>
      </c>
      <c r="AC110" s="2">
        <f t="shared" si="50"/>
        <v>112</v>
      </c>
      <c r="AD110" s="3">
        <f t="shared" si="57"/>
        <v>105</v>
      </c>
      <c r="AG110" s="3">
        <v>107</v>
      </c>
      <c r="AH110" s="2" t="s">
        <v>120</v>
      </c>
      <c r="AI110" s="2" t="str">
        <f>IF(_xlfn.IFNA(MATCH(AH110,Aug05Dictionary!$B:$B, 0), "X") = "X", "MISSING", "OKAY")</f>
        <v>OKAY</v>
      </c>
      <c r="AJ110" s="3" t="str">
        <f t="shared" si="64"/>
        <v>Remove</v>
      </c>
      <c r="AK110" s="2" t="s">
        <v>1162</v>
      </c>
      <c r="AL110" s="2">
        <f t="shared" si="56"/>
        <v>109</v>
      </c>
      <c r="AM110" s="3">
        <f t="shared" si="65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IF(_xlfn.IFNA(MATCH(AQ110,Jan07Dictionary!$B:$B, 0), "X") = "X", "MISSING", "OKAY")</f>
        <v>OKAY</v>
      </c>
      <c r="AS110" s="3" t="str">
        <f t="shared" si="66"/>
        <v>Remove</v>
      </c>
      <c r="AT110" s="2" t="s">
        <v>1162</v>
      </c>
      <c r="AU110" s="2">
        <f t="shared" si="67"/>
        <v>107</v>
      </c>
      <c r="AV110" s="3">
        <f t="shared" si="68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IF(_xlfn.IFNA(MATCH(AZ110,Jan09Dictionary!$B:$B, 0), "X") = "X", "MISSING", "OKAY")</f>
        <v>OKAY</v>
      </c>
      <c r="BB110" s="3" t="str">
        <f t="shared" si="69"/>
        <v>Remove</v>
      </c>
      <c r="BC110" s="2" t="s">
        <v>1162</v>
      </c>
      <c r="BD110" s="2">
        <f t="shared" si="70"/>
        <v>107</v>
      </c>
      <c r="BE110" s="3">
        <f t="shared" si="84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IF(_xlfn.IFNA(MATCH(BI110,Jan10Dictionary!$B:$B, 0), "X") = "X", "MISSING", "OKAY")</f>
        <v>OKAY</v>
      </c>
      <c r="BK110" s="3" t="str">
        <f t="shared" si="71"/>
        <v>Remove</v>
      </c>
      <c r="BL110" s="2" t="s">
        <v>1162</v>
      </c>
      <c r="BM110" s="2">
        <f t="shared" si="85"/>
        <v>107</v>
      </c>
      <c r="BN110" s="3">
        <f t="shared" si="51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IF(_xlfn.IFNA(MATCH(BR110,May12Dictionary!$B:$B, 0), "X") = "X", "MISSING", "OKAY")</f>
        <v>OKAY</v>
      </c>
      <c r="BT110" s="3" t="str">
        <f t="shared" si="72"/>
        <v>Remove</v>
      </c>
      <c r="BU110" s="2" t="s">
        <v>1162</v>
      </c>
      <c r="BV110" s="2">
        <f t="shared" si="52"/>
        <v>107</v>
      </c>
      <c r="BW110" s="3">
        <f t="shared" si="73"/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IF(_xlfn.IFNA(MATCH(CA110,Jan13Dictionary!$B:$B, 0), "X") = "X", "MISSING", "OKAY")</f>
        <v>OKAY</v>
      </c>
      <c r="CC110" s="3" t="str">
        <f t="shared" si="74"/>
        <v>NA</v>
      </c>
      <c r="CD110" s="2" t="s">
        <v>1144</v>
      </c>
      <c r="CE110" s="2">
        <f t="shared" si="88"/>
        <v>106</v>
      </c>
      <c r="CF110" s="3">
        <f t="shared" si="49"/>
        <v>106</v>
      </c>
      <c r="CI110" s="3">
        <v>107</v>
      </c>
      <c r="CJ110" s="2" t="s">
        <v>120</v>
      </c>
      <c r="CK110" s="2" t="str">
        <f>IF(_xlfn.IFNA(MATCH(CJ110,Jan14Dictionary!$B:$B, 0), "X") = "X", "MISSING", "OKAY")</f>
        <v>OKAY</v>
      </c>
      <c r="CL110" s="3" t="str">
        <f t="shared" si="75"/>
        <v>Remove</v>
      </c>
      <c r="CM110" s="2" t="s">
        <v>1162</v>
      </c>
      <c r="CN110" s="2">
        <f t="shared" si="89"/>
        <v>108</v>
      </c>
      <c r="CO110" s="3">
        <f t="shared" si="80"/>
        <v>107</v>
      </c>
      <c r="CP110" s="2" t="s">
        <v>1209</v>
      </c>
      <c r="CR110" s="3">
        <v>107</v>
      </c>
      <c r="CS110" s="2" t="s">
        <v>120</v>
      </c>
      <c r="CT110" s="2" t="str">
        <f>IF(_xlfn.IFNA(MATCH(CS110, Jan15Dictionary!$B:$B, 0), "X") = "X", "MISSING", "OKAY")</f>
        <v>OKAY</v>
      </c>
      <c r="CU110" s="3" t="str">
        <f t="shared" si="76"/>
        <v>Remove</v>
      </c>
      <c r="CV110" s="2" t="s">
        <v>1162</v>
      </c>
      <c r="CW110" s="2">
        <f t="shared" si="77"/>
        <v>107</v>
      </c>
      <c r="CX110" s="3">
        <f t="shared" si="78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Jan17Dictionary!$B:$B, 0), "X") = "X", "MISSING", "OKAY")</f>
        <v>OKAY</v>
      </c>
      <c r="DD110" s="3" t="str">
        <f t="shared" si="79"/>
        <v>Remove</v>
      </c>
      <c r="DE110" s="2" t="s">
        <v>1162</v>
      </c>
      <c r="DF110" s="2">
        <f t="shared" si="81"/>
        <v>108</v>
      </c>
      <c r="DG110" s="3">
        <f>INDEX(DJ:DJ, MATCH(DB110,DK:DK,0))</f>
        <v>106</v>
      </c>
      <c r="DH110" s="2" t="s">
        <v>1209</v>
      </c>
      <c r="DJ110" s="3">
        <v>107</v>
      </c>
      <c r="DK110" s="2" t="s">
        <v>122</v>
      </c>
      <c r="DL110" s="2" t="str">
        <f>IF(_xlfn.IFNA(MATCH(DK110, Jan20Dictionary!$B:$B, 0), "X") = "X", "MISSING", "OKAY")</f>
        <v>OKAY</v>
      </c>
      <c r="DM110" s="3" t="str">
        <f t="shared" si="60"/>
        <v>Remove</v>
      </c>
      <c r="DN110" s="2" t="s">
        <v>1162</v>
      </c>
      <c r="DO110" s="2">
        <f t="shared" si="61"/>
        <v>108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87"/>
        <v>107</v>
      </c>
      <c r="G111" s="3">
        <v>108</v>
      </c>
      <c r="H111" s="2" t="s">
        <v>113</v>
      </c>
      <c r="I111" s="2" t="str">
        <f>IF(_xlfn.IFNA(MATCH(H111,Jan98Dictionary!$B:$B, 0), "X") = "X", "MISSING", "OKAY")</f>
        <v>OKAY</v>
      </c>
      <c r="J111" s="2" t="s">
        <v>1144</v>
      </c>
      <c r="K111" s="2">
        <f t="shared" si="54"/>
        <v>109</v>
      </c>
      <c r="L111" s="3">
        <f t="shared" si="82"/>
        <v>108</v>
      </c>
      <c r="O111" s="3">
        <v>108</v>
      </c>
      <c r="P111" s="2" t="s">
        <v>113</v>
      </c>
      <c r="Q111" s="2" t="str">
        <f>IF(_xlfn.IFNA(MATCH(P111,Jan03Dictionary!$B:$B, 0), "X") = "X", "MISSING", "OKAY")</f>
        <v>OKAY</v>
      </c>
      <c r="R111" s="3" t="str">
        <f t="shared" si="62"/>
        <v>NA</v>
      </c>
      <c r="S111" s="2" t="s">
        <v>1144</v>
      </c>
      <c r="T111" s="2">
        <f t="shared" si="83"/>
        <v>108</v>
      </c>
      <c r="U111" s="3">
        <f t="shared" si="86"/>
        <v>103</v>
      </c>
      <c r="X111" s="3">
        <v>108</v>
      </c>
      <c r="Y111" s="2" t="s">
        <v>118</v>
      </c>
      <c r="Z111" s="2" t="str">
        <f>IF(_xlfn.IFNA(MATCH(Y111,May04Dictionary!$B:$B, 0), "X") = "X", "MISSING", "OKAY")</f>
        <v>OKAY</v>
      </c>
      <c r="AA111" s="3" t="str">
        <f t="shared" si="63"/>
        <v>NA</v>
      </c>
      <c r="AB111" s="2" t="s">
        <v>1144</v>
      </c>
      <c r="AC111" s="2">
        <f t="shared" si="50"/>
        <v>113</v>
      </c>
      <c r="AD111" s="3">
        <f t="shared" si="57"/>
        <v>106</v>
      </c>
      <c r="AG111" s="3">
        <v>108</v>
      </c>
      <c r="AH111" s="2" t="s">
        <v>121</v>
      </c>
      <c r="AI111" s="2" t="str">
        <f>IF(_xlfn.IFNA(MATCH(AH111,Aug05Dictionary!$B:$B, 0), "X") = "X", "MISSING", "OKAY")</f>
        <v>OKAY</v>
      </c>
      <c r="AJ111" s="3" t="str">
        <f t="shared" si="64"/>
        <v>Remove</v>
      </c>
      <c r="AK111" s="2" t="s">
        <v>1162</v>
      </c>
      <c r="AL111" s="2">
        <f t="shared" si="56"/>
        <v>110</v>
      </c>
      <c r="AM111" s="3">
        <f t="shared" si="65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IF(_xlfn.IFNA(MATCH(AQ111,Jan07Dictionary!$B:$B, 0), "X") = "X", "MISSING", "OKAY")</f>
        <v>OKAY</v>
      </c>
      <c r="AS111" s="3" t="str">
        <f t="shared" si="66"/>
        <v>Remove</v>
      </c>
      <c r="AT111" s="2" t="s">
        <v>1162</v>
      </c>
      <c r="AU111" s="2">
        <f t="shared" si="67"/>
        <v>108</v>
      </c>
      <c r="AV111" s="3">
        <f t="shared" si="68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IF(_xlfn.IFNA(MATCH(AZ111,Jan09Dictionary!$B:$B, 0), "X") = "X", "MISSING", "OKAY")</f>
        <v>OKAY</v>
      </c>
      <c r="BB111" s="3" t="str">
        <f t="shared" si="69"/>
        <v>Remove</v>
      </c>
      <c r="BC111" s="2" t="s">
        <v>1162</v>
      </c>
      <c r="BD111" s="2">
        <f t="shared" si="70"/>
        <v>108</v>
      </c>
      <c r="BE111" s="3">
        <f t="shared" si="84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IF(_xlfn.IFNA(MATCH(BI111,Jan10Dictionary!$B:$B, 0), "X") = "X", "MISSING", "OKAY")</f>
        <v>OKAY</v>
      </c>
      <c r="BK111" s="3" t="str">
        <f t="shared" si="71"/>
        <v>Remove</v>
      </c>
      <c r="BL111" s="2" t="s">
        <v>1162</v>
      </c>
      <c r="BM111" s="2">
        <f t="shared" si="85"/>
        <v>108</v>
      </c>
      <c r="BN111" s="3">
        <f t="shared" si="51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IF(_xlfn.IFNA(MATCH(BR111,May12Dictionary!$B:$B, 0), "X") = "X", "MISSING", "OKAY")</f>
        <v>OKAY</v>
      </c>
      <c r="BT111" s="3" t="str">
        <f t="shared" si="72"/>
        <v>Remove</v>
      </c>
      <c r="BU111" s="2" t="s">
        <v>1162</v>
      </c>
      <c r="BV111" s="2">
        <f t="shared" si="52"/>
        <v>108</v>
      </c>
      <c r="BW111" s="3">
        <f t="shared" si="73"/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IF(_xlfn.IFNA(MATCH(CA111,Jan13Dictionary!$B:$B, 0), "X") = "X", "MISSING", "OKAY")</f>
        <v>OKAY</v>
      </c>
      <c r="CC111" s="3" t="str">
        <f t="shared" si="74"/>
        <v>Remove</v>
      </c>
      <c r="CD111" s="2" t="s">
        <v>1162</v>
      </c>
      <c r="CE111" s="2">
        <f t="shared" si="88"/>
        <v>107</v>
      </c>
      <c r="CF111" s="3">
        <f t="shared" si="49"/>
        <v>107</v>
      </c>
      <c r="CG111" s="2" t="s">
        <v>1209</v>
      </c>
      <c r="CI111" s="3">
        <v>108</v>
      </c>
      <c r="CJ111" s="2" t="s">
        <v>121</v>
      </c>
      <c r="CK111" s="2" t="str">
        <f>IF(_xlfn.IFNA(MATCH(CJ111,Jan14Dictionary!$B:$B, 0), "X") = "X", "MISSING", "OKAY")</f>
        <v>OKAY</v>
      </c>
      <c r="CL111" s="3" t="str">
        <f t="shared" si="75"/>
        <v>Remove</v>
      </c>
      <c r="CM111" s="2" t="s">
        <v>1162</v>
      </c>
      <c r="CN111" s="2">
        <f t="shared" si="89"/>
        <v>109</v>
      </c>
      <c r="CO111" s="3">
        <f t="shared" si="80"/>
        <v>108</v>
      </c>
      <c r="CP111" s="2" t="s">
        <v>1209</v>
      </c>
      <c r="CR111" s="3">
        <v>108</v>
      </c>
      <c r="CS111" s="2" t="s">
        <v>121</v>
      </c>
      <c r="CT111" s="2" t="str">
        <f>IF(_xlfn.IFNA(MATCH(CS111, Jan15Dictionary!$B:$B, 0), "X") = "X", "MISSING", "OKAY")</f>
        <v>OKAY</v>
      </c>
      <c r="CU111" s="3" t="str">
        <f t="shared" si="76"/>
        <v>Remove</v>
      </c>
      <c r="CV111" s="2" t="s">
        <v>1162</v>
      </c>
      <c r="CW111" s="2">
        <f t="shared" si="77"/>
        <v>108</v>
      </c>
      <c r="CX111" s="3">
        <f t="shared" si="78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Jan17Dictionary!$B:$B, 0), "X") = "X", "MISSING", "OKAY")</f>
        <v>OKAY</v>
      </c>
      <c r="DD111" s="3" t="str">
        <f t="shared" si="79"/>
        <v>Remove</v>
      </c>
      <c r="DE111" s="2" t="s">
        <v>1162</v>
      </c>
      <c r="DF111" s="2">
        <f t="shared" si="81"/>
        <v>109</v>
      </c>
      <c r="DG111" s="3">
        <f>INDEX(DJ:DJ, MATCH(DB111,DK:DK,0))</f>
        <v>107</v>
      </c>
      <c r="DH111" s="2" t="s">
        <v>1209</v>
      </c>
      <c r="DJ111" s="3">
        <v>108</v>
      </c>
      <c r="DK111" s="2" t="s">
        <v>123</v>
      </c>
      <c r="DL111" s="2" t="str">
        <f>IF(_xlfn.IFNA(MATCH(DK111, Jan20Dictionary!$B:$B, 0), "X") = "X", "MISSING", "OKAY")</f>
        <v>OKAY</v>
      </c>
      <c r="DM111" s="3" t="str">
        <f t="shared" si="60"/>
        <v>Remove</v>
      </c>
      <c r="DN111" s="2" t="s">
        <v>1162</v>
      </c>
      <c r="DO111" s="2">
        <f t="shared" si="61"/>
        <v>109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87"/>
        <v>108</v>
      </c>
      <c r="G112" s="3">
        <v>109</v>
      </c>
      <c r="H112" s="2" t="s">
        <v>114</v>
      </c>
      <c r="I112" s="2" t="str">
        <f>IF(_xlfn.IFNA(MATCH(H112,Jan98Dictionary!$B:$B, 0), "X") = "X", "MISSING", "OKAY")</f>
        <v>OKAY</v>
      </c>
      <c r="J112" s="2" t="s">
        <v>1144</v>
      </c>
      <c r="K112" s="2">
        <f t="shared" si="54"/>
        <v>110</v>
      </c>
      <c r="L112" s="3">
        <f t="shared" si="82"/>
        <v>109</v>
      </c>
      <c r="O112" s="3">
        <v>109</v>
      </c>
      <c r="P112" s="2" t="s">
        <v>114</v>
      </c>
      <c r="Q112" s="2" t="str">
        <f>IF(_xlfn.IFNA(MATCH(P112,Jan03Dictionary!$B:$B, 0), "X") = "X", "MISSING", "OKAY")</f>
        <v>OKAY</v>
      </c>
      <c r="R112" s="3" t="str">
        <f t="shared" si="62"/>
        <v>NA</v>
      </c>
      <c r="S112" s="2" t="s">
        <v>1144</v>
      </c>
      <c r="T112" s="2">
        <f t="shared" si="83"/>
        <v>109</v>
      </c>
      <c r="U112" s="3">
        <f t="shared" si="86"/>
        <v>104</v>
      </c>
      <c r="X112" s="3">
        <v>109</v>
      </c>
      <c r="Y112" s="2" t="s">
        <v>120</v>
      </c>
      <c r="Z112" s="2" t="str">
        <f>IF(_xlfn.IFNA(MATCH(Y112,May04Dictionary!$B:$B, 0), "X") = "X", "MISSING", "OKAY")</f>
        <v>OKAY</v>
      </c>
      <c r="AA112" s="3" t="str">
        <f t="shared" si="63"/>
        <v>Remove</v>
      </c>
      <c r="AB112" s="2" t="s">
        <v>1162</v>
      </c>
      <c r="AC112" s="2">
        <f t="shared" si="50"/>
        <v>115</v>
      </c>
      <c r="AD112" s="3">
        <f t="shared" si="57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IF(_xlfn.IFNA(MATCH(AH112,Aug05Dictionary!$B:$B, 0), "X") = "X", "MISSING", "OKAY")</f>
        <v>OKAY</v>
      </c>
      <c r="AJ112" s="3" t="str">
        <f t="shared" si="64"/>
        <v>Remove</v>
      </c>
      <c r="AK112" s="2" t="s">
        <v>1162</v>
      </c>
      <c r="AL112" s="2">
        <f t="shared" si="56"/>
        <v>111</v>
      </c>
      <c r="AM112" s="3">
        <f t="shared" si="65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IF(_xlfn.IFNA(MATCH(AQ112,Jan07Dictionary!$B:$B, 0), "X") = "X", "MISSING", "OKAY")</f>
        <v>OKAY</v>
      </c>
      <c r="AS112" s="3" t="str">
        <f t="shared" si="66"/>
        <v>Remove</v>
      </c>
      <c r="AT112" s="2" t="s">
        <v>1162</v>
      </c>
      <c r="AU112" s="2">
        <f t="shared" si="67"/>
        <v>109</v>
      </c>
      <c r="AV112" s="3">
        <f t="shared" si="68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IF(_xlfn.IFNA(MATCH(AZ112,Jan09Dictionary!$B:$B, 0), "X") = "X", "MISSING", "OKAY")</f>
        <v>OKAY</v>
      </c>
      <c r="BB112" s="3" t="str">
        <f t="shared" si="69"/>
        <v>Remove</v>
      </c>
      <c r="BC112" s="2" t="s">
        <v>1162</v>
      </c>
      <c r="BD112" s="2">
        <f t="shared" si="70"/>
        <v>109</v>
      </c>
      <c r="BE112" s="3">
        <f t="shared" si="84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IF(_xlfn.IFNA(MATCH(BI112,Jan10Dictionary!$B:$B, 0), "X") = "X", "MISSING", "OKAY")</f>
        <v>OKAY</v>
      </c>
      <c r="BK112" s="3" t="str">
        <f t="shared" si="71"/>
        <v>Remove</v>
      </c>
      <c r="BL112" s="2" t="s">
        <v>1162</v>
      </c>
      <c r="BM112" s="2">
        <f t="shared" si="85"/>
        <v>109</v>
      </c>
      <c r="BN112" s="3">
        <f t="shared" si="51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IF(_xlfn.IFNA(MATCH(BR112,May12Dictionary!$B:$B, 0), "X") = "X", "MISSING", "OKAY")</f>
        <v>OKAY</v>
      </c>
      <c r="BT112" s="3" t="str">
        <f t="shared" si="72"/>
        <v>Remove</v>
      </c>
      <c r="BU112" s="2" t="s">
        <v>1162</v>
      </c>
      <c r="BV112" s="2">
        <f t="shared" si="52"/>
        <v>109</v>
      </c>
      <c r="BW112" s="3">
        <f t="shared" si="73"/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IF(_xlfn.IFNA(MATCH(CA112,Jan13Dictionary!$B:$B, 0), "X") = "X", "MISSING", "OKAY")</f>
        <v>OKAY</v>
      </c>
      <c r="CC112" s="3" t="str">
        <f t="shared" si="74"/>
        <v>Remove</v>
      </c>
      <c r="CD112" s="2" t="s">
        <v>1162</v>
      </c>
      <c r="CE112" s="2">
        <f t="shared" si="88"/>
        <v>108</v>
      </c>
      <c r="CF112" s="3">
        <f t="shared" si="49"/>
        <v>108</v>
      </c>
      <c r="CG112" s="2" t="s">
        <v>1209</v>
      </c>
      <c r="CI112" s="3">
        <v>109</v>
      </c>
      <c r="CJ112" s="2" t="s">
        <v>122</v>
      </c>
      <c r="CK112" s="2" t="str">
        <f>IF(_xlfn.IFNA(MATCH(CJ112,Jan14Dictionary!$B:$B, 0), "X") = "X", "MISSING", "OKAY")</f>
        <v>OKAY</v>
      </c>
      <c r="CL112" s="3" t="str">
        <f t="shared" si="75"/>
        <v>Remove</v>
      </c>
      <c r="CM112" s="2" t="s">
        <v>1162</v>
      </c>
      <c r="CN112" s="2">
        <f t="shared" si="89"/>
        <v>110</v>
      </c>
      <c r="CO112" s="3">
        <f t="shared" si="80"/>
        <v>109</v>
      </c>
      <c r="CP112" s="2" t="s">
        <v>1209</v>
      </c>
      <c r="CR112" s="3">
        <v>109</v>
      </c>
      <c r="CS112" s="2" t="s">
        <v>122</v>
      </c>
      <c r="CT112" s="2" t="str">
        <f>IF(_xlfn.IFNA(MATCH(CS112, Jan15Dictionary!$B:$B, 0), "X") = "X", "MISSING", "OKAY")</f>
        <v>OKAY</v>
      </c>
      <c r="CU112" s="3" t="str">
        <f t="shared" si="76"/>
        <v>Remove</v>
      </c>
      <c r="CV112" s="2" t="s">
        <v>1162</v>
      </c>
      <c r="CW112" s="2">
        <f t="shared" si="77"/>
        <v>109</v>
      </c>
      <c r="CX112" s="3">
        <f t="shared" si="78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Jan17Dictionary!$B:$B, 0), "X") = "X", "MISSING", "OKAY")</f>
        <v>OKAY</v>
      </c>
      <c r="DD112" s="3" t="str">
        <f t="shared" si="79"/>
        <v>Remove</v>
      </c>
      <c r="DE112" s="2" t="s">
        <v>1162</v>
      </c>
      <c r="DF112" s="2">
        <f t="shared" si="81"/>
        <v>110</v>
      </c>
      <c r="DG112" s="3">
        <f>INDEX(DJ:DJ, MATCH(DB112,DK:DK,0))</f>
        <v>108</v>
      </c>
      <c r="DH112" s="2" t="s">
        <v>1209</v>
      </c>
      <c r="DJ112" s="3">
        <v>109</v>
      </c>
      <c r="DK112" s="2" t="s">
        <v>124</v>
      </c>
      <c r="DL112" s="2" t="str">
        <f>IF(_xlfn.IFNA(MATCH(DK112, Jan20Dictionary!$B:$B, 0), "X") = "X", "MISSING", "OKAY")</f>
        <v>OKAY</v>
      </c>
      <c r="DM112" s="3" t="str">
        <f t="shared" si="60"/>
        <v>Remove</v>
      </c>
      <c r="DN112" s="2" t="s">
        <v>1162</v>
      </c>
      <c r="DO112" s="2">
        <f t="shared" si="61"/>
        <v>110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87"/>
        <v>109</v>
      </c>
      <c r="G113" s="3">
        <v>110</v>
      </c>
      <c r="H113" s="2" t="s">
        <v>115</v>
      </c>
      <c r="I113" s="2" t="str">
        <f>IF(_xlfn.IFNA(MATCH(H113,Jan98Dictionary!$B:$B, 0), "X") = "X", "MISSING", "OKAY")</f>
        <v>OKAY</v>
      </c>
      <c r="J113" s="2" t="s">
        <v>1144</v>
      </c>
      <c r="K113" s="2">
        <f t="shared" si="54"/>
        <v>111</v>
      </c>
      <c r="L113" s="3">
        <f t="shared" si="82"/>
        <v>110</v>
      </c>
      <c r="O113" s="3">
        <v>110</v>
      </c>
      <c r="P113" s="2" t="s">
        <v>115</v>
      </c>
      <c r="Q113" s="2" t="str">
        <f>IF(_xlfn.IFNA(MATCH(P113,Jan03Dictionary!$B:$B, 0), "X") = "X", "MISSING", "OKAY")</f>
        <v>OKAY</v>
      </c>
      <c r="R113" s="3" t="str">
        <f t="shared" si="62"/>
        <v>NA</v>
      </c>
      <c r="S113" s="2" t="s">
        <v>1144</v>
      </c>
      <c r="T113" s="2">
        <f t="shared" si="83"/>
        <v>110</v>
      </c>
      <c r="U113" s="3">
        <f t="shared" si="86"/>
        <v>105</v>
      </c>
      <c r="X113" s="3">
        <v>110</v>
      </c>
      <c r="Y113" s="2" t="s">
        <v>121</v>
      </c>
      <c r="Z113" s="2" t="str">
        <f>IF(_xlfn.IFNA(MATCH(Y113,May04Dictionary!$B:$B, 0), "X") = "X", "MISSING", "OKAY")</f>
        <v>OKAY</v>
      </c>
      <c r="AA113" s="3" t="str">
        <f t="shared" si="63"/>
        <v>Remove</v>
      </c>
      <c r="AB113" s="2" t="s">
        <v>1162</v>
      </c>
      <c r="AC113" s="2">
        <f t="shared" si="50"/>
        <v>116</v>
      </c>
      <c r="AD113" s="3">
        <f t="shared" si="57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IF(_xlfn.IFNA(MATCH(AH113,Aug05Dictionary!$B:$B, 0), "X") = "X", "MISSING", "OKAY")</f>
        <v>OKAY</v>
      </c>
      <c r="AJ113" s="3" t="str">
        <f t="shared" si="64"/>
        <v>Remove</v>
      </c>
      <c r="AK113" s="2" t="s">
        <v>1162</v>
      </c>
      <c r="AL113" s="2">
        <f t="shared" si="56"/>
        <v>112</v>
      </c>
      <c r="AM113" s="3">
        <f t="shared" si="65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IF(_xlfn.IFNA(MATCH(AQ113,Jan07Dictionary!$B:$B, 0), "X") = "X", "MISSING", "OKAY")</f>
        <v>OKAY</v>
      </c>
      <c r="AS113" s="3" t="str">
        <f t="shared" si="66"/>
        <v>Remove</v>
      </c>
      <c r="AT113" s="2" t="s">
        <v>1162</v>
      </c>
      <c r="AU113" s="2">
        <f t="shared" si="67"/>
        <v>110</v>
      </c>
      <c r="AV113" s="3">
        <f t="shared" si="68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IF(_xlfn.IFNA(MATCH(AZ113,Jan09Dictionary!$B:$B, 0), "X") = "X", "MISSING", "OKAY")</f>
        <v>OKAY</v>
      </c>
      <c r="BB113" s="3" t="str">
        <f t="shared" si="69"/>
        <v>Remove</v>
      </c>
      <c r="BC113" s="2" t="s">
        <v>1162</v>
      </c>
      <c r="BD113" s="2">
        <f t="shared" si="70"/>
        <v>110</v>
      </c>
      <c r="BE113" s="3">
        <f t="shared" si="84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IF(_xlfn.IFNA(MATCH(BI113,Jan10Dictionary!$B:$B, 0), "X") = "X", "MISSING", "OKAY")</f>
        <v>OKAY</v>
      </c>
      <c r="BK113" s="3" t="str">
        <f t="shared" si="71"/>
        <v>Remove</v>
      </c>
      <c r="BL113" s="2" t="s">
        <v>1162</v>
      </c>
      <c r="BM113" s="2">
        <f t="shared" si="85"/>
        <v>110</v>
      </c>
      <c r="BN113" s="3">
        <f t="shared" si="51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IF(_xlfn.IFNA(MATCH(BR113,May12Dictionary!$B:$B, 0), "X") = "X", "MISSING", "OKAY")</f>
        <v>OKAY</v>
      </c>
      <c r="BT113" s="3" t="str">
        <f t="shared" si="72"/>
        <v>Remove</v>
      </c>
      <c r="BU113" s="2" t="s">
        <v>1162</v>
      </c>
      <c r="BV113" s="2">
        <f t="shared" si="52"/>
        <v>110</v>
      </c>
      <c r="BW113" s="3">
        <f t="shared" si="73"/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IF(_xlfn.IFNA(MATCH(CA113,Jan13Dictionary!$B:$B, 0), "X") = "X", "MISSING", "OKAY")</f>
        <v>OKAY</v>
      </c>
      <c r="CC113" s="3" t="str">
        <f t="shared" si="74"/>
        <v>Remove</v>
      </c>
      <c r="CD113" s="2" t="s">
        <v>1162</v>
      </c>
      <c r="CE113" s="2">
        <f t="shared" si="88"/>
        <v>109</v>
      </c>
      <c r="CF113" s="3">
        <f t="shared" ref="CF113:CF176" si="90">INDEX(CI:CI, MATCH(CA113,CJ:CJ,0))</f>
        <v>109</v>
      </c>
      <c r="CG113" s="2" t="s">
        <v>1209</v>
      </c>
      <c r="CI113" s="3">
        <v>110</v>
      </c>
      <c r="CJ113" s="2" t="s">
        <v>123</v>
      </c>
      <c r="CK113" s="2" t="str">
        <f>IF(_xlfn.IFNA(MATCH(CJ113,Jan14Dictionary!$B:$B, 0), "X") = "X", "MISSING", "OKAY")</f>
        <v>OKAY</v>
      </c>
      <c r="CL113" s="3" t="str">
        <f t="shared" si="75"/>
        <v>Remove</v>
      </c>
      <c r="CM113" s="2" t="s">
        <v>1162</v>
      </c>
      <c r="CN113" s="2">
        <f t="shared" si="89"/>
        <v>111</v>
      </c>
      <c r="CO113" s="3">
        <f t="shared" si="80"/>
        <v>110</v>
      </c>
      <c r="CP113" s="2" t="s">
        <v>1209</v>
      </c>
      <c r="CR113" s="3">
        <v>110</v>
      </c>
      <c r="CS113" s="2" t="s">
        <v>123</v>
      </c>
      <c r="CT113" s="2" t="str">
        <f>IF(_xlfn.IFNA(MATCH(CS113, Jan15Dictionary!$B:$B, 0), "X") = "X", "MISSING", "OKAY")</f>
        <v>OKAY</v>
      </c>
      <c r="CU113" s="3" t="str">
        <f t="shared" si="76"/>
        <v>Remove</v>
      </c>
      <c r="CV113" s="2" t="s">
        <v>1162</v>
      </c>
      <c r="CW113" s="2">
        <f t="shared" si="77"/>
        <v>110</v>
      </c>
      <c r="CX113" s="3">
        <f t="shared" si="78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Jan17Dictionary!$B:$B, 0), "X") = "X", "MISSING", "OKAY")</f>
        <v>OKAY</v>
      </c>
      <c r="DD113" s="3" t="str">
        <f t="shared" si="79"/>
        <v>Remove</v>
      </c>
      <c r="DE113" s="2" t="s">
        <v>1162</v>
      </c>
      <c r="DF113" s="2">
        <f t="shared" si="81"/>
        <v>111</v>
      </c>
      <c r="DG113" s="3">
        <f>INDEX(DJ:DJ, MATCH(DB113,DK:DK,0))</f>
        <v>109</v>
      </c>
      <c r="DH113" s="2" t="s">
        <v>1209</v>
      </c>
      <c r="DJ113" s="3">
        <v>110</v>
      </c>
      <c r="DK113" s="2" t="s">
        <v>125</v>
      </c>
      <c r="DL113" s="2" t="str">
        <f>IF(_xlfn.IFNA(MATCH(DK113, Jan20Dictionary!$B:$B, 0), "X") = "X", "MISSING", "OKAY")</f>
        <v>OKAY</v>
      </c>
      <c r="DM113" s="3" t="str">
        <f t="shared" si="60"/>
        <v>Remove</v>
      </c>
      <c r="DN113" s="2" t="s">
        <v>1162</v>
      </c>
      <c r="DO113" s="2">
        <f t="shared" si="61"/>
        <v>111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87"/>
        <v>110</v>
      </c>
      <c r="G114" s="3">
        <v>111</v>
      </c>
      <c r="H114" s="2" t="s">
        <v>116</v>
      </c>
      <c r="I114" s="2" t="str">
        <f>IF(_xlfn.IFNA(MATCH(H114,Jan98Dictionary!$B:$B, 0), "X") = "X", "MISSING", "OKAY")</f>
        <v>OKAY</v>
      </c>
      <c r="J114" s="2" t="s">
        <v>1144</v>
      </c>
      <c r="K114" s="2">
        <f t="shared" si="54"/>
        <v>112</v>
      </c>
      <c r="L114" s="3">
        <f t="shared" si="82"/>
        <v>111</v>
      </c>
      <c r="O114" s="3">
        <v>111</v>
      </c>
      <c r="P114" s="2" t="s">
        <v>116</v>
      </c>
      <c r="Q114" s="2" t="str">
        <f>IF(_xlfn.IFNA(MATCH(P114,Jan03Dictionary!$B:$B, 0), "X") = "X", "MISSING", "OKAY")</f>
        <v>OKAY</v>
      </c>
      <c r="R114" s="3" t="str">
        <f t="shared" si="62"/>
        <v>NA</v>
      </c>
      <c r="S114" s="2" t="s">
        <v>1144</v>
      </c>
      <c r="T114" s="2">
        <f t="shared" si="83"/>
        <v>111</v>
      </c>
      <c r="U114" s="3">
        <f t="shared" si="86"/>
        <v>106</v>
      </c>
      <c r="X114" s="3">
        <v>111</v>
      </c>
      <c r="Y114" s="2" t="s">
        <v>122</v>
      </c>
      <c r="Z114" s="2" t="str">
        <f>IF(_xlfn.IFNA(MATCH(Y114,May04Dictionary!$B:$B, 0), "X") = "X", "MISSING", "OKAY")</f>
        <v>OKAY</v>
      </c>
      <c r="AA114" s="3" t="str">
        <f t="shared" si="63"/>
        <v>Remove</v>
      </c>
      <c r="AB114" s="2" t="s">
        <v>1162</v>
      </c>
      <c r="AC114" s="2">
        <f t="shared" si="50"/>
        <v>117</v>
      </c>
      <c r="AD114" s="3">
        <f t="shared" si="57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IF(_xlfn.IFNA(MATCH(AH114,Aug05Dictionary!$B:$B, 0), "X") = "X", "MISSING", "OKAY")</f>
        <v>OKAY</v>
      </c>
      <c r="AJ114" s="3" t="str">
        <f t="shared" si="64"/>
        <v>Remove</v>
      </c>
      <c r="AK114" s="2" t="s">
        <v>1162</v>
      </c>
      <c r="AL114" s="2">
        <f t="shared" si="56"/>
        <v>113</v>
      </c>
      <c r="AM114" s="3">
        <f t="shared" si="65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IF(_xlfn.IFNA(MATCH(AQ114,Jan07Dictionary!$B:$B, 0), "X") = "X", "MISSING", "OKAY")</f>
        <v>OKAY</v>
      </c>
      <c r="AS114" s="3" t="str">
        <f t="shared" si="66"/>
        <v>Remove</v>
      </c>
      <c r="AT114" s="2" t="s">
        <v>1162</v>
      </c>
      <c r="AU114" s="2">
        <f t="shared" si="67"/>
        <v>111</v>
      </c>
      <c r="AV114" s="3">
        <f t="shared" si="68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IF(_xlfn.IFNA(MATCH(AZ114,Jan09Dictionary!$B:$B, 0), "X") = "X", "MISSING", "OKAY")</f>
        <v>OKAY</v>
      </c>
      <c r="BB114" s="3" t="str">
        <f t="shared" si="69"/>
        <v>Remove</v>
      </c>
      <c r="BC114" s="2" t="s">
        <v>1162</v>
      </c>
      <c r="BD114" s="2">
        <f t="shared" si="70"/>
        <v>111</v>
      </c>
      <c r="BE114" s="3">
        <f t="shared" si="84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IF(_xlfn.IFNA(MATCH(BI114,Jan10Dictionary!$B:$B, 0), "X") = "X", "MISSING", "OKAY")</f>
        <v>OKAY</v>
      </c>
      <c r="BK114" s="3" t="str">
        <f t="shared" si="71"/>
        <v>Remove</v>
      </c>
      <c r="BL114" s="2" t="s">
        <v>1162</v>
      </c>
      <c r="BM114" s="2">
        <f t="shared" si="85"/>
        <v>111</v>
      </c>
      <c r="BN114" s="3">
        <f t="shared" si="51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IF(_xlfn.IFNA(MATCH(BR114,May12Dictionary!$B:$B, 0), "X") = "X", "MISSING", "OKAY")</f>
        <v>OKAY</v>
      </c>
      <c r="BT114" s="3" t="str">
        <f t="shared" si="72"/>
        <v>Remove</v>
      </c>
      <c r="BU114" s="2" t="s">
        <v>1162</v>
      </c>
      <c r="BV114" s="2">
        <f t="shared" si="52"/>
        <v>111</v>
      </c>
      <c r="BW114" s="3">
        <f t="shared" si="73"/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IF(_xlfn.IFNA(MATCH(CA114,Jan13Dictionary!$B:$B, 0), "X") = "X", "MISSING", "OKAY")</f>
        <v>OKAY</v>
      </c>
      <c r="CC114" s="3" t="str">
        <f t="shared" si="74"/>
        <v>Remove</v>
      </c>
      <c r="CD114" s="2" t="s">
        <v>1162</v>
      </c>
      <c r="CE114" s="2">
        <f t="shared" si="88"/>
        <v>110</v>
      </c>
      <c r="CF114" s="3">
        <f t="shared" si="90"/>
        <v>110</v>
      </c>
      <c r="CG114" s="2" t="s">
        <v>1209</v>
      </c>
      <c r="CI114" s="3">
        <v>111</v>
      </c>
      <c r="CJ114" s="2" t="s">
        <v>124</v>
      </c>
      <c r="CK114" s="2" t="str">
        <f>IF(_xlfn.IFNA(MATCH(CJ114,Jan14Dictionary!$B:$B, 0), "X") = "X", "MISSING", "OKAY")</f>
        <v>OKAY</v>
      </c>
      <c r="CL114" s="3" t="str">
        <f t="shared" si="75"/>
        <v>Remove</v>
      </c>
      <c r="CM114" s="2" t="s">
        <v>1162</v>
      </c>
      <c r="CN114" s="2">
        <f t="shared" si="89"/>
        <v>112</v>
      </c>
      <c r="CO114" s="3">
        <f t="shared" si="80"/>
        <v>111</v>
      </c>
      <c r="CP114" s="2" t="s">
        <v>1209</v>
      </c>
      <c r="CR114" s="3">
        <v>111</v>
      </c>
      <c r="CS114" s="2" t="s">
        <v>124</v>
      </c>
      <c r="CT114" s="2" t="str">
        <f>IF(_xlfn.IFNA(MATCH(CS114, Jan15Dictionary!$B:$B, 0), "X") = "X", "MISSING", "OKAY")</f>
        <v>OKAY</v>
      </c>
      <c r="CU114" s="3" t="str">
        <f t="shared" si="76"/>
        <v>Remove</v>
      </c>
      <c r="CV114" s="2" t="s">
        <v>1162</v>
      </c>
      <c r="CW114" s="2">
        <f t="shared" si="77"/>
        <v>111</v>
      </c>
      <c r="CX114" s="3">
        <f t="shared" si="78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Jan17Dictionary!$B:$B, 0), "X") = "X", "MISSING", "OKAY")</f>
        <v>OKAY</v>
      </c>
      <c r="DD114" s="3" t="str">
        <f t="shared" si="79"/>
        <v>Remove</v>
      </c>
      <c r="DE114" s="2" t="s">
        <v>1162</v>
      </c>
      <c r="DF114" s="2">
        <f t="shared" si="81"/>
        <v>112</v>
      </c>
      <c r="DG114" s="3">
        <f>INDEX(DJ:DJ, MATCH(DB114,DK:DK,0))</f>
        <v>110</v>
      </c>
      <c r="DH114" s="2" t="s">
        <v>1209</v>
      </c>
      <c r="DJ114" s="3">
        <v>111</v>
      </c>
      <c r="DK114" s="2" t="s">
        <v>126</v>
      </c>
      <c r="DL114" s="2" t="str">
        <f>IF(_xlfn.IFNA(MATCH(DK114, Jan20Dictionary!$B:$B, 0), "X") = "X", "MISSING", "OKAY")</f>
        <v>OKAY</v>
      </c>
      <c r="DM114" s="3" t="str">
        <f t="shared" si="60"/>
        <v>Remove</v>
      </c>
      <c r="DN114" s="2" t="s">
        <v>1162</v>
      </c>
      <c r="DO114" s="2">
        <f t="shared" si="61"/>
        <v>112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87"/>
        <v>111</v>
      </c>
      <c r="G115" s="3">
        <v>112</v>
      </c>
      <c r="H115" s="2" t="s">
        <v>117</v>
      </c>
      <c r="I115" s="2" t="str">
        <f>IF(_xlfn.IFNA(MATCH(H115,Jan98Dictionary!$B:$B, 0), "X") = "X", "MISSING", "OKAY")</f>
        <v>OKAY</v>
      </c>
      <c r="J115" s="2" t="s">
        <v>1144</v>
      </c>
      <c r="K115" s="2">
        <f t="shared" si="54"/>
        <v>113</v>
      </c>
      <c r="L115" s="3">
        <f t="shared" si="82"/>
        <v>112</v>
      </c>
      <c r="O115" s="3">
        <v>112</v>
      </c>
      <c r="P115" s="2" t="s">
        <v>117</v>
      </c>
      <c r="Q115" s="2" t="str">
        <f>IF(_xlfn.IFNA(MATCH(P115,Jan03Dictionary!$B:$B, 0), "X") = "X", "MISSING", "OKAY")</f>
        <v>OKAY</v>
      </c>
      <c r="R115" s="3" t="str">
        <f t="shared" si="62"/>
        <v>NA</v>
      </c>
      <c r="S115" s="2" t="s">
        <v>1144</v>
      </c>
      <c r="T115" s="2">
        <f t="shared" si="83"/>
        <v>112</v>
      </c>
      <c r="U115" s="3">
        <f t="shared" si="86"/>
        <v>107</v>
      </c>
      <c r="X115" s="3">
        <v>112</v>
      </c>
      <c r="Y115" s="2" t="s">
        <v>123</v>
      </c>
      <c r="Z115" s="2" t="str">
        <f>IF(_xlfn.IFNA(MATCH(Y115,May04Dictionary!$B:$B, 0), "X") = "X", "MISSING", "OKAY")</f>
        <v>OKAY</v>
      </c>
      <c r="AA115" s="3" t="str">
        <f t="shared" si="63"/>
        <v>Remove</v>
      </c>
      <c r="AB115" s="2" t="s">
        <v>1162</v>
      </c>
      <c r="AC115" s="2">
        <f t="shared" ref="AC115:AC178" si="91">INDEX(O:O, MATCH(Y115,P:P,0))</f>
        <v>118</v>
      </c>
      <c r="AD115" s="3">
        <f t="shared" si="57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IF(_xlfn.IFNA(MATCH(AH115,Aug05Dictionary!$B:$B, 0), "X") = "X", "MISSING", "OKAY")</f>
        <v>OKAY</v>
      </c>
      <c r="AJ115" s="3" t="str">
        <f t="shared" si="64"/>
        <v>Remove</v>
      </c>
      <c r="AK115" s="2" t="s">
        <v>1162</v>
      </c>
      <c r="AL115" s="2">
        <f t="shared" si="56"/>
        <v>114</v>
      </c>
      <c r="AM115" s="3">
        <f t="shared" si="65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IF(_xlfn.IFNA(MATCH(AQ115,Jan07Dictionary!$B:$B, 0), "X") = "X", "MISSING", "OKAY")</f>
        <v>OKAY</v>
      </c>
      <c r="AS115" s="3" t="str">
        <f t="shared" si="66"/>
        <v>Remove</v>
      </c>
      <c r="AT115" s="2" t="s">
        <v>1162</v>
      </c>
      <c r="AU115" s="2">
        <f t="shared" si="67"/>
        <v>112</v>
      </c>
      <c r="AV115" s="3">
        <f t="shared" si="68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IF(_xlfn.IFNA(MATCH(AZ115,Jan09Dictionary!$B:$B, 0), "X") = "X", "MISSING", "OKAY")</f>
        <v>OKAY</v>
      </c>
      <c r="BB115" s="3" t="str">
        <f t="shared" si="69"/>
        <v>Remove</v>
      </c>
      <c r="BC115" s="2" t="s">
        <v>1162</v>
      </c>
      <c r="BD115" s="2">
        <f t="shared" si="70"/>
        <v>112</v>
      </c>
      <c r="BE115" s="3">
        <f t="shared" si="84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IF(_xlfn.IFNA(MATCH(BI115,Jan10Dictionary!$B:$B, 0), "X") = "X", "MISSING", "OKAY")</f>
        <v>OKAY</v>
      </c>
      <c r="BK115" s="3" t="str">
        <f t="shared" si="71"/>
        <v>Remove</v>
      </c>
      <c r="BL115" s="2" t="s">
        <v>1162</v>
      </c>
      <c r="BM115" s="2">
        <f t="shared" si="85"/>
        <v>112</v>
      </c>
      <c r="BN115" s="3">
        <f t="shared" ref="BN115:BN178" si="92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IF(_xlfn.IFNA(MATCH(BR115,May12Dictionary!$B:$B, 0), "X") = "X", "MISSING", "OKAY")</f>
        <v>OKAY</v>
      </c>
      <c r="BT115" s="3" t="str">
        <f t="shared" si="72"/>
        <v>Remove</v>
      </c>
      <c r="BU115" s="2" t="s">
        <v>1162</v>
      </c>
      <c r="BV115" s="2">
        <f t="shared" ref="BV115:BV178" si="93">INDEX(BH:BH, MATCH(BR115,BI:BI,0))</f>
        <v>112</v>
      </c>
      <c r="BW115" s="3">
        <f t="shared" si="73"/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IF(_xlfn.IFNA(MATCH(CA115,Jan13Dictionary!$B:$B, 0), "X") = "X", "MISSING", "OKAY")</f>
        <v>OKAY</v>
      </c>
      <c r="CC115" s="3" t="str">
        <f t="shared" si="74"/>
        <v>Remove</v>
      </c>
      <c r="CD115" s="2" t="s">
        <v>1162</v>
      </c>
      <c r="CE115" s="2">
        <f t="shared" si="88"/>
        <v>111</v>
      </c>
      <c r="CF115" s="3">
        <f t="shared" si="90"/>
        <v>111</v>
      </c>
      <c r="CG115" s="2" t="s">
        <v>1209</v>
      </c>
      <c r="CI115" s="3">
        <v>112</v>
      </c>
      <c r="CJ115" s="2" t="s">
        <v>125</v>
      </c>
      <c r="CK115" s="2" t="str">
        <f>IF(_xlfn.IFNA(MATCH(CJ115,Jan14Dictionary!$B:$B, 0), "X") = "X", "MISSING", "OKAY")</f>
        <v>OKAY</v>
      </c>
      <c r="CL115" s="3" t="str">
        <f t="shared" si="75"/>
        <v>Remove</v>
      </c>
      <c r="CM115" s="2" t="s">
        <v>1162</v>
      </c>
      <c r="CN115" s="2">
        <f t="shared" si="89"/>
        <v>113</v>
      </c>
      <c r="CO115" s="3">
        <f t="shared" si="80"/>
        <v>112</v>
      </c>
      <c r="CP115" s="2" t="s">
        <v>1209</v>
      </c>
      <c r="CR115" s="3">
        <v>112</v>
      </c>
      <c r="CS115" s="2" t="s">
        <v>125</v>
      </c>
      <c r="CT115" s="2" t="str">
        <f>IF(_xlfn.IFNA(MATCH(CS115, Jan15Dictionary!$B:$B, 0), "X") = "X", "MISSING", "OKAY")</f>
        <v>OKAY</v>
      </c>
      <c r="CU115" s="3" t="str">
        <f t="shared" si="76"/>
        <v>Remove</v>
      </c>
      <c r="CV115" s="2" t="s">
        <v>1162</v>
      </c>
      <c r="CW115" s="2">
        <f t="shared" si="77"/>
        <v>112</v>
      </c>
      <c r="CX115" s="3">
        <f t="shared" si="78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Jan17Dictionary!$B:$B, 0), "X") = "X", "MISSING", "OKAY")</f>
        <v>OKAY</v>
      </c>
      <c r="DD115" s="3" t="str">
        <f t="shared" si="79"/>
        <v>Remove</v>
      </c>
      <c r="DE115" s="2" t="s">
        <v>1162</v>
      </c>
      <c r="DF115" s="2">
        <f t="shared" si="81"/>
        <v>113</v>
      </c>
      <c r="DG115" s="3">
        <f>INDEX(DJ:DJ, MATCH(DB115,DK:DK,0))</f>
        <v>111</v>
      </c>
      <c r="DH115" s="2" t="s">
        <v>1209</v>
      </c>
      <c r="DJ115" s="3">
        <v>112</v>
      </c>
      <c r="DK115" s="2" t="s">
        <v>127</v>
      </c>
      <c r="DL115" s="2" t="str">
        <f>IF(_xlfn.IFNA(MATCH(DK115, Jan20Dictionary!$B:$B, 0), "X") = "X", "MISSING", "OKAY")</f>
        <v>OKAY</v>
      </c>
      <c r="DM115" s="3" t="str">
        <f t="shared" si="60"/>
        <v>Remove</v>
      </c>
      <c r="DN115" s="2" t="s">
        <v>1162</v>
      </c>
      <c r="DO115" s="2">
        <f t="shared" si="61"/>
        <v>113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87"/>
        <v>112</v>
      </c>
      <c r="G116" s="3">
        <v>113</v>
      </c>
      <c r="H116" s="2" t="s">
        <v>118</v>
      </c>
      <c r="I116" s="2" t="str">
        <f>IF(_xlfn.IFNA(MATCH(H116,Jan98Dictionary!$B:$B, 0), "X") = "X", "MISSING", "OKAY")</f>
        <v>OKAY</v>
      </c>
      <c r="J116" s="2" t="s">
        <v>1144</v>
      </c>
      <c r="K116" s="2">
        <f t="shared" si="54"/>
        <v>114</v>
      </c>
      <c r="L116" s="3">
        <f t="shared" si="82"/>
        <v>113</v>
      </c>
      <c r="O116" s="2">
        <v>113</v>
      </c>
      <c r="P116" s="2" t="s">
        <v>118</v>
      </c>
      <c r="Q116" s="2" t="str">
        <f>IF(_xlfn.IFNA(MATCH(P116,Jan03Dictionary!$B:$B, 0), "X") = "X", "MISSING", "OKAY")</f>
        <v>OKAY</v>
      </c>
      <c r="R116" s="3" t="str">
        <f t="shared" si="62"/>
        <v>NA</v>
      </c>
      <c r="S116" s="2" t="s">
        <v>1144</v>
      </c>
      <c r="T116" s="2">
        <f t="shared" si="83"/>
        <v>113</v>
      </c>
      <c r="U116" s="3">
        <f t="shared" si="86"/>
        <v>108</v>
      </c>
      <c r="X116" s="3">
        <v>113</v>
      </c>
      <c r="Y116" s="2" t="s">
        <v>124</v>
      </c>
      <c r="Z116" s="2" t="str">
        <f>IF(_xlfn.IFNA(MATCH(Y116,May04Dictionary!$B:$B, 0), "X") = "X", "MISSING", "OKAY")</f>
        <v>OKAY</v>
      </c>
      <c r="AA116" s="3" t="str">
        <f t="shared" si="63"/>
        <v>Remove</v>
      </c>
      <c r="AB116" s="2" t="s">
        <v>1162</v>
      </c>
      <c r="AC116" s="2">
        <f t="shared" si="91"/>
        <v>119</v>
      </c>
      <c r="AD116" s="3">
        <f t="shared" si="57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IF(_xlfn.IFNA(MATCH(AH116,Aug05Dictionary!$B:$B, 0), "X") = "X", "MISSING", "OKAY")</f>
        <v>OKAY</v>
      </c>
      <c r="AJ116" s="3" t="str">
        <f t="shared" si="64"/>
        <v>Remove</v>
      </c>
      <c r="AK116" s="2" t="s">
        <v>1162</v>
      </c>
      <c r="AL116" s="2">
        <f t="shared" si="56"/>
        <v>115</v>
      </c>
      <c r="AM116" s="3">
        <f t="shared" si="65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IF(_xlfn.IFNA(MATCH(AQ116,Jan07Dictionary!$B:$B, 0), "X") = "X", "MISSING", "OKAY")</f>
        <v>OKAY</v>
      </c>
      <c r="AS116" s="3" t="str">
        <f t="shared" si="66"/>
        <v>Remove</v>
      </c>
      <c r="AT116" s="2" t="s">
        <v>1162</v>
      </c>
      <c r="AU116" s="2">
        <f t="shared" si="67"/>
        <v>113</v>
      </c>
      <c r="AV116" s="3">
        <f t="shared" si="68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IF(_xlfn.IFNA(MATCH(AZ116,Jan09Dictionary!$B:$B, 0), "X") = "X", "MISSING", "OKAY")</f>
        <v>OKAY</v>
      </c>
      <c r="BB116" s="3" t="str">
        <f t="shared" si="69"/>
        <v>Remove</v>
      </c>
      <c r="BC116" s="2" t="s">
        <v>1162</v>
      </c>
      <c r="BD116" s="2">
        <f t="shared" si="70"/>
        <v>113</v>
      </c>
      <c r="BE116" s="3">
        <f t="shared" si="84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IF(_xlfn.IFNA(MATCH(BI116,Jan10Dictionary!$B:$B, 0), "X") = "X", "MISSING", "OKAY")</f>
        <v>OKAY</v>
      </c>
      <c r="BK116" s="3" t="str">
        <f t="shared" si="71"/>
        <v>Remove</v>
      </c>
      <c r="BL116" s="2" t="s">
        <v>1162</v>
      </c>
      <c r="BM116" s="2">
        <f t="shared" si="85"/>
        <v>113</v>
      </c>
      <c r="BN116" s="3">
        <f t="shared" si="92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IF(_xlfn.IFNA(MATCH(BR116,May12Dictionary!$B:$B, 0), "X") = "X", "MISSING", "OKAY")</f>
        <v>OKAY</v>
      </c>
      <c r="BT116" s="3" t="str">
        <f t="shared" si="72"/>
        <v>Remove</v>
      </c>
      <c r="BU116" s="2" t="s">
        <v>1162</v>
      </c>
      <c r="BV116" s="2">
        <f t="shared" si="93"/>
        <v>113</v>
      </c>
      <c r="BW116" s="3">
        <f t="shared" si="73"/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IF(_xlfn.IFNA(MATCH(CA116,Jan13Dictionary!$B:$B, 0), "X") = "X", "MISSING", "OKAY")</f>
        <v>OKAY</v>
      </c>
      <c r="CC116" s="3" t="str">
        <f t="shared" si="74"/>
        <v>Remove</v>
      </c>
      <c r="CD116" s="2" t="s">
        <v>1162</v>
      </c>
      <c r="CE116" s="2">
        <f t="shared" si="88"/>
        <v>112</v>
      </c>
      <c r="CF116" s="3">
        <f t="shared" si="90"/>
        <v>112</v>
      </c>
      <c r="CG116" s="2" t="s">
        <v>1209</v>
      </c>
      <c r="CI116" s="3">
        <v>113</v>
      </c>
      <c r="CJ116" s="2" t="s">
        <v>126</v>
      </c>
      <c r="CK116" s="2" t="str">
        <f>IF(_xlfn.IFNA(MATCH(CJ116,Jan14Dictionary!$B:$B, 0), "X") = "X", "MISSING", "OKAY")</f>
        <v>OKAY</v>
      </c>
      <c r="CL116" s="3" t="str">
        <f t="shared" si="75"/>
        <v>Remove</v>
      </c>
      <c r="CM116" s="2" t="s">
        <v>1162</v>
      </c>
      <c r="CN116" s="2">
        <f t="shared" si="89"/>
        <v>114</v>
      </c>
      <c r="CO116" s="3">
        <f t="shared" si="80"/>
        <v>113</v>
      </c>
      <c r="CP116" s="2" t="s">
        <v>1209</v>
      </c>
      <c r="CR116" s="3">
        <v>113</v>
      </c>
      <c r="CS116" s="2" t="s">
        <v>126</v>
      </c>
      <c r="CT116" s="2" t="str">
        <f>IF(_xlfn.IFNA(MATCH(CS116, Jan15Dictionary!$B:$B, 0), "X") = "X", "MISSING", "OKAY")</f>
        <v>OKAY</v>
      </c>
      <c r="CU116" s="3" t="str">
        <f t="shared" si="76"/>
        <v>Remove</v>
      </c>
      <c r="CV116" s="2" t="s">
        <v>1162</v>
      </c>
      <c r="CW116" s="2">
        <f t="shared" si="77"/>
        <v>113</v>
      </c>
      <c r="CX116" s="3">
        <f t="shared" si="78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Jan17Dictionary!$B:$B, 0), "X") = "X", "MISSING", "OKAY")</f>
        <v>OKAY</v>
      </c>
      <c r="DD116" s="3" t="str">
        <f t="shared" si="79"/>
        <v>Remove</v>
      </c>
      <c r="DE116" s="2" t="s">
        <v>1162</v>
      </c>
      <c r="DF116" s="2">
        <f t="shared" si="81"/>
        <v>114</v>
      </c>
      <c r="DG116" s="3">
        <f>INDEX(DJ:DJ, MATCH(DB116,DK:DK,0))</f>
        <v>112</v>
      </c>
      <c r="DH116" s="2" t="s">
        <v>1209</v>
      </c>
      <c r="DJ116" s="3">
        <v>113</v>
      </c>
      <c r="DK116" s="2" t="s">
        <v>128</v>
      </c>
      <c r="DL116" s="2" t="str">
        <f>IF(_xlfn.IFNA(MATCH(DK116, Jan20Dictionary!$B:$B, 0), "X") = "X", "MISSING", "OKAY")</f>
        <v>OKAY</v>
      </c>
      <c r="DM116" s="3" t="str">
        <f t="shared" si="60"/>
        <v>NA</v>
      </c>
      <c r="DN116" s="2" t="s">
        <v>1144</v>
      </c>
      <c r="DO116" s="2">
        <f t="shared" si="61"/>
        <v>114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87"/>
        <v>113</v>
      </c>
      <c r="G117" s="3">
        <v>114</v>
      </c>
      <c r="H117" s="2" t="s">
        <v>119</v>
      </c>
      <c r="I117" s="2" t="str">
        <f>IF(_xlfn.IFNA(MATCH(H117,Jan98Dictionary!$B:$B, 0), "X") = "X", "MISSING", "OKAY")</f>
        <v>OKAY</v>
      </c>
      <c r="J117" s="2" t="s">
        <v>1162</v>
      </c>
      <c r="K117" s="2">
        <f t="shared" si="54"/>
        <v>115</v>
      </c>
      <c r="L117" s="3">
        <f t="shared" si="82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IF(_xlfn.IFNA(MATCH(P117,Jan03Dictionary!$B:$B, 0), "X") = "X", "MISSING", "OKAY")</f>
        <v>OKAY</v>
      </c>
      <c r="R117" s="3" t="str">
        <f t="shared" si="62"/>
        <v>Remove</v>
      </c>
      <c r="S117" s="2" t="s">
        <v>1162</v>
      </c>
      <c r="T117" s="2">
        <f t="shared" si="83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IF(_xlfn.IFNA(MATCH(Y117,May04Dictionary!$B:$B, 0), "X") = "X", "MISSING", "OKAY")</f>
        <v>OKAY</v>
      </c>
      <c r="AA117" s="3" t="str">
        <f t="shared" si="63"/>
        <v>Remove</v>
      </c>
      <c r="AB117" s="2" t="s">
        <v>1162</v>
      </c>
      <c r="AC117" s="2">
        <f t="shared" si="91"/>
        <v>120</v>
      </c>
      <c r="AD117" s="3">
        <f t="shared" si="57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IF(_xlfn.IFNA(MATCH(AH117,Aug05Dictionary!$B:$B, 0), "X") = "X", "MISSING", "OKAY")</f>
        <v>OKAY</v>
      </c>
      <c r="AJ117" s="3" t="str">
        <f t="shared" si="64"/>
        <v>Remove</v>
      </c>
      <c r="AK117" s="2" t="s">
        <v>1162</v>
      </c>
      <c r="AL117" s="2">
        <f t="shared" si="56"/>
        <v>116</v>
      </c>
      <c r="AM117" s="3">
        <f t="shared" si="65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IF(_xlfn.IFNA(MATCH(AQ117,Jan07Dictionary!$B:$B, 0), "X") = "X", "MISSING", "OKAY")</f>
        <v>OKAY</v>
      </c>
      <c r="AS117" s="3" t="str">
        <f t="shared" si="66"/>
        <v>Remove</v>
      </c>
      <c r="AT117" s="2" t="s">
        <v>1162</v>
      </c>
      <c r="AU117" s="2">
        <f t="shared" si="67"/>
        <v>114</v>
      </c>
      <c r="AV117" s="3">
        <f t="shared" si="68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IF(_xlfn.IFNA(MATCH(AZ117,Jan09Dictionary!$B:$B, 0), "X") = "X", "MISSING", "OKAY")</f>
        <v>OKAY</v>
      </c>
      <c r="BB117" s="3" t="str">
        <f t="shared" si="69"/>
        <v>Remove</v>
      </c>
      <c r="BC117" s="2" t="s">
        <v>1162</v>
      </c>
      <c r="BD117" s="2">
        <f t="shared" si="70"/>
        <v>114</v>
      </c>
      <c r="BE117" s="3">
        <f t="shared" si="84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IF(_xlfn.IFNA(MATCH(BI117,Jan10Dictionary!$B:$B, 0), "X") = "X", "MISSING", "OKAY")</f>
        <v>OKAY</v>
      </c>
      <c r="BK117" s="3" t="str">
        <f t="shared" si="71"/>
        <v>Remove</v>
      </c>
      <c r="BL117" s="2" t="s">
        <v>1162</v>
      </c>
      <c r="BM117" s="2">
        <f t="shared" si="85"/>
        <v>114</v>
      </c>
      <c r="BN117" s="3">
        <f t="shared" si="92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IF(_xlfn.IFNA(MATCH(BR117,May12Dictionary!$B:$B, 0), "X") = "X", "MISSING", "OKAY")</f>
        <v>OKAY</v>
      </c>
      <c r="BT117" s="3" t="str">
        <f t="shared" si="72"/>
        <v>Remove</v>
      </c>
      <c r="BU117" s="2" t="s">
        <v>1162</v>
      </c>
      <c r="BV117" s="2">
        <f t="shared" si="93"/>
        <v>114</v>
      </c>
      <c r="BW117" s="3">
        <f t="shared" si="73"/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IF(_xlfn.IFNA(MATCH(CA117,Jan13Dictionary!$B:$B, 0), "X") = "X", "MISSING", "OKAY")</f>
        <v>OKAY</v>
      </c>
      <c r="CC117" s="3" t="str">
        <f t="shared" si="74"/>
        <v>Remove</v>
      </c>
      <c r="CD117" s="2" t="s">
        <v>1162</v>
      </c>
      <c r="CE117" s="2">
        <f t="shared" si="88"/>
        <v>113</v>
      </c>
      <c r="CF117" s="3">
        <f t="shared" si="90"/>
        <v>113</v>
      </c>
      <c r="CG117" s="2" t="s">
        <v>1209</v>
      </c>
      <c r="CI117" s="3">
        <v>114</v>
      </c>
      <c r="CJ117" s="2" t="s">
        <v>127</v>
      </c>
      <c r="CK117" s="2" t="str">
        <f>IF(_xlfn.IFNA(MATCH(CJ117,Jan14Dictionary!$B:$B, 0), "X") = "X", "MISSING", "OKAY")</f>
        <v>OKAY</v>
      </c>
      <c r="CL117" s="3" t="str">
        <f t="shared" si="75"/>
        <v>Remove</v>
      </c>
      <c r="CM117" s="2" t="s">
        <v>1162</v>
      </c>
      <c r="CN117" s="2">
        <f t="shared" si="89"/>
        <v>115</v>
      </c>
      <c r="CO117" s="3">
        <f t="shared" si="80"/>
        <v>114</v>
      </c>
      <c r="CP117" s="2" t="s">
        <v>1209</v>
      </c>
      <c r="CR117" s="3">
        <v>114</v>
      </c>
      <c r="CS117" s="2" t="s">
        <v>127</v>
      </c>
      <c r="CT117" s="2" t="str">
        <f>IF(_xlfn.IFNA(MATCH(CS117, Jan15Dictionary!$B:$B, 0), "X") = "X", "MISSING", "OKAY")</f>
        <v>OKAY</v>
      </c>
      <c r="CU117" s="3" t="str">
        <f t="shared" si="76"/>
        <v>Remove</v>
      </c>
      <c r="CV117" s="2" t="s">
        <v>1162</v>
      </c>
      <c r="CW117" s="2">
        <f t="shared" si="77"/>
        <v>114</v>
      </c>
      <c r="CX117" s="3">
        <f t="shared" si="78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Jan17Dictionary!$B:$B, 0), "X") = "X", "MISSING", "OKAY")</f>
        <v>OKAY</v>
      </c>
      <c r="DD117" s="3" t="str">
        <f t="shared" si="79"/>
        <v>NA</v>
      </c>
      <c r="DE117" s="2" t="s">
        <v>1144</v>
      </c>
      <c r="DF117" s="2">
        <f t="shared" si="81"/>
        <v>115</v>
      </c>
      <c r="DG117" s="3">
        <f>INDEX(DJ:DJ, MATCH(DB117,DK:DK,0))</f>
        <v>113</v>
      </c>
      <c r="DJ117" s="3">
        <v>114</v>
      </c>
      <c r="DK117" s="2" t="s">
        <v>129</v>
      </c>
      <c r="DL117" s="2" t="str">
        <f>IF(_xlfn.IFNA(MATCH(DK117, Jan20Dictionary!$B:$B, 0), "X") = "X", "MISSING", "OKAY")</f>
        <v>OKAY</v>
      </c>
      <c r="DM117" s="3" t="str">
        <f t="shared" si="60"/>
        <v>NA</v>
      </c>
      <c r="DN117" s="2" t="s">
        <v>1144</v>
      </c>
      <c r="DO117" s="2">
        <f t="shared" si="61"/>
        <v>115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87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IF(_xlfn.IFNA(MATCH(H118,Jan98Dictionary!$B:$B, 0), "X") = "X", "MISSING", "OKAY")</f>
        <v>OKAY</v>
      </c>
      <c r="J118" s="2" t="s">
        <v>1162</v>
      </c>
      <c r="K118" s="2">
        <f t="shared" si="54"/>
        <v>116</v>
      </c>
      <c r="L118" s="3">
        <f t="shared" si="82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IF(_xlfn.IFNA(MATCH(P118,Jan03Dictionary!$B:$B, 0), "X") = "X", "MISSING", "OKAY")</f>
        <v>OKAY</v>
      </c>
      <c r="R118" s="3" t="str">
        <f t="shared" si="62"/>
        <v>Remove</v>
      </c>
      <c r="S118" s="2" t="s">
        <v>1162</v>
      </c>
      <c r="T118" s="2">
        <f t="shared" si="83"/>
        <v>115</v>
      </c>
      <c r="U118" s="3">
        <f t="shared" ref="U118:U149" si="94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IF(_xlfn.IFNA(MATCH(Y118,May04Dictionary!$B:$B, 0), "X") = "X", "MISSING", "OKAY")</f>
        <v>OKAY</v>
      </c>
      <c r="AA118" s="3" t="str">
        <f t="shared" si="63"/>
        <v>Remove</v>
      </c>
      <c r="AB118" s="2" t="s">
        <v>1162</v>
      </c>
      <c r="AC118" s="2">
        <f t="shared" si="91"/>
        <v>121</v>
      </c>
      <c r="AD118" s="3">
        <f t="shared" si="57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IF(_xlfn.IFNA(MATCH(AH118,Aug05Dictionary!$B:$B, 0), "X") = "X", "MISSING", "OKAY")</f>
        <v>OKAY</v>
      </c>
      <c r="AJ118" s="3" t="str">
        <f t="shared" si="64"/>
        <v>NA</v>
      </c>
      <c r="AK118" s="2" t="s">
        <v>1144</v>
      </c>
      <c r="AL118" s="2">
        <f t="shared" si="56"/>
        <v>117</v>
      </c>
      <c r="AM118" s="3">
        <f t="shared" si="65"/>
        <v>115</v>
      </c>
      <c r="AP118" s="3">
        <v>115</v>
      </c>
      <c r="AQ118" s="2" t="s">
        <v>128</v>
      </c>
      <c r="AR118" s="2" t="str">
        <f>IF(_xlfn.IFNA(MATCH(AQ118,Jan07Dictionary!$B:$B, 0), "X") = "X", "MISSING", "OKAY")</f>
        <v>OKAY</v>
      </c>
      <c r="AS118" s="3" t="str">
        <f t="shared" si="66"/>
        <v>NA</v>
      </c>
      <c r="AT118" s="2" t="s">
        <v>1144</v>
      </c>
      <c r="AU118" s="2">
        <f t="shared" si="67"/>
        <v>115</v>
      </c>
      <c r="AV118" s="3">
        <f t="shared" si="68"/>
        <v>115</v>
      </c>
      <c r="AY118" s="3">
        <v>115</v>
      </c>
      <c r="AZ118" s="2" t="s">
        <v>128</v>
      </c>
      <c r="BA118" s="2" t="str">
        <f>IF(_xlfn.IFNA(MATCH(AZ118,Jan09Dictionary!$B:$B, 0), "X") = "X", "MISSING", "OKAY")</f>
        <v>OKAY</v>
      </c>
      <c r="BB118" s="3" t="str">
        <f t="shared" si="69"/>
        <v>NA</v>
      </c>
      <c r="BC118" s="2" t="s">
        <v>1144</v>
      </c>
      <c r="BD118" s="2">
        <f t="shared" si="70"/>
        <v>115</v>
      </c>
      <c r="BE118" s="3">
        <f t="shared" si="84"/>
        <v>115</v>
      </c>
      <c r="BH118" s="3">
        <v>115</v>
      </c>
      <c r="BI118" s="2" t="s">
        <v>128</v>
      </c>
      <c r="BJ118" s="2" t="str">
        <f>IF(_xlfn.IFNA(MATCH(BI118,Jan10Dictionary!$B:$B, 0), "X") = "X", "MISSING", "OKAY")</f>
        <v>OKAY</v>
      </c>
      <c r="BK118" s="3" t="str">
        <f t="shared" si="71"/>
        <v>NA</v>
      </c>
      <c r="BL118" s="2" t="s">
        <v>1144</v>
      </c>
      <c r="BM118" s="2">
        <f t="shared" si="85"/>
        <v>115</v>
      </c>
      <c r="BN118" s="3">
        <f t="shared" si="92"/>
        <v>115</v>
      </c>
      <c r="BQ118" s="3">
        <v>115</v>
      </c>
      <c r="BR118" s="2" t="s">
        <v>128</v>
      </c>
      <c r="BS118" s="2" t="str">
        <f>IF(_xlfn.IFNA(MATCH(BR118,May12Dictionary!$B:$B, 0), "X") = "X", "MISSING", "OKAY")</f>
        <v>OKAY</v>
      </c>
      <c r="BT118" s="3" t="str">
        <f t="shared" si="72"/>
        <v>NA</v>
      </c>
      <c r="BU118" s="2" t="s">
        <v>1144</v>
      </c>
      <c r="BV118" s="2">
        <f t="shared" si="93"/>
        <v>115</v>
      </c>
      <c r="BW118" s="3">
        <f t="shared" si="73"/>
        <v>116</v>
      </c>
      <c r="BZ118" s="3">
        <v>115</v>
      </c>
      <c r="CA118" s="2" t="s">
        <v>127</v>
      </c>
      <c r="CB118" s="2" t="str">
        <f>IF(_xlfn.IFNA(MATCH(CA118,Jan13Dictionary!$B:$B, 0), "X") = "X", "MISSING", "OKAY")</f>
        <v>OKAY</v>
      </c>
      <c r="CC118" s="3" t="str">
        <f t="shared" si="74"/>
        <v>Remove</v>
      </c>
      <c r="CD118" s="2" t="s">
        <v>1162</v>
      </c>
      <c r="CE118" s="2">
        <f t="shared" si="88"/>
        <v>114</v>
      </c>
      <c r="CF118" s="3">
        <f t="shared" si="90"/>
        <v>114</v>
      </c>
      <c r="CG118" s="2" t="s">
        <v>1209</v>
      </c>
      <c r="CI118" s="3">
        <v>115</v>
      </c>
      <c r="CJ118" s="2" t="s">
        <v>128</v>
      </c>
      <c r="CK118" s="2" t="str">
        <f>IF(_xlfn.IFNA(MATCH(CJ118,Jan14Dictionary!$B:$B, 0), "X") = "X", "MISSING", "OKAY")</f>
        <v>OKAY</v>
      </c>
      <c r="CL118" s="3" t="str">
        <f t="shared" si="75"/>
        <v>NA</v>
      </c>
      <c r="CM118" s="2" t="s">
        <v>1144</v>
      </c>
      <c r="CN118" s="2">
        <f t="shared" si="89"/>
        <v>116</v>
      </c>
      <c r="CO118" s="3">
        <f t="shared" si="80"/>
        <v>115</v>
      </c>
      <c r="CR118" s="3">
        <v>115</v>
      </c>
      <c r="CS118" s="2" t="s">
        <v>128</v>
      </c>
      <c r="CT118" s="2" t="str">
        <f>IF(_xlfn.IFNA(MATCH(CS118, Jan15Dictionary!$B:$B, 0), "X") = "X", "MISSING", "OKAY")</f>
        <v>OKAY</v>
      </c>
      <c r="CU118" s="3" t="str">
        <f t="shared" si="76"/>
        <v>NA</v>
      </c>
      <c r="CV118" s="2" t="s">
        <v>1144</v>
      </c>
      <c r="CW118" s="2">
        <f t="shared" si="77"/>
        <v>115</v>
      </c>
      <c r="CX118" s="3">
        <f t="shared" si="78"/>
        <v>114</v>
      </c>
      <c r="DA118" s="3">
        <v>115</v>
      </c>
      <c r="DB118" s="2" t="s">
        <v>129</v>
      </c>
      <c r="DC118" s="2" t="str">
        <f>IF(_xlfn.IFNA(MATCH(DB118, Jan17Dictionary!$B:$B, 0), "X") = "X", "MISSING", "OKAY")</f>
        <v>OKAY</v>
      </c>
      <c r="DD118" s="3" t="str">
        <f t="shared" si="79"/>
        <v>NA</v>
      </c>
      <c r="DE118" s="2" t="s">
        <v>1144</v>
      </c>
      <c r="DF118" s="2">
        <f t="shared" si="81"/>
        <v>116</v>
      </c>
      <c r="DG118" s="3">
        <f>INDEX(DJ:DJ, MATCH(DB118,DK:DK,0))</f>
        <v>114</v>
      </c>
      <c r="DJ118" s="3">
        <v>115</v>
      </c>
      <c r="DK118" s="2" t="s">
        <v>130</v>
      </c>
      <c r="DL118" s="2" t="str">
        <f>IF(_xlfn.IFNA(MATCH(DK118, Jan20Dictionary!$B:$B, 0), "X") = "X", "MISSING", "OKAY")</f>
        <v>OKAY</v>
      </c>
      <c r="DM118" s="3" t="str">
        <f t="shared" si="60"/>
        <v>NA</v>
      </c>
      <c r="DN118" s="2" t="s">
        <v>1144</v>
      </c>
      <c r="DO118" s="2">
        <f t="shared" si="61"/>
        <v>116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87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IF(_xlfn.IFNA(MATCH(H119,Jan98Dictionary!$B:$B, 0), "X") = "X", "MISSING", "OKAY")</f>
        <v>OKAY</v>
      </c>
      <c r="J119" s="2" t="s">
        <v>1162</v>
      </c>
      <c r="K119" s="2">
        <f t="shared" si="54"/>
        <v>117</v>
      </c>
      <c r="L119" s="3">
        <f t="shared" si="82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IF(_xlfn.IFNA(MATCH(P119,Jan03Dictionary!$B:$B, 0), "X") = "X", "MISSING", "OKAY")</f>
        <v>OKAY</v>
      </c>
      <c r="R119" s="3" t="str">
        <f t="shared" si="62"/>
        <v>Remove</v>
      </c>
      <c r="S119" s="2" t="s">
        <v>1162</v>
      </c>
      <c r="T119" s="2">
        <f t="shared" si="83"/>
        <v>116</v>
      </c>
      <c r="U119" s="3">
        <f t="shared" si="94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IF(_xlfn.IFNA(MATCH(Y119,May04Dictionary!$B:$B, 0), "X") = "X", "MISSING", "OKAY")</f>
        <v>OKAY</v>
      </c>
      <c r="AA119" s="3" t="str">
        <f t="shared" si="63"/>
        <v>Remove</v>
      </c>
      <c r="AB119" s="2" t="s">
        <v>1162</v>
      </c>
      <c r="AC119" s="2">
        <f t="shared" si="91"/>
        <v>122</v>
      </c>
      <c r="AD119" s="3">
        <f t="shared" si="57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IF(_xlfn.IFNA(MATCH(AH119,Aug05Dictionary!$B:$B, 0), "X") = "X", "MISSING", "OKAY")</f>
        <v>OKAY</v>
      </c>
      <c r="AJ119" s="3" t="str">
        <f t="shared" si="64"/>
        <v>NA</v>
      </c>
      <c r="AK119" s="2" t="s">
        <v>1144</v>
      </c>
      <c r="AL119" s="2">
        <f t="shared" si="56"/>
        <v>118</v>
      </c>
      <c r="AM119" s="3">
        <f t="shared" si="65"/>
        <v>116</v>
      </c>
      <c r="AP119" s="3">
        <v>116</v>
      </c>
      <c r="AQ119" s="2" t="s">
        <v>129</v>
      </c>
      <c r="AR119" s="2" t="str">
        <f>IF(_xlfn.IFNA(MATCH(AQ119,Jan07Dictionary!$B:$B, 0), "X") = "X", "MISSING", "OKAY")</f>
        <v>OKAY</v>
      </c>
      <c r="AS119" s="3" t="str">
        <f t="shared" si="66"/>
        <v>NA</v>
      </c>
      <c r="AT119" s="2" t="s">
        <v>1144</v>
      </c>
      <c r="AU119" s="2">
        <f t="shared" si="67"/>
        <v>116</v>
      </c>
      <c r="AV119" s="3">
        <f t="shared" si="68"/>
        <v>116</v>
      </c>
      <c r="AY119" s="3">
        <v>116</v>
      </c>
      <c r="AZ119" s="2" t="s">
        <v>129</v>
      </c>
      <c r="BA119" s="2" t="str">
        <f>IF(_xlfn.IFNA(MATCH(AZ119,Jan09Dictionary!$B:$B, 0), "X") = "X", "MISSING", "OKAY")</f>
        <v>OKAY</v>
      </c>
      <c r="BB119" s="3" t="str">
        <f t="shared" si="69"/>
        <v>NA</v>
      </c>
      <c r="BC119" s="2" t="s">
        <v>1144</v>
      </c>
      <c r="BD119" s="2">
        <f t="shared" si="70"/>
        <v>116</v>
      </c>
      <c r="BE119" s="3">
        <f t="shared" si="84"/>
        <v>116</v>
      </c>
      <c r="BH119" s="3">
        <v>116</v>
      </c>
      <c r="BI119" s="2" t="s">
        <v>129</v>
      </c>
      <c r="BJ119" s="2" t="str">
        <f>IF(_xlfn.IFNA(MATCH(BI119,Jan10Dictionary!$B:$B, 0), "X") = "X", "MISSING", "OKAY")</f>
        <v>OKAY</v>
      </c>
      <c r="BK119" s="3" t="str">
        <f t="shared" si="71"/>
        <v>NA</v>
      </c>
      <c r="BL119" s="2" t="s">
        <v>1144</v>
      </c>
      <c r="BM119" s="2">
        <f t="shared" si="85"/>
        <v>116</v>
      </c>
      <c r="BN119" s="3">
        <f t="shared" si="92"/>
        <v>116</v>
      </c>
      <c r="BQ119" s="3">
        <v>116</v>
      </c>
      <c r="BR119" s="2" t="s">
        <v>129</v>
      </c>
      <c r="BS119" s="2" t="str">
        <f>IF(_xlfn.IFNA(MATCH(BR119,May12Dictionary!$B:$B, 0), "X") = "X", "MISSING", "OKAY")</f>
        <v>OKAY</v>
      </c>
      <c r="BT119" s="3" t="str">
        <f t="shared" si="72"/>
        <v>NA</v>
      </c>
      <c r="BU119" s="2" t="s">
        <v>1144</v>
      </c>
      <c r="BV119" s="2">
        <f t="shared" si="93"/>
        <v>116</v>
      </c>
      <c r="BW119" s="3">
        <f t="shared" si="73"/>
        <v>117</v>
      </c>
      <c r="BZ119" s="3">
        <v>116</v>
      </c>
      <c r="CA119" s="2" t="s">
        <v>128</v>
      </c>
      <c r="CB119" s="2" t="str">
        <f>IF(_xlfn.IFNA(MATCH(CA119,Jan13Dictionary!$B:$B, 0), "X") = "X", "MISSING", "OKAY")</f>
        <v>OKAY</v>
      </c>
      <c r="CC119" s="3" t="str">
        <f t="shared" si="74"/>
        <v>NA</v>
      </c>
      <c r="CD119" s="2" t="s">
        <v>1144</v>
      </c>
      <c r="CE119" s="2">
        <f t="shared" si="88"/>
        <v>115</v>
      </c>
      <c r="CF119" s="3">
        <f t="shared" si="90"/>
        <v>115</v>
      </c>
      <c r="CI119" s="3">
        <v>116</v>
      </c>
      <c r="CJ119" s="2" t="s">
        <v>129</v>
      </c>
      <c r="CK119" s="2" t="str">
        <f>IF(_xlfn.IFNA(MATCH(CJ119,Jan14Dictionary!$B:$B, 0), "X") = "X", "MISSING", "OKAY")</f>
        <v>OKAY</v>
      </c>
      <c r="CL119" s="3" t="str">
        <f t="shared" si="75"/>
        <v>NA</v>
      </c>
      <c r="CM119" s="2" t="s">
        <v>1144</v>
      </c>
      <c r="CN119" s="2">
        <f t="shared" si="89"/>
        <v>117</v>
      </c>
      <c r="CO119" s="3">
        <f t="shared" si="80"/>
        <v>116</v>
      </c>
      <c r="CR119" s="3">
        <v>116</v>
      </c>
      <c r="CS119" s="2" t="s">
        <v>129</v>
      </c>
      <c r="CT119" s="2" t="str">
        <f>IF(_xlfn.IFNA(MATCH(CS119, Jan15Dictionary!$B:$B, 0), "X") = "X", "MISSING", "OKAY")</f>
        <v>OKAY</v>
      </c>
      <c r="CU119" s="3" t="str">
        <f t="shared" si="76"/>
        <v>NA</v>
      </c>
      <c r="CV119" s="2" t="s">
        <v>1144</v>
      </c>
      <c r="CW119" s="2">
        <f t="shared" si="77"/>
        <v>116</v>
      </c>
      <c r="CX119" s="3">
        <f t="shared" si="78"/>
        <v>115</v>
      </c>
      <c r="DA119" s="3">
        <v>116</v>
      </c>
      <c r="DB119" s="2" t="s">
        <v>130</v>
      </c>
      <c r="DC119" s="2" t="str">
        <f>IF(_xlfn.IFNA(MATCH(DB119, Jan17Dictionary!$B:$B, 0), "X") = "X", "MISSING", "OKAY")</f>
        <v>OKAY</v>
      </c>
      <c r="DD119" s="3" t="str">
        <f t="shared" si="79"/>
        <v>NA</v>
      </c>
      <c r="DE119" s="2" t="s">
        <v>1144</v>
      </c>
      <c r="DF119" s="2">
        <f t="shared" si="81"/>
        <v>117</v>
      </c>
      <c r="DG119" s="3">
        <f>INDEX(DJ:DJ, MATCH(DB119,DK:DK,0))</f>
        <v>115</v>
      </c>
      <c r="DJ119" s="3">
        <v>116</v>
      </c>
      <c r="DK119" s="2" t="s">
        <v>131</v>
      </c>
      <c r="DL119" s="2" t="str">
        <f>IF(_xlfn.IFNA(MATCH(DK119, Jan20Dictionary!$B:$B, 0), "X") = "X", "MISSING", "OKAY")</f>
        <v>OKAY</v>
      </c>
      <c r="DM119" s="3" t="str">
        <f t="shared" si="60"/>
        <v>NA</v>
      </c>
      <c r="DN119" s="2" t="s">
        <v>1144</v>
      </c>
      <c r="DO119" s="2">
        <f t="shared" si="61"/>
        <v>117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87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IF(_xlfn.IFNA(MATCH(H120,Jan98Dictionary!$B:$B, 0), "X") = "X", "MISSING", "OKAY")</f>
        <v>OKAY</v>
      </c>
      <c r="J120" s="2" t="s">
        <v>1162</v>
      </c>
      <c r="K120" s="2">
        <f t="shared" si="54"/>
        <v>118</v>
      </c>
      <c r="L120" s="3">
        <f t="shared" si="82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IF(_xlfn.IFNA(MATCH(P120,Jan03Dictionary!$B:$B, 0), "X") = "X", "MISSING", "OKAY")</f>
        <v>OKAY</v>
      </c>
      <c r="R120" s="3" t="str">
        <f t="shared" si="62"/>
        <v>Remove</v>
      </c>
      <c r="S120" s="2" t="s">
        <v>1162</v>
      </c>
      <c r="T120" s="2">
        <f t="shared" si="83"/>
        <v>117</v>
      </c>
      <c r="U120" s="3">
        <f t="shared" si="94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IF(_xlfn.IFNA(MATCH(Y120,May04Dictionary!$B:$B, 0), "X") = "X", "MISSING", "OKAY")</f>
        <v>OKAY</v>
      </c>
      <c r="AA120" s="3" t="str">
        <f t="shared" si="63"/>
        <v>NA</v>
      </c>
      <c r="AB120" s="2" t="s">
        <v>1144</v>
      </c>
      <c r="AC120" s="2">
        <f t="shared" si="91"/>
        <v>123</v>
      </c>
      <c r="AD120" s="3">
        <f t="shared" si="57"/>
        <v>115</v>
      </c>
      <c r="AG120" s="3">
        <v>117</v>
      </c>
      <c r="AH120" s="2" t="s">
        <v>130</v>
      </c>
      <c r="AI120" s="2" t="str">
        <f>IF(_xlfn.IFNA(MATCH(AH120,Aug05Dictionary!$B:$B, 0), "X") = "X", "MISSING", "OKAY")</f>
        <v>OKAY</v>
      </c>
      <c r="AJ120" s="3" t="str">
        <f t="shared" si="64"/>
        <v>NA</v>
      </c>
      <c r="AK120" s="2" t="s">
        <v>1144</v>
      </c>
      <c r="AL120" s="2">
        <f t="shared" si="56"/>
        <v>119</v>
      </c>
      <c r="AM120" s="3">
        <f t="shared" si="65"/>
        <v>117</v>
      </c>
      <c r="AP120" s="3">
        <v>117</v>
      </c>
      <c r="AQ120" s="2" t="s">
        <v>130</v>
      </c>
      <c r="AR120" s="2" t="str">
        <f>IF(_xlfn.IFNA(MATCH(AQ120,Jan07Dictionary!$B:$B, 0), "X") = "X", "MISSING", "OKAY")</f>
        <v>OKAY</v>
      </c>
      <c r="AS120" s="3" t="str">
        <f t="shared" si="66"/>
        <v>NA</v>
      </c>
      <c r="AT120" s="2" t="s">
        <v>1144</v>
      </c>
      <c r="AU120" s="2">
        <f t="shared" si="67"/>
        <v>117</v>
      </c>
      <c r="AV120" s="3">
        <f t="shared" si="68"/>
        <v>117</v>
      </c>
      <c r="AY120" s="3">
        <v>117</v>
      </c>
      <c r="AZ120" s="2" t="s">
        <v>130</v>
      </c>
      <c r="BA120" s="2" t="str">
        <f>IF(_xlfn.IFNA(MATCH(AZ120,Jan09Dictionary!$B:$B, 0), "X") = "X", "MISSING", "OKAY")</f>
        <v>OKAY</v>
      </c>
      <c r="BB120" s="3" t="str">
        <f t="shared" si="69"/>
        <v>NA</v>
      </c>
      <c r="BC120" s="2" t="s">
        <v>1144</v>
      </c>
      <c r="BD120" s="2">
        <f t="shared" si="70"/>
        <v>117</v>
      </c>
      <c r="BE120" s="3">
        <f t="shared" si="84"/>
        <v>117</v>
      </c>
      <c r="BH120" s="3">
        <v>117</v>
      </c>
      <c r="BI120" s="2" t="s">
        <v>130</v>
      </c>
      <c r="BJ120" s="2" t="str">
        <f>IF(_xlfn.IFNA(MATCH(BI120,Jan10Dictionary!$B:$B, 0), "X") = "X", "MISSING", "OKAY")</f>
        <v>OKAY</v>
      </c>
      <c r="BK120" s="3" t="str">
        <f t="shared" si="71"/>
        <v>NA</v>
      </c>
      <c r="BL120" s="2" t="s">
        <v>1144</v>
      </c>
      <c r="BM120" s="2">
        <f t="shared" si="85"/>
        <v>117</v>
      </c>
      <c r="BN120" s="3">
        <f t="shared" si="92"/>
        <v>117</v>
      </c>
      <c r="BQ120" s="3">
        <v>117</v>
      </c>
      <c r="BR120" s="2" t="s">
        <v>130</v>
      </c>
      <c r="BS120" s="2" t="str">
        <f>IF(_xlfn.IFNA(MATCH(BR120,May12Dictionary!$B:$B, 0), "X") = "X", "MISSING", "OKAY")</f>
        <v>OKAY</v>
      </c>
      <c r="BT120" s="3" t="str">
        <f t="shared" si="72"/>
        <v>NA</v>
      </c>
      <c r="BU120" s="2" t="s">
        <v>1144</v>
      </c>
      <c r="BV120" s="2">
        <f t="shared" si="93"/>
        <v>117</v>
      </c>
      <c r="BW120" s="3">
        <f t="shared" si="73"/>
        <v>118</v>
      </c>
      <c r="BZ120" s="3">
        <v>117</v>
      </c>
      <c r="CA120" s="2" t="s">
        <v>129</v>
      </c>
      <c r="CB120" s="2" t="str">
        <f>IF(_xlfn.IFNA(MATCH(CA120,Jan13Dictionary!$B:$B, 0), "X") = "X", "MISSING", "OKAY")</f>
        <v>OKAY</v>
      </c>
      <c r="CC120" s="3" t="str">
        <f t="shared" si="74"/>
        <v>NA</v>
      </c>
      <c r="CD120" s="2" t="s">
        <v>1144</v>
      </c>
      <c r="CE120" s="2">
        <f t="shared" si="88"/>
        <v>116</v>
      </c>
      <c r="CF120" s="3">
        <f t="shared" si="90"/>
        <v>116</v>
      </c>
      <c r="CI120" s="3">
        <v>117</v>
      </c>
      <c r="CJ120" s="2" t="s">
        <v>130</v>
      </c>
      <c r="CK120" s="2" t="str">
        <f>IF(_xlfn.IFNA(MATCH(CJ120,Jan14Dictionary!$B:$B, 0), "X") = "X", "MISSING", "OKAY")</f>
        <v>OKAY</v>
      </c>
      <c r="CL120" s="3" t="str">
        <f t="shared" si="75"/>
        <v>NA</v>
      </c>
      <c r="CM120" s="2" t="s">
        <v>1144</v>
      </c>
      <c r="CN120" s="2">
        <f t="shared" si="89"/>
        <v>118</v>
      </c>
      <c r="CO120" s="3">
        <f t="shared" si="80"/>
        <v>117</v>
      </c>
      <c r="CR120" s="3">
        <v>117</v>
      </c>
      <c r="CS120" s="2" t="s">
        <v>130</v>
      </c>
      <c r="CT120" s="2" t="str">
        <f>IF(_xlfn.IFNA(MATCH(CS120, Jan15Dictionary!$B:$B, 0), "X") = "X", "MISSING", "OKAY")</f>
        <v>OKAY</v>
      </c>
      <c r="CU120" s="3" t="str">
        <f t="shared" si="76"/>
        <v>NA</v>
      </c>
      <c r="CV120" s="2" t="s">
        <v>1144</v>
      </c>
      <c r="CW120" s="2">
        <f t="shared" si="77"/>
        <v>117</v>
      </c>
      <c r="CX120" s="3">
        <f t="shared" si="78"/>
        <v>116</v>
      </c>
      <c r="DA120" s="3">
        <v>117</v>
      </c>
      <c r="DB120" s="2" t="s">
        <v>131</v>
      </c>
      <c r="DC120" s="2" t="str">
        <f>IF(_xlfn.IFNA(MATCH(DB120, Jan17Dictionary!$B:$B, 0), "X") = "X", "MISSING", "OKAY")</f>
        <v>OKAY</v>
      </c>
      <c r="DD120" s="3" t="str">
        <f t="shared" si="79"/>
        <v>NA</v>
      </c>
      <c r="DE120" s="2" t="s">
        <v>1144</v>
      </c>
      <c r="DF120" s="2">
        <f t="shared" si="81"/>
        <v>118</v>
      </c>
      <c r="DG120" s="3">
        <f>INDEX(DJ:DJ, MATCH(DB120,DK:DK,0))</f>
        <v>116</v>
      </c>
      <c r="DJ120" s="3">
        <v>117</v>
      </c>
      <c r="DK120" s="2" t="s">
        <v>132</v>
      </c>
      <c r="DL120" s="2" t="str">
        <f>IF(_xlfn.IFNA(MATCH(DK120, Jan20Dictionary!$B:$B, 0), "X") = "X", "MISSING", "OKAY")</f>
        <v>OKAY</v>
      </c>
      <c r="DM120" s="3" t="str">
        <f t="shared" si="60"/>
        <v>NA</v>
      </c>
      <c r="DN120" s="2" t="s">
        <v>1144</v>
      </c>
      <c r="DO120" s="2">
        <f t="shared" si="61"/>
        <v>118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87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IF(_xlfn.IFNA(MATCH(H121,Jan98Dictionary!$B:$B, 0), "X") = "X", "MISSING", "OKAY")</f>
        <v>OKAY</v>
      </c>
      <c r="J121" s="2" t="s">
        <v>1162</v>
      </c>
      <c r="K121" s="2">
        <f t="shared" ref="K121:K184" si="95">INDEX(A:A, MATCH(H121,B:B,0))</f>
        <v>119</v>
      </c>
      <c r="L121" s="3">
        <f t="shared" si="82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IF(_xlfn.IFNA(MATCH(P121,Jan03Dictionary!$B:$B, 0), "X") = "X", "MISSING", "OKAY")</f>
        <v>OKAY</v>
      </c>
      <c r="R121" s="3" t="str">
        <f t="shared" si="62"/>
        <v>Remove</v>
      </c>
      <c r="S121" s="2" t="s">
        <v>1162</v>
      </c>
      <c r="T121" s="2">
        <f t="shared" si="83"/>
        <v>118</v>
      </c>
      <c r="U121" s="3">
        <f t="shared" si="94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IF(_xlfn.IFNA(MATCH(Y121,May04Dictionary!$B:$B, 0), "X") = "X", "MISSING", "OKAY")</f>
        <v>OKAY</v>
      </c>
      <c r="AA121" s="3" t="str">
        <f t="shared" si="63"/>
        <v>NA</v>
      </c>
      <c r="AB121" s="2" t="s">
        <v>1144</v>
      </c>
      <c r="AC121" s="2">
        <f t="shared" si="91"/>
        <v>124</v>
      </c>
      <c r="AD121" s="3">
        <f t="shared" si="57"/>
        <v>116</v>
      </c>
      <c r="AG121" s="3">
        <v>118</v>
      </c>
      <c r="AH121" s="2" t="s">
        <v>131</v>
      </c>
      <c r="AI121" s="2" t="str">
        <f>IF(_xlfn.IFNA(MATCH(AH121,Aug05Dictionary!$B:$B, 0), "X") = "X", "MISSING", "OKAY")</f>
        <v>OKAY</v>
      </c>
      <c r="AJ121" s="3" t="str">
        <f t="shared" si="64"/>
        <v>NA</v>
      </c>
      <c r="AK121" s="2" t="s">
        <v>1144</v>
      </c>
      <c r="AL121" s="2">
        <f t="shared" si="56"/>
        <v>120</v>
      </c>
      <c r="AM121" s="3">
        <f t="shared" si="65"/>
        <v>118</v>
      </c>
      <c r="AP121" s="3">
        <v>118</v>
      </c>
      <c r="AQ121" s="2" t="s">
        <v>131</v>
      </c>
      <c r="AR121" s="2" t="str">
        <f>IF(_xlfn.IFNA(MATCH(AQ121,Jan07Dictionary!$B:$B, 0), "X") = "X", "MISSING", "OKAY")</f>
        <v>OKAY</v>
      </c>
      <c r="AS121" s="3" t="str">
        <f t="shared" si="66"/>
        <v>NA</v>
      </c>
      <c r="AT121" s="2" t="s">
        <v>1144</v>
      </c>
      <c r="AU121" s="2">
        <f t="shared" si="67"/>
        <v>118</v>
      </c>
      <c r="AV121" s="3">
        <f t="shared" si="68"/>
        <v>118</v>
      </c>
      <c r="AY121" s="3">
        <v>118</v>
      </c>
      <c r="AZ121" s="2" t="s">
        <v>131</v>
      </c>
      <c r="BA121" s="2" t="str">
        <f>IF(_xlfn.IFNA(MATCH(AZ121,Jan09Dictionary!$B:$B, 0), "X") = "X", "MISSING", "OKAY")</f>
        <v>OKAY</v>
      </c>
      <c r="BB121" s="3" t="str">
        <f t="shared" si="69"/>
        <v>NA</v>
      </c>
      <c r="BC121" s="2" t="s">
        <v>1144</v>
      </c>
      <c r="BD121" s="2">
        <f t="shared" si="70"/>
        <v>118</v>
      </c>
      <c r="BE121" s="3">
        <f t="shared" si="84"/>
        <v>118</v>
      </c>
      <c r="BH121" s="3">
        <v>118</v>
      </c>
      <c r="BI121" s="2" t="s">
        <v>131</v>
      </c>
      <c r="BJ121" s="2" t="str">
        <f>IF(_xlfn.IFNA(MATCH(BI121,Jan10Dictionary!$B:$B, 0), "X") = "X", "MISSING", "OKAY")</f>
        <v>OKAY</v>
      </c>
      <c r="BK121" s="3" t="str">
        <f t="shared" si="71"/>
        <v>NA</v>
      </c>
      <c r="BL121" s="2" t="s">
        <v>1144</v>
      </c>
      <c r="BM121" s="2">
        <f t="shared" si="85"/>
        <v>118</v>
      </c>
      <c r="BN121" s="3">
        <f t="shared" si="92"/>
        <v>118</v>
      </c>
      <c r="BQ121" s="3">
        <v>118</v>
      </c>
      <c r="BR121" s="2" t="s">
        <v>131</v>
      </c>
      <c r="BS121" s="2" t="str">
        <f>IF(_xlfn.IFNA(MATCH(BR121,May12Dictionary!$B:$B, 0), "X") = "X", "MISSING", "OKAY")</f>
        <v>OKAY</v>
      </c>
      <c r="BT121" s="3" t="str">
        <f t="shared" si="72"/>
        <v>NA</v>
      </c>
      <c r="BU121" s="2" t="s">
        <v>1144</v>
      </c>
      <c r="BV121" s="2">
        <f t="shared" si="93"/>
        <v>118</v>
      </c>
      <c r="BW121" s="3">
        <f t="shared" si="73"/>
        <v>119</v>
      </c>
      <c r="BZ121" s="3">
        <v>118</v>
      </c>
      <c r="CA121" s="2" t="s">
        <v>130</v>
      </c>
      <c r="CB121" s="2" t="str">
        <f>IF(_xlfn.IFNA(MATCH(CA121,Jan13Dictionary!$B:$B, 0), "X") = "X", "MISSING", "OKAY")</f>
        <v>OKAY</v>
      </c>
      <c r="CC121" s="3" t="str">
        <f t="shared" si="74"/>
        <v>NA</v>
      </c>
      <c r="CD121" s="2" t="s">
        <v>1144</v>
      </c>
      <c r="CE121" s="2">
        <f t="shared" si="88"/>
        <v>117</v>
      </c>
      <c r="CF121" s="3">
        <f t="shared" si="90"/>
        <v>117</v>
      </c>
      <c r="CI121" s="3">
        <v>118</v>
      </c>
      <c r="CJ121" s="2" t="s">
        <v>131</v>
      </c>
      <c r="CK121" s="2" t="str">
        <f>IF(_xlfn.IFNA(MATCH(CJ121,Jan14Dictionary!$B:$B, 0), "X") = "X", "MISSING", "OKAY")</f>
        <v>OKAY</v>
      </c>
      <c r="CL121" s="3" t="str">
        <f t="shared" si="75"/>
        <v>NA</v>
      </c>
      <c r="CM121" s="2" t="s">
        <v>1144</v>
      </c>
      <c r="CN121" s="2">
        <f t="shared" si="89"/>
        <v>119</v>
      </c>
      <c r="CO121" s="3">
        <f t="shared" si="80"/>
        <v>118</v>
      </c>
      <c r="CR121" s="3">
        <v>118</v>
      </c>
      <c r="CS121" s="2" t="s">
        <v>131</v>
      </c>
      <c r="CT121" s="2" t="str">
        <f>IF(_xlfn.IFNA(MATCH(CS121, Jan15Dictionary!$B:$B, 0), "X") = "X", "MISSING", "OKAY")</f>
        <v>OKAY</v>
      </c>
      <c r="CU121" s="3" t="str">
        <f t="shared" si="76"/>
        <v>NA</v>
      </c>
      <c r="CV121" s="2" t="s">
        <v>1144</v>
      </c>
      <c r="CW121" s="2">
        <f t="shared" si="77"/>
        <v>118</v>
      </c>
      <c r="CX121" s="3">
        <f t="shared" si="78"/>
        <v>117</v>
      </c>
      <c r="DA121" s="3">
        <v>118</v>
      </c>
      <c r="DB121" s="2" t="s">
        <v>132</v>
      </c>
      <c r="DC121" s="2" t="str">
        <f>IF(_xlfn.IFNA(MATCH(DB121, Jan17Dictionary!$B:$B, 0), "X") = "X", "MISSING", "OKAY")</f>
        <v>OKAY</v>
      </c>
      <c r="DD121" s="3" t="str">
        <f t="shared" si="79"/>
        <v>NA</v>
      </c>
      <c r="DE121" s="2" t="s">
        <v>1144</v>
      </c>
      <c r="DF121" s="2">
        <f t="shared" si="81"/>
        <v>119</v>
      </c>
      <c r="DG121" s="3">
        <f>INDEX(DJ:DJ, MATCH(DB121,DK:DK,0))</f>
        <v>117</v>
      </c>
      <c r="DJ121" s="3">
        <v>118</v>
      </c>
      <c r="DK121" s="2" t="s">
        <v>133</v>
      </c>
      <c r="DL121" s="2" t="str">
        <f>IF(_xlfn.IFNA(MATCH(DK121, Jan20Dictionary!$B:$B, 0), "X") = "X", "MISSING", "OKAY")</f>
        <v>OKAY</v>
      </c>
      <c r="DM121" s="3" t="str">
        <f t="shared" si="60"/>
        <v>NA</v>
      </c>
      <c r="DN121" s="2" t="s">
        <v>1144</v>
      </c>
      <c r="DO121" s="2">
        <f t="shared" si="61"/>
        <v>119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96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IF(_xlfn.IFNA(MATCH(H122,Jan98Dictionary!$B:$B, 0), "X") = "X", "MISSING", "OKAY")</f>
        <v>OKAY</v>
      </c>
      <c r="J122" s="2" t="s">
        <v>1162</v>
      </c>
      <c r="K122" s="2">
        <f t="shared" si="95"/>
        <v>120</v>
      </c>
      <c r="L122" s="3">
        <f t="shared" si="82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IF(_xlfn.IFNA(MATCH(P122,Jan03Dictionary!$B:$B, 0), "X") = "X", "MISSING", "OKAY")</f>
        <v>OKAY</v>
      </c>
      <c r="R122" s="3" t="str">
        <f t="shared" si="62"/>
        <v>Remove</v>
      </c>
      <c r="S122" s="2" t="s">
        <v>1162</v>
      </c>
      <c r="T122" s="2">
        <f t="shared" si="83"/>
        <v>119</v>
      </c>
      <c r="U122" s="3">
        <f t="shared" si="94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IF(_xlfn.IFNA(MATCH(Y122,May04Dictionary!$B:$B, 0), "X") = "X", "MISSING", "OKAY")</f>
        <v>OKAY</v>
      </c>
      <c r="AA122" s="3" t="str">
        <f t="shared" si="63"/>
        <v>NA</v>
      </c>
      <c r="AB122" s="2" t="s">
        <v>1144</v>
      </c>
      <c r="AC122" s="2">
        <f t="shared" si="91"/>
        <v>125</v>
      </c>
      <c r="AD122" s="3">
        <f t="shared" si="57"/>
        <v>117</v>
      </c>
      <c r="AG122" s="3">
        <v>119</v>
      </c>
      <c r="AH122" s="2" t="s">
        <v>132</v>
      </c>
      <c r="AI122" s="2" t="str">
        <f>IF(_xlfn.IFNA(MATCH(AH122,Aug05Dictionary!$B:$B, 0), "X") = "X", "MISSING", "OKAY")</f>
        <v>OKAY</v>
      </c>
      <c r="AJ122" s="3" t="str">
        <f t="shared" si="64"/>
        <v>NA</v>
      </c>
      <c r="AK122" s="2" t="s">
        <v>1144</v>
      </c>
      <c r="AL122" s="2">
        <f t="shared" si="56"/>
        <v>121</v>
      </c>
      <c r="AM122" s="3">
        <f t="shared" si="65"/>
        <v>119</v>
      </c>
      <c r="AP122" s="3">
        <v>119</v>
      </c>
      <c r="AQ122" s="2" t="s">
        <v>132</v>
      </c>
      <c r="AR122" s="2" t="str">
        <f>IF(_xlfn.IFNA(MATCH(AQ122,Jan07Dictionary!$B:$B, 0), "X") = "X", "MISSING", "OKAY")</f>
        <v>OKAY</v>
      </c>
      <c r="AS122" s="3" t="str">
        <f t="shared" si="66"/>
        <v>NA</v>
      </c>
      <c r="AT122" s="2" t="s">
        <v>1144</v>
      </c>
      <c r="AU122" s="2">
        <f t="shared" si="67"/>
        <v>119</v>
      </c>
      <c r="AV122" s="3">
        <f t="shared" si="68"/>
        <v>119</v>
      </c>
      <c r="AY122" s="3">
        <v>119</v>
      </c>
      <c r="AZ122" s="2" t="s">
        <v>132</v>
      </c>
      <c r="BA122" s="2" t="str">
        <f>IF(_xlfn.IFNA(MATCH(AZ122,Jan09Dictionary!$B:$B, 0), "X") = "X", "MISSING", "OKAY")</f>
        <v>OKAY</v>
      </c>
      <c r="BB122" s="3" t="str">
        <f t="shared" si="69"/>
        <v>NA</v>
      </c>
      <c r="BC122" s="2" t="s">
        <v>1144</v>
      </c>
      <c r="BD122" s="2">
        <f t="shared" si="70"/>
        <v>119</v>
      </c>
      <c r="BE122" s="3">
        <f t="shared" si="84"/>
        <v>119</v>
      </c>
      <c r="BH122" s="3">
        <v>119</v>
      </c>
      <c r="BI122" s="2" t="s">
        <v>132</v>
      </c>
      <c r="BJ122" s="2" t="str">
        <f>IF(_xlfn.IFNA(MATCH(BI122,Jan10Dictionary!$B:$B, 0), "X") = "X", "MISSING", "OKAY")</f>
        <v>OKAY</v>
      </c>
      <c r="BK122" s="3" t="str">
        <f t="shared" si="71"/>
        <v>NA</v>
      </c>
      <c r="BL122" s="2" t="s">
        <v>1144</v>
      </c>
      <c r="BM122" s="2">
        <f t="shared" si="85"/>
        <v>119</v>
      </c>
      <c r="BN122" s="3">
        <f t="shared" si="92"/>
        <v>119</v>
      </c>
      <c r="BQ122" s="3">
        <v>119</v>
      </c>
      <c r="BR122" s="2" t="s">
        <v>132</v>
      </c>
      <c r="BS122" s="2" t="str">
        <f>IF(_xlfn.IFNA(MATCH(BR122,May12Dictionary!$B:$B, 0), "X") = "X", "MISSING", "OKAY")</f>
        <v>OKAY</v>
      </c>
      <c r="BT122" s="3" t="str">
        <f t="shared" si="72"/>
        <v>NA</v>
      </c>
      <c r="BU122" s="2" t="s">
        <v>1144</v>
      </c>
      <c r="BV122" s="2">
        <f t="shared" si="93"/>
        <v>119</v>
      </c>
      <c r="BW122" s="3">
        <f t="shared" si="73"/>
        <v>120</v>
      </c>
      <c r="BZ122" s="3">
        <v>119</v>
      </c>
      <c r="CA122" s="2" t="s">
        <v>131</v>
      </c>
      <c r="CB122" s="2" t="str">
        <f>IF(_xlfn.IFNA(MATCH(CA122,Jan13Dictionary!$B:$B, 0), "X") = "X", "MISSING", "OKAY")</f>
        <v>OKAY</v>
      </c>
      <c r="CC122" s="3" t="str">
        <f t="shared" si="74"/>
        <v>NA</v>
      </c>
      <c r="CD122" s="2" t="s">
        <v>1144</v>
      </c>
      <c r="CE122" s="2">
        <f t="shared" si="88"/>
        <v>118</v>
      </c>
      <c r="CF122" s="3">
        <f t="shared" si="90"/>
        <v>118</v>
      </c>
      <c r="CI122" s="3">
        <v>119</v>
      </c>
      <c r="CJ122" s="2" t="s">
        <v>132</v>
      </c>
      <c r="CK122" s="2" t="str">
        <f>IF(_xlfn.IFNA(MATCH(CJ122,Jan14Dictionary!$B:$B, 0), "X") = "X", "MISSING", "OKAY")</f>
        <v>OKAY</v>
      </c>
      <c r="CL122" s="3" t="str">
        <f t="shared" si="75"/>
        <v>NA</v>
      </c>
      <c r="CM122" s="2" t="s">
        <v>1144</v>
      </c>
      <c r="CN122" s="2">
        <f t="shared" si="89"/>
        <v>120</v>
      </c>
      <c r="CO122" s="3">
        <f t="shared" si="80"/>
        <v>119</v>
      </c>
      <c r="CR122" s="3">
        <v>119</v>
      </c>
      <c r="CS122" s="2" t="s">
        <v>132</v>
      </c>
      <c r="CT122" s="2" t="str">
        <f>IF(_xlfn.IFNA(MATCH(CS122, Jan15Dictionary!$B:$B, 0), "X") = "X", "MISSING", "OKAY")</f>
        <v>OKAY</v>
      </c>
      <c r="CU122" s="3" t="str">
        <f t="shared" si="76"/>
        <v>NA</v>
      </c>
      <c r="CV122" s="2" t="s">
        <v>1144</v>
      </c>
      <c r="CW122" s="2">
        <f t="shared" si="77"/>
        <v>119</v>
      </c>
      <c r="CX122" s="3">
        <f t="shared" si="78"/>
        <v>118</v>
      </c>
      <c r="DA122" s="3">
        <v>119</v>
      </c>
      <c r="DB122" s="2" t="s">
        <v>133</v>
      </c>
      <c r="DC122" s="2" t="str">
        <f>IF(_xlfn.IFNA(MATCH(DB122, Jan17Dictionary!$B:$B, 0), "X") = "X", "MISSING", "OKAY")</f>
        <v>OKAY</v>
      </c>
      <c r="DD122" s="3" t="str">
        <f t="shared" si="79"/>
        <v>NA</v>
      </c>
      <c r="DE122" s="2" t="s">
        <v>1144</v>
      </c>
      <c r="DF122" s="2">
        <f t="shared" si="81"/>
        <v>120</v>
      </c>
      <c r="DG122" s="3">
        <f>INDEX(DJ:DJ, MATCH(DB122,DK:DK,0))</f>
        <v>118</v>
      </c>
      <c r="DJ122" s="3">
        <v>119</v>
      </c>
      <c r="DK122" s="2" t="s">
        <v>134</v>
      </c>
      <c r="DL122" s="2" t="str">
        <f>IF(_xlfn.IFNA(MATCH(DK122, Jan20Dictionary!$B:$B, 0), "X") = "X", "MISSING", "OKAY")</f>
        <v>OKAY</v>
      </c>
      <c r="DM122" s="3" t="str">
        <f t="shared" si="60"/>
        <v>NA</v>
      </c>
      <c r="DN122" s="2" t="s">
        <v>1144</v>
      </c>
      <c r="DO122" s="2">
        <f t="shared" si="61"/>
        <v>120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96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IF(_xlfn.IFNA(MATCH(H123,Jan98Dictionary!$B:$B, 0), "X") = "X", "MISSING", "OKAY")</f>
        <v>OKAY</v>
      </c>
      <c r="J123" s="2" t="s">
        <v>1162</v>
      </c>
      <c r="K123" s="2">
        <f t="shared" si="95"/>
        <v>121</v>
      </c>
      <c r="L123" s="3">
        <f t="shared" si="82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IF(_xlfn.IFNA(MATCH(P123,Jan03Dictionary!$B:$B, 0), "X") = "X", "MISSING", "OKAY")</f>
        <v>OKAY</v>
      </c>
      <c r="R123" s="3" t="str">
        <f t="shared" si="62"/>
        <v>Remove</v>
      </c>
      <c r="S123" s="2" t="s">
        <v>1162</v>
      </c>
      <c r="T123" s="2">
        <f t="shared" si="83"/>
        <v>120</v>
      </c>
      <c r="U123" s="3">
        <f t="shared" si="94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IF(_xlfn.IFNA(MATCH(Y123,May04Dictionary!$B:$B, 0), "X") = "X", "MISSING", "OKAY")</f>
        <v>OKAY</v>
      </c>
      <c r="AA123" s="3" t="str">
        <f t="shared" si="63"/>
        <v>NA</v>
      </c>
      <c r="AB123" s="2" t="s">
        <v>1144</v>
      </c>
      <c r="AC123" s="2">
        <f t="shared" si="91"/>
        <v>126</v>
      </c>
      <c r="AD123" s="3">
        <f t="shared" si="57"/>
        <v>118</v>
      </c>
      <c r="AG123" s="3">
        <v>120</v>
      </c>
      <c r="AH123" s="2" t="s">
        <v>133</v>
      </c>
      <c r="AI123" s="2" t="str">
        <f>IF(_xlfn.IFNA(MATCH(AH123,Aug05Dictionary!$B:$B, 0), "X") = "X", "MISSING", "OKAY")</f>
        <v>OKAY</v>
      </c>
      <c r="AJ123" s="3" t="str">
        <f t="shared" si="64"/>
        <v>NA</v>
      </c>
      <c r="AK123" s="2" t="s">
        <v>1144</v>
      </c>
      <c r="AL123" s="2">
        <f t="shared" ref="AL123:AL186" si="97">INDEX(X:X, MATCH(AH123,Y:Y,0))</f>
        <v>122</v>
      </c>
      <c r="AM123" s="3">
        <f t="shared" si="65"/>
        <v>120</v>
      </c>
      <c r="AP123" s="3">
        <v>120</v>
      </c>
      <c r="AQ123" s="2" t="s">
        <v>133</v>
      </c>
      <c r="AR123" s="2" t="str">
        <f>IF(_xlfn.IFNA(MATCH(AQ123,Jan07Dictionary!$B:$B, 0), "X") = "X", "MISSING", "OKAY")</f>
        <v>OKAY</v>
      </c>
      <c r="AS123" s="3" t="str">
        <f t="shared" si="66"/>
        <v>NA</v>
      </c>
      <c r="AT123" s="2" t="s">
        <v>1144</v>
      </c>
      <c r="AU123" s="2">
        <f t="shared" si="67"/>
        <v>120</v>
      </c>
      <c r="AV123" s="3">
        <f t="shared" si="68"/>
        <v>120</v>
      </c>
      <c r="AY123" s="3">
        <v>120</v>
      </c>
      <c r="AZ123" s="2" t="s">
        <v>133</v>
      </c>
      <c r="BA123" s="2" t="str">
        <f>IF(_xlfn.IFNA(MATCH(AZ123,Jan09Dictionary!$B:$B, 0), "X") = "X", "MISSING", "OKAY")</f>
        <v>OKAY</v>
      </c>
      <c r="BB123" s="3" t="str">
        <f t="shared" si="69"/>
        <v>NA</v>
      </c>
      <c r="BC123" s="2" t="s">
        <v>1144</v>
      </c>
      <c r="BD123" s="2">
        <f t="shared" si="70"/>
        <v>120</v>
      </c>
      <c r="BE123" s="3">
        <f t="shared" si="84"/>
        <v>120</v>
      </c>
      <c r="BH123" s="3">
        <v>120</v>
      </c>
      <c r="BI123" s="2" t="s">
        <v>133</v>
      </c>
      <c r="BJ123" s="2" t="str">
        <f>IF(_xlfn.IFNA(MATCH(BI123,Jan10Dictionary!$B:$B, 0), "X") = "X", "MISSING", "OKAY")</f>
        <v>OKAY</v>
      </c>
      <c r="BK123" s="3" t="str">
        <f t="shared" si="71"/>
        <v>NA</v>
      </c>
      <c r="BL123" s="2" t="s">
        <v>1144</v>
      </c>
      <c r="BM123" s="2">
        <f t="shared" si="85"/>
        <v>120</v>
      </c>
      <c r="BN123" s="3">
        <f t="shared" si="92"/>
        <v>120</v>
      </c>
      <c r="BQ123" s="3">
        <v>120</v>
      </c>
      <c r="BR123" s="2" t="s">
        <v>133</v>
      </c>
      <c r="BS123" s="2" t="str">
        <f>IF(_xlfn.IFNA(MATCH(BR123,May12Dictionary!$B:$B, 0), "X") = "X", "MISSING", "OKAY")</f>
        <v>OKAY</v>
      </c>
      <c r="BT123" s="3" t="str">
        <f t="shared" si="72"/>
        <v>NA</v>
      </c>
      <c r="BU123" s="2" t="s">
        <v>1144</v>
      </c>
      <c r="BV123" s="2">
        <f t="shared" si="93"/>
        <v>120</v>
      </c>
      <c r="BW123" s="3">
        <f t="shared" si="73"/>
        <v>121</v>
      </c>
      <c r="BZ123" s="3">
        <v>120</v>
      </c>
      <c r="CA123" s="2" t="s">
        <v>132</v>
      </c>
      <c r="CB123" s="2" t="str">
        <f>IF(_xlfn.IFNA(MATCH(CA123,Jan13Dictionary!$B:$B, 0), "X") = "X", "MISSING", "OKAY")</f>
        <v>OKAY</v>
      </c>
      <c r="CC123" s="3" t="str">
        <f t="shared" si="74"/>
        <v>NA</v>
      </c>
      <c r="CD123" s="2" t="s">
        <v>1144</v>
      </c>
      <c r="CE123" s="2">
        <f t="shared" si="88"/>
        <v>119</v>
      </c>
      <c r="CF123" s="3">
        <f t="shared" si="90"/>
        <v>119</v>
      </c>
      <c r="CI123" s="3">
        <v>120</v>
      </c>
      <c r="CJ123" s="2" t="s">
        <v>133</v>
      </c>
      <c r="CK123" s="2" t="str">
        <f>IF(_xlfn.IFNA(MATCH(CJ123,Jan14Dictionary!$B:$B, 0), "X") = "X", "MISSING", "OKAY")</f>
        <v>OKAY</v>
      </c>
      <c r="CL123" s="3" t="str">
        <f t="shared" si="75"/>
        <v>NA</v>
      </c>
      <c r="CM123" s="2" t="s">
        <v>1144</v>
      </c>
      <c r="CN123" s="2">
        <f t="shared" si="89"/>
        <v>121</v>
      </c>
      <c r="CO123" s="3">
        <f t="shared" si="80"/>
        <v>120</v>
      </c>
      <c r="CR123" s="3">
        <v>120</v>
      </c>
      <c r="CS123" s="2" t="s">
        <v>133</v>
      </c>
      <c r="CT123" s="2" t="str">
        <f>IF(_xlfn.IFNA(MATCH(CS123, Jan15Dictionary!$B:$B, 0), "X") = "X", "MISSING", "OKAY")</f>
        <v>OKAY</v>
      </c>
      <c r="CU123" s="3" t="str">
        <f t="shared" si="76"/>
        <v>NA</v>
      </c>
      <c r="CV123" s="2" t="s">
        <v>1144</v>
      </c>
      <c r="CW123" s="2">
        <f t="shared" si="77"/>
        <v>120</v>
      </c>
      <c r="CX123" s="3">
        <f t="shared" si="78"/>
        <v>119</v>
      </c>
      <c r="DA123" s="3">
        <v>120</v>
      </c>
      <c r="DB123" s="2" t="s">
        <v>134</v>
      </c>
      <c r="DC123" s="2" t="str">
        <f>IF(_xlfn.IFNA(MATCH(DB123, Jan17Dictionary!$B:$B, 0), "X") = "X", "MISSING", "OKAY")</f>
        <v>OKAY</v>
      </c>
      <c r="DD123" s="3" t="str">
        <f t="shared" si="79"/>
        <v>NA</v>
      </c>
      <c r="DE123" s="2" t="s">
        <v>1144</v>
      </c>
      <c r="DF123" s="2">
        <f t="shared" si="81"/>
        <v>121</v>
      </c>
      <c r="DG123" s="3">
        <f>INDEX(DJ:DJ, MATCH(DB123,DK:DK,0))</f>
        <v>119</v>
      </c>
      <c r="DJ123" s="3">
        <v>120</v>
      </c>
      <c r="DK123" s="2" t="s">
        <v>135</v>
      </c>
      <c r="DL123" s="2" t="str">
        <f>IF(_xlfn.IFNA(MATCH(DK123, Jan20Dictionary!$B:$B, 0), "X") = "X", "MISSING", "OKAY")</f>
        <v>OKAY</v>
      </c>
      <c r="DM123" s="3" t="str">
        <f t="shared" si="60"/>
        <v>Remove</v>
      </c>
      <c r="DN123" s="2" t="s">
        <v>1162</v>
      </c>
      <c r="DO123" s="2">
        <f t="shared" si="61"/>
        <v>121</v>
      </c>
      <c r="DP123" s="2" t="s">
        <v>1209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96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IF(_xlfn.IFNA(MATCH(H124,Jan98Dictionary!$B:$B, 0), "X") = "X", "MISSING", "OKAY")</f>
        <v>OKAY</v>
      </c>
      <c r="J124" s="2" t="s">
        <v>1162</v>
      </c>
      <c r="K124" s="2">
        <f t="shared" si="95"/>
        <v>122</v>
      </c>
      <c r="L124" s="3">
        <f t="shared" si="82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IF(_xlfn.IFNA(MATCH(P124,Jan03Dictionary!$B:$B, 0), "X") = "X", "MISSING", "OKAY")</f>
        <v>OKAY</v>
      </c>
      <c r="R124" s="3" t="str">
        <f t="shared" si="62"/>
        <v>Remove</v>
      </c>
      <c r="S124" s="2" t="s">
        <v>1162</v>
      </c>
      <c r="T124" s="2">
        <f t="shared" si="83"/>
        <v>121</v>
      </c>
      <c r="U124" s="3">
        <f t="shared" si="94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IF(_xlfn.IFNA(MATCH(Y124,May04Dictionary!$B:$B, 0), "X") = "X", "MISSING", "OKAY")</f>
        <v>OKAY</v>
      </c>
      <c r="AA124" s="3" t="str">
        <f t="shared" si="63"/>
        <v>NA</v>
      </c>
      <c r="AB124" s="2" t="s">
        <v>1144</v>
      </c>
      <c r="AC124" s="2">
        <f t="shared" si="91"/>
        <v>127</v>
      </c>
      <c r="AD124" s="3">
        <f t="shared" si="57"/>
        <v>119</v>
      </c>
      <c r="AG124" s="3">
        <v>121</v>
      </c>
      <c r="AH124" s="2" t="s">
        <v>134</v>
      </c>
      <c r="AI124" s="2" t="str">
        <f>IF(_xlfn.IFNA(MATCH(AH124,Aug05Dictionary!$B:$B, 0), "X") = "X", "MISSING", "OKAY")</f>
        <v>OKAY</v>
      </c>
      <c r="AJ124" s="3" t="str">
        <f t="shared" si="64"/>
        <v>NA</v>
      </c>
      <c r="AK124" s="2" t="s">
        <v>1144</v>
      </c>
      <c r="AL124" s="2">
        <f t="shared" si="97"/>
        <v>123</v>
      </c>
      <c r="AM124" s="3">
        <f t="shared" si="65"/>
        <v>121</v>
      </c>
      <c r="AP124" s="3">
        <v>121</v>
      </c>
      <c r="AQ124" s="2" t="s">
        <v>134</v>
      </c>
      <c r="AR124" s="2" t="str">
        <f>IF(_xlfn.IFNA(MATCH(AQ124,Jan07Dictionary!$B:$B, 0), "X") = "X", "MISSING", "OKAY")</f>
        <v>OKAY</v>
      </c>
      <c r="AS124" s="3" t="str">
        <f t="shared" si="66"/>
        <v>NA</v>
      </c>
      <c r="AT124" s="2" t="s">
        <v>1144</v>
      </c>
      <c r="AU124" s="2">
        <f t="shared" si="67"/>
        <v>121</v>
      </c>
      <c r="AV124" s="3">
        <f t="shared" si="68"/>
        <v>121</v>
      </c>
      <c r="AY124" s="3">
        <v>121</v>
      </c>
      <c r="AZ124" s="2" t="s">
        <v>134</v>
      </c>
      <c r="BA124" s="2" t="str">
        <f>IF(_xlfn.IFNA(MATCH(AZ124,Jan09Dictionary!$B:$B, 0), "X") = "X", "MISSING", "OKAY")</f>
        <v>OKAY</v>
      </c>
      <c r="BB124" s="3" t="str">
        <f t="shared" si="69"/>
        <v>NA</v>
      </c>
      <c r="BC124" s="2" t="s">
        <v>1144</v>
      </c>
      <c r="BD124" s="2">
        <f t="shared" si="70"/>
        <v>121</v>
      </c>
      <c r="BE124" s="3">
        <f t="shared" si="84"/>
        <v>121</v>
      </c>
      <c r="BH124" s="3">
        <v>121</v>
      </c>
      <c r="BI124" s="2" t="s">
        <v>134</v>
      </c>
      <c r="BJ124" s="2" t="str">
        <f>IF(_xlfn.IFNA(MATCH(BI124,Jan10Dictionary!$B:$B, 0), "X") = "X", "MISSING", "OKAY")</f>
        <v>OKAY</v>
      </c>
      <c r="BK124" s="3" t="str">
        <f t="shared" si="71"/>
        <v>NA</v>
      </c>
      <c r="BL124" s="2" t="s">
        <v>1144</v>
      </c>
      <c r="BM124" s="2">
        <f t="shared" si="85"/>
        <v>121</v>
      </c>
      <c r="BN124" s="3">
        <f t="shared" si="92"/>
        <v>121</v>
      </c>
      <c r="BQ124" s="3">
        <v>121</v>
      </c>
      <c r="BR124" s="2" t="s">
        <v>134</v>
      </c>
      <c r="BS124" s="2" t="str">
        <f>IF(_xlfn.IFNA(MATCH(BR124,May12Dictionary!$B:$B, 0), "X") = "X", "MISSING", "OKAY")</f>
        <v>OKAY</v>
      </c>
      <c r="BT124" s="3" t="str">
        <f t="shared" si="72"/>
        <v>NA</v>
      </c>
      <c r="BU124" s="2" t="s">
        <v>1144</v>
      </c>
      <c r="BV124" s="2">
        <f t="shared" si="93"/>
        <v>121</v>
      </c>
      <c r="BW124" s="3">
        <f t="shared" si="73"/>
        <v>122</v>
      </c>
      <c r="BZ124" s="3">
        <v>121</v>
      </c>
      <c r="CA124" s="2" t="s">
        <v>133</v>
      </c>
      <c r="CB124" s="2" t="str">
        <f>IF(_xlfn.IFNA(MATCH(CA124,Jan13Dictionary!$B:$B, 0), "X") = "X", "MISSING", "OKAY")</f>
        <v>OKAY</v>
      </c>
      <c r="CC124" s="3" t="str">
        <f t="shared" si="74"/>
        <v>NA</v>
      </c>
      <c r="CD124" s="2" t="s">
        <v>1144</v>
      </c>
      <c r="CE124" s="2">
        <f t="shared" si="88"/>
        <v>120</v>
      </c>
      <c r="CF124" s="3">
        <f t="shared" si="90"/>
        <v>120</v>
      </c>
      <c r="CI124" s="3">
        <v>121</v>
      </c>
      <c r="CJ124" s="2" t="s">
        <v>134</v>
      </c>
      <c r="CK124" s="2" t="str">
        <f>IF(_xlfn.IFNA(MATCH(CJ124,Jan14Dictionary!$B:$B, 0), "X") = "X", "MISSING", "OKAY")</f>
        <v>OKAY</v>
      </c>
      <c r="CL124" s="3" t="str">
        <f t="shared" si="75"/>
        <v>NA</v>
      </c>
      <c r="CM124" s="2" t="s">
        <v>1144</v>
      </c>
      <c r="CN124" s="2">
        <f t="shared" si="89"/>
        <v>122</v>
      </c>
      <c r="CO124" s="3">
        <f t="shared" si="80"/>
        <v>121</v>
      </c>
      <c r="CR124" s="3">
        <v>121</v>
      </c>
      <c r="CS124" s="2" t="s">
        <v>134</v>
      </c>
      <c r="CT124" s="2" t="str">
        <f>IF(_xlfn.IFNA(MATCH(CS124, Jan15Dictionary!$B:$B, 0), "X") = "X", "MISSING", "OKAY")</f>
        <v>OKAY</v>
      </c>
      <c r="CU124" s="3" t="str">
        <f t="shared" si="76"/>
        <v>NA</v>
      </c>
      <c r="CV124" s="2" t="s">
        <v>1144</v>
      </c>
      <c r="CW124" s="2">
        <f t="shared" si="77"/>
        <v>121</v>
      </c>
      <c r="CX124" s="3">
        <f t="shared" si="78"/>
        <v>120</v>
      </c>
      <c r="DA124" s="3">
        <v>121</v>
      </c>
      <c r="DB124" s="2" t="s">
        <v>135</v>
      </c>
      <c r="DC124" s="2" t="str">
        <f>IF(_xlfn.IFNA(MATCH(DB124, Jan17Dictionary!$B:$B, 0), "X") = "X", "MISSING", "OKAY")</f>
        <v>OKAY</v>
      </c>
      <c r="DD124" s="3" t="str">
        <f t="shared" si="79"/>
        <v>Remove</v>
      </c>
      <c r="DE124" s="2" t="s">
        <v>1162</v>
      </c>
      <c r="DF124" s="2">
        <f t="shared" si="81"/>
        <v>122</v>
      </c>
      <c r="DG124" s="3">
        <f>INDEX(DJ:DJ, MATCH(DB124,DK:DK,0))</f>
        <v>120</v>
      </c>
      <c r="DH124" s="2" t="s">
        <v>1209</v>
      </c>
      <c r="DJ124" s="3">
        <v>121</v>
      </c>
      <c r="DK124" s="2" t="s">
        <v>136</v>
      </c>
      <c r="DL124" s="2" t="str">
        <f>IF(_xlfn.IFNA(MATCH(DK124, Jan20Dictionary!$B:$B, 0), "X") = "X", "MISSING", "OKAY")</f>
        <v>OKAY</v>
      </c>
      <c r="DM124" s="3" t="str">
        <f t="shared" si="60"/>
        <v>Remove</v>
      </c>
      <c r="DN124" s="2" t="s">
        <v>1162</v>
      </c>
      <c r="DO124" s="2">
        <f t="shared" si="61"/>
        <v>122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96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IF(_xlfn.IFNA(MATCH(H125,Jan98Dictionary!$B:$B, 0), "X") = "X", "MISSING", "OKAY")</f>
        <v>OKAY</v>
      </c>
      <c r="J125" s="2" t="s">
        <v>1162</v>
      </c>
      <c r="K125" s="2">
        <f t="shared" si="95"/>
        <v>123</v>
      </c>
      <c r="L125" s="3">
        <f t="shared" si="82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IF(_xlfn.IFNA(MATCH(P125,Jan03Dictionary!$B:$B, 0), "X") = "X", "MISSING", "OKAY")</f>
        <v>OKAY</v>
      </c>
      <c r="R125" s="3" t="str">
        <f t="shared" si="62"/>
        <v>Remove</v>
      </c>
      <c r="S125" s="2" t="s">
        <v>1162</v>
      </c>
      <c r="T125" s="2">
        <f t="shared" si="83"/>
        <v>122</v>
      </c>
      <c r="U125" s="3">
        <f t="shared" si="94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IF(_xlfn.IFNA(MATCH(Y125,May04Dictionary!$B:$B, 0), "X") = "X", "MISSING", "OKAY")</f>
        <v>OKAY</v>
      </c>
      <c r="AA125" s="3" t="str">
        <f t="shared" si="63"/>
        <v>NA</v>
      </c>
      <c r="AB125" s="2" t="s">
        <v>1144</v>
      </c>
      <c r="AC125" s="2">
        <f t="shared" si="91"/>
        <v>128</v>
      </c>
      <c r="AD125" s="3">
        <f t="shared" si="57"/>
        <v>120</v>
      </c>
      <c r="AG125" s="3">
        <v>122</v>
      </c>
      <c r="AH125" s="2" t="s">
        <v>135</v>
      </c>
      <c r="AI125" s="2" t="str">
        <f>IF(_xlfn.IFNA(MATCH(AH125,Aug05Dictionary!$B:$B, 0), "X") = "X", "MISSING", "OKAY")</f>
        <v>OKAY</v>
      </c>
      <c r="AJ125" s="3" t="str">
        <f t="shared" si="64"/>
        <v>Remove</v>
      </c>
      <c r="AK125" s="2" t="s">
        <v>1162</v>
      </c>
      <c r="AL125" s="2">
        <f t="shared" si="97"/>
        <v>124</v>
      </c>
      <c r="AM125" s="3">
        <f t="shared" si="65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IF(_xlfn.IFNA(MATCH(AQ125,Jan07Dictionary!$B:$B, 0), "X") = "X", "MISSING", "OKAY")</f>
        <v>OKAY</v>
      </c>
      <c r="AS125" s="3" t="str">
        <f t="shared" si="66"/>
        <v>Remove</v>
      </c>
      <c r="AT125" s="2" t="s">
        <v>1162</v>
      </c>
      <c r="AU125" s="2">
        <f t="shared" si="67"/>
        <v>122</v>
      </c>
      <c r="AV125" s="3">
        <f t="shared" si="68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IF(_xlfn.IFNA(MATCH(AZ125,Jan09Dictionary!$B:$B, 0), "X") = "X", "MISSING", "OKAY")</f>
        <v>OKAY</v>
      </c>
      <c r="BB125" s="3" t="str">
        <f t="shared" si="69"/>
        <v>Remove</v>
      </c>
      <c r="BC125" s="2" t="s">
        <v>1162</v>
      </c>
      <c r="BD125" s="2">
        <f t="shared" si="70"/>
        <v>122</v>
      </c>
      <c r="BE125" s="3">
        <f t="shared" si="84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IF(_xlfn.IFNA(MATCH(BI125,Jan10Dictionary!$B:$B, 0), "X") = "X", "MISSING", "OKAY")</f>
        <v>OKAY</v>
      </c>
      <c r="BK125" s="3" t="str">
        <f t="shared" si="71"/>
        <v>Remove</v>
      </c>
      <c r="BL125" s="2" t="s">
        <v>1162</v>
      </c>
      <c r="BM125" s="2">
        <f t="shared" si="85"/>
        <v>122</v>
      </c>
      <c r="BN125" s="3">
        <f t="shared" si="92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IF(_xlfn.IFNA(MATCH(BR125,May12Dictionary!$B:$B, 0), "X") = "X", "MISSING", "OKAY")</f>
        <v>OKAY</v>
      </c>
      <c r="BT125" s="3" t="str">
        <f t="shared" si="72"/>
        <v>Remove</v>
      </c>
      <c r="BU125" s="2" t="s">
        <v>1162</v>
      </c>
      <c r="BV125" s="2">
        <f t="shared" si="93"/>
        <v>122</v>
      </c>
      <c r="BW125" s="3">
        <f t="shared" si="73"/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IF(_xlfn.IFNA(MATCH(CA125,Jan13Dictionary!$B:$B, 0), "X") = "X", "MISSING", "OKAY")</f>
        <v>OKAY</v>
      </c>
      <c r="CC125" s="3" t="str">
        <f t="shared" si="74"/>
        <v>NA</v>
      </c>
      <c r="CD125" s="2" t="s">
        <v>1144</v>
      </c>
      <c r="CE125" s="2">
        <f t="shared" si="88"/>
        <v>121</v>
      </c>
      <c r="CF125" s="3">
        <f t="shared" si="90"/>
        <v>121</v>
      </c>
      <c r="CI125" s="3">
        <v>122</v>
      </c>
      <c r="CJ125" s="2" t="s">
        <v>135</v>
      </c>
      <c r="CK125" s="2" t="str">
        <f>IF(_xlfn.IFNA(MATCH(CJ125,Jan14Dictionary!$B:$B, 0), "X") = "X", "MISSING", "OKAY")</f>
        <v>OKAY</v>
      </c>
      <c r="CL125" s="3" t="str">
        <f t="shared" si="75"/>
        <v>Remove</v>
      </c>
      <c r="CM125" s="2" t="s">
        <v>1162</v>
      </c>
      <c r="CN125" s="2">
        <f t="shared" si="89"/>
        <v>123</v>
      </c>
      <c r="CO125" s="3">
        <f t="shared" si="80"/>
        <v>122</v>
      </c>
      <c r="CP125" s="2" t="s">
        <v>1209</v>
      </c>
      <c r="CR125" s="3">
        <v>122</v>
      </c>
      <c r="CS125" s="2" t="s">
        <v>135</v>
      </c>
      <c r="CT125" s="2" t="str">
        <f>IF(_xlfn.IFNA(MATCH(CS125, Jan15Dictionary!$B:$B, 0), "X") = "X", "MISSING", "OKAY")</f>
        <v>OKAY</v>
      </c>
      <c r="CU125" s="3" t="str">
        <f t="shared" si="76"/>
        <v>Remove</v>
      </c>
      <c r="CV125" s="2" t="s">
        <v>1162</v>
      </c>
      <c r="CW125" s="2">
        <f t="shared" si="77"/>
        <v>122</v>
      </c>
      <c r="CX125" s="3">
        <f t="shared" si="78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Jan17Dictionary!$B:$B, 0), "X") = "X", "MISSING", "OKAY")</f>
        <v>OKAY</v>
      </c>
      <c r="DD125" s="3" t="str">
        <f t="shared" si="79"/>
        <v>Remove</v>
      </c>
      <c r="DE125" s="2" t="s">
        <v>1162</v>
      </c>
      <c r="DF125" s="2">
        <f t="shared" si="81"/>
        <v>123</v>
      </c>
      <c r="DG125" s="3">
        <f>INDEX(DJ:DJ, MATCH(DB125,DK:DK,0))</f>
        <v>121</v>
      </c>
      <c r="DH125" s="2" t="s">
        <v>1209</v>
      </c>
      <c r="DJ125" s="3">
        <v>122</v>
      </c>
      <c r="DK125" s="2" t="s">
        <v>137</v>
      </c>
      <c r="DL125" s="2" t="str">
        <f>IF(_xlfn.IFNA(MATCH(DK125, Jan20Dictionary!$B:$B, 0), "X") = "X", "MISSING", "OKAY")</f>
        <v>OKAY</v>
      </c>
      <c r="DM125" s="3" t="str">
        <f t="shared" si="60"/>
        <v>Remove</v>
      </c>
      <c r="DN125" s="2" t="s">
        <v>1162</v>
      </c>
      <c r="DO125" s="2">
        <f t="shared" si="61"/>
        <v>123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96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IF(_xlfn.IFNA(MATCH(H126,Jan98Dictionary!$B:$B, 0), "X") = "X", "MISSING", "OKAY")</f>
        <v>OKAY</v>
      </c>
      <c r="J126" s="2" t="s">
        <v>1144</v>
      </c>
      <c r="K126" s="2">
        <f t="shared" si="95"/>
        <v>124</v>
      </c>
      <c r="L126" s="3">
        <f t="shared" si="82"/>
        <v>123</v>
      </c>
      <c r="O126" s="3">
        <v>123</v>
      </c>
      <c r="P126" s="2" t="s">
        <v>128</v>
      </c>
      <c r="Q126" s="2" t="str">
        <f>IF(_xlfn.IFNA(MATCH(P126,Jan03Dictionary!$B:$B, 0), "X") = "X", "MISSING", "OKAY")</f>
        <v>OKAY</v>
      </c>
      <c r="R126" s="3" t="str">
        <f t="shared" si="62"/>
        <v>NA</v>
      </c>
      <c r="S126" s="2" t="s">
        <v>1144</v>
      </c>
      <c r="T126" s="2">
        <f t="shared" si="83"/>
        <v>123</v>
      </c>
      <c r="U126" s="3">
        <f t="shared" si="94"/>
        <v>117</v>
      </c>
      <c r="X126" s="3">
        <v>123</v>
      </c>
      <c r="Y126" s="2" t="s">
        <v>134</v>
      </c>
      <c r="Z126" s="2" t="str">
        <f>IF(_xlfn.IFNA(MATCH(Y126,May04Dictionary!$B:$B, 0), "X") = "X", "MISSING", "OKAY")</f>
        <v>OKAY</v>
      </c>
      <c r="AA126" s="3" t="str">
        <f t="shared" si="63"/>
        <v>NA</v>
      </c>
      <c r="AB126" s="2" t="s">
        <v>1144</v>
      </c>
      <c r="AC126" s="2">
        <f t="shared" si="91"/>
        <v>129</v>
      </c>
      <c r="AD126" s="3">
        <f t="shared" si="57"/>
        <v>121</v>
      </c>
      <c r="AG126" s="3">
        <v>123</v>
      </c>
      <c r="AH126" s="2" t="s">
        <v>136</v>
      </c>
      <c r="AI126" s="2" t="str">
        <f>IF(_xlfn.IFNA(MATCH(AH126,Aug05Dictionary!$B:$B, 0), "X") = "X", "MISSING", "OKAY")</f>
        <v>OKAY</v>
      </c>
      <c r="AJ126" s="3" t="str">
        <f t="shared" si="64"/>
        <v>Remove</v>
      </c>
      <c r="AK126" s="2" t="s">
        <v>1162</v>
      </c>
      <c r="AL126" s="2">
        <f t="shared" si="97"/>
        <v>125</v>
      </c>
      <c r="AM126" s="3">
        <f t="shared" si="65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IF(_xlfn.IFNA(MATCH(AQ126,Jan07Dictionary!$B:$B, 0), "X") = "X", "MISSING", "OKAY")</f>
        <v>OKAY</v>
      </c>
      <c r="AS126" s="3" t="str">
        <f t="shared" si="66"/>
        <v>Remove</v>
      </c>
      <c r="AT126" s="2" t="s">
        <v>1162</v>
      </c>
      <c r="AU126" s="2">
        <f t="shared" si="67"/>
        <v>123</v>
      </c>
      <c r="AV126" s="3">
        <f t="shared" si="68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IF(_xlfn.IFNA(MATCH(AZ126,Jan09Dictionary!$B:$B, 0), "X") = "X", "MISSING", "OKAY")</f>
        <v>OKAY</v>
      </c>
      <c r="BB126" s="3" t="str">
        <f t="shared" si="69"/>
        <v>Remove</v>
      </c>
      <c r="BC126" s="2" t="s">
        <v>1162</v>
      </c>
      <c r="BD126" s="2">
        <f t="shared" si="70"/>
        <v>123</v>
      </c>
      <c r="BE126" s="3">
        <f t="shared" si="84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IF(_xlfn.IFNA(MATCH(BI126,Jan10Dictionary!$B:$B, 0), "X") = "X", "MISSING", "OKAY")</f>
        <v>OKAY</v>
      </c>
      <c r="BK126" s="3" t="str">
        <f t="shared" si="71"/>
        <v>Remove</v>
      </c>
      <c r="BL126" s="2" t="s">
        <v>1162</v>
      </c>
      <c r="BM126" s="2">
        <f t="shared" si="85"/>
        <v>123</v>
      </c>
      <c r="BN126" s="3">
        <f t="shared" si="92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IF(_xlfn.IFNA(MATCH(BR126,May12Dictionary!$B:$B, 0), "X") = "X", "MISSING", "OKAY")</f>
        <v>OKAY</v>
      </c>
      <c r="BT126" s="3" t="str">
        <f t="shared" si="72"/>
        <v>Remove</v>
      </c>
      <c r="BU126" s="2" t="s">
        <v>1162</v>
      </c>
      <c r="BV126" s="2">
        <f t="shared" si="93"/>
        <v>123</v>
      </c>
      <c r="BW126" s="3">
        <f t="shared" si="73"/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IF(_xlfn.IFNA(MATCH(CA126,Jan13Dictionary!$B:$B, 0), "X") = "X", "MISSING", "OKAY")</f>
        <v>OKAY</v>
      </c>
      <c r="CC126" s="3" t="str">
        <f t="shared" si="74"/>
        <v>Remove</v>
      </c>
      <c r="CD126" s="2" t="s">
        <v>1162</v>
      </c>
      <c r="CE126" s="2">
        <f t="shared" si="88"/>
        <v>122</v>
      </c>
      <c r="CF126" s="3">
        <f t="shared" si="90"/>
        <v>122</v>
      </c>
      <c r="CG126" s="2" t="s">
        <v>1209</v>
      </c>
      <c r="CI126" s="3">
        <v>123</v>
      </c>
      <c r="CJ126" s="2" t="s">
        <v>136</v>
      </c>
      <c r="CK126" s="2" t="str">
        <f>IF(_xlfn.IFNA(MATCH(CJ126,Jan14Dictionary!$B:$B, 0), "X") = "X", "MISSING", "OKAY")</f>
        <v>OKAY</v>
      </c>
      <c r="CL126" s="3" t="str">
        <f t="shared" si="75"/>
        <v>Remove</v>
      </c>
      <c r="CM126" s="2" t="s">
        <v>1162</v>
      </c>
      <c r="CN126" s="2">
        <f t="shared" si="89"/>
        <v>124</v>
      </c>
      <c r="CO126" s="3">
        <f t="shared" si="80"/>
        <v>123</v>
      </c>
      <c r="CP126" s="2" t="s">
        <v>1209</v>
      </c>
      <c r="CR126" s="3">
        <v>123</v>
      </c>
      <c r="CS126" s="2" t="s">
        <v>136</v>
      </c>
      <c r="CT126" s="2" t="str">
        <f>IF(_xlfn.IFNA(MATCH(CS126, Jan15Dictionary!$B:$B, 0), "X") = "X", "MISSING", "OKAY")</f>
        <v>OKAY</v>
      </c>
      <c r="CU126" s="3" t="str">
        <f t="shared" si="76"/>
        <v>Remove</v>
      </c>
      <c r="CV126" s="2" t="s">
        <v>1162</v>
      </c>
      <c r="CW126" s="2">
        <f t="shared" si="77"/>
        <v>123</v>
      </c>
      <c r="CX126" s="3">
        <f t="shared" si="78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Jan17Dictionary!$B:$B, 0), "X") = "X", "MISSING", "OKAY")</f>
        <v>OKAY</v>
      </c>
      <c r="DD126" s="3" t="str">
        <f t="shared" si="79"/>
        <v>Remove</v>
      </c>
      <c r="DE126" s="2" t="s">
        <v>1162</v>
      </c>
      <c r="DF126" s="2">
        <f t="shared" si="81"/>
        <v>124</v>
      </c>
      <c r="DG126" s="3">
        <f>INDEX(DJ:DJ, MATCH(DB126,DK:DK,0))</f>
        <v>122</v>
      </c>
      <c r="DH126" s="2" t="s">
        <v>1209</v>
      </c>
      <c r="DJ126" s="3">
        <v>123</v>
      </c>
      <c r="DK126" s="2" t="s">
        <v>138</v>
      </c>
      <c r="DL126" s="2" t="str">
        <f>IF(_xlfn.IFNA(MATCH(DK126, Jan20Dictionary!$B:$B, 0), "X") = "X", "MISSING", "OKAY")</f>
        <v>OKAY</v>
      </c>
      <c r="DM126" s="3" t="str">
        <f t="shared" si="60"/>
        <v>NA</v>
      </c>
      <c r="DN126" s="2" t="s">
        <v>1144</v>
      </c>
      <c r="DO126" s="2">
        <f t="shared" si="61"/>
        <v>124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96"/>
        <v>123</v>
      </c>
      <c r="G127" s="3">
        <v>124</v>
      </c>
      <c r="H127" s="2" t="s">
        <v>129</v>
      </c>
      <c r="I127" s="2" t="str">
        <f>IF(_xlfn.IFNA(MATCH(H127,Jan98Dictionary!$B:$B, 0), "X") = "X", "MISSING", "OKAY")</f>
        <v>OKAY</v>
      </c>
      <c r="J127" s="2" t="s">
        <v>1144</v>
      </c>
      <c r="K127" s="2">
        <f t="shared" si="95"/>
        <v>125</v>
      </c>
      <c r="L127" s="3">
        <f t="shared" si="82"/>
        <v>124</v>
      </c>
      <c r="O127" s="3">
        <v>124</v>
      </c>
      <c r="P127" s="2" t="s">
        <v>129</v>
      </c>
      <c r="Q127" s="2" t="str">
        <f>IF(_xlfn.IFNA(MATCH(P127,Jan03Dictionary!$B:$B, 0), "X") = "X", "MISSING", "OKAY")</f>
        <v>OKAY</v>
      </c>
      <c r="R127" s="3" t="str">
        <f t="shared" si="62"/>
        <v>NA</v>
      </c>
      <c r="S127" s="2" t="s">
        <v>1144</v>
      </c>
      <c r="T127" s="2">
        <f t="shared" si="83"/>
        <v>124</v>
      </c>
      <c r="U127" s="3">
        <f t="shared" si="94"/>
        <v>118</v>
      </c>
      <c r="X127" s="3">
        <v>124</v>
      </c>
      <c r="Y127" s="2" t="s">
        <v>135</v>
      </c>
      <c r="Z127" s="2" t="str">
        <f>IF(_xlfn.IFNA(MATCH(Y127,May04Dictionary!$B:$B, 0), "X") = "X", "MISSING", "OKAY")</f>
        <v>OKAY</v>
      </c>
      <c r="AA127" s="3" t="str">
        <f t="shared" si="63"/>
        <v>Remove</v>
      </c>
      <c r="AB127" s="2" t="s">
        <v>1162</v>
      </c>
      <c r="AC127" s="2">
        <f t="shared" si="91"/>
        <v>130</v>
      </c>
      <c r="AD127" s="3">
        <f t="shared" ref="AD127:AD190" si="98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IF(_xlfn.IFNA(MATCH(AH127,Aug05Dictionary!$B:$B, 0), "X") = "X", "MISSING", "OKAY")</f>
        <v>OKAY</v>
      </c>
      <c r="AJ127" s="3" t="str">
        <f t="shared" si="64"/>
        <v>Remove</v>
      </c>
      <c r="AK127" s="2" t="s">
        <v>1162</v>
      </c>
      <c r="AL127" s="2">
        <f t="shared" si="97"/>
        <v>126</v>
      </c>
      <c r="AM127" s="3">
        <f t="shared" si="65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IF(_xlfn.IFNA(MATCH(AQ127,Jan07Dictionary!$B:$B, 0), "X") = "X", "MISSING", "OKAY")</f>
        <v>OKAY</v>
      </c>
      <c r="AS127" s="3" t="str">
        <f t="shared" si="66"/>
        <v>Remove</v>
      </c>
      <c r="AT127" s="2" t="s">
        <v>1162</v>
      </c>
      <c r="AU127" s="2">
        <f t="shared" si="67"/>
        <v>124</v>
      </c>
      <c r="AV127" s="3">
        <f t="shared" si="68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IF(_xlfn.IFNA(MATCH(AZ127,Jan09Dictionary!$B:$B, 0), "X") = "X", "MISSING", "OKAY")</f>
        <v>OKAY</v>
      </c>
      <c r="BB127" s="3" t="str">
        <f t="shared" si="69"/>
        <v>Remove</v>
      </c>
      <c r="BC127" s="2" t="s">
        <v>1162</v>
      </c>
      <c r="BD127" s="2">
        <f t="shared" si="70"/>
        <v>124</v>
      </c>
      <c r="BE127" s="3">
        <f t="shared" si="84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IF(_xlfn.IFNA(MATCH(BI127,Jan10Dictionary!$B:$B, 0), "X") = "X", "MISSING", "OKAY")</f>
        <v>OKAY</v>
      </c>
      <c r="BK127" s="3" t="str">
        <f t="shared" si="71"/>
        <v>Remove</v>
      </c>
      <c r="BL127" s="2" t="s">
        <v>1162</v>
      </c>
      <c r="BM127" s="2">
        <f t="shared" si="85"/>
        <v>124</v>
      </c>
      <c r="BN127" s="3">
        <f t="shared" si="92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IF(_xlfn.IFNA(MATCH(BR127,May12Dictionary!$B:$B, 0), "X") = "X", "MISSING", "OKAY")</f>
        <v>OKAY</v>
      </c>
      <c r="BT127" s="3" t="str">
        <f t="shared" si="72"/>
        <v>Remove</v>
      </c>
      <c r="BU127" s="2" t="s">
        <v>1162</v>
      </c>
      <c r="BV127" s="2">
        <f t="shared" si="93"/>
        <v>124</v>
      </c>
      <c r="BW127" s="3">
        <f t="shared" si="73"/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IF(_xlfn.IFNA(MATCH(CA127,Jan13Dictionary!$B:$B, 0), "X") = "X", "MISSING", "OKAY")</f>
        <v>OKAY</v>
      </c>
      <c r="CC127" s="3" t="str">
        <f t="shared" si="74"/>
        <v>Remove</v>
      </c>
      <c r="CD127" s="2" t="s">
        <v>1162</v>
      </c>
      <c r="CE127" s="2">
        <f t="shared" si="88"/>
        <v>123</v>
      </c>
      <c r="CF127" s="3">
        <f t="shared" si="90"/>
        <v>123</v>
      </c>
      <c r="CG127" s="2" t="s">
        <v>1209</v>
      </c>
      <c r="CI127" s="3">
        <v>124</v>
      </c>
      <c r="CJ127" s="2" t="s">
        <v>137</v>
      </c>
      <c r="CK127" s="2" t="str">
        <f>IF(_xlfn.IFNA(MATCH(CJ127,Jan14Dictionary!$B:$B, 0), "X") = "X", "MISSING", "OKAY")</f>
        <v>OKAY</v>
      </c>
      <c r="CL127" s="3" t="str">
        <f t="shared" si="75"/>
        <v>Remove</v>
      </c>
      <c r="CM127" s="2" t="s">
        <v>1162</v>
      </c>
      <c r="CN127" s="2">
        <f t="shared" si="89"/>
        <v>125</v>
      </c>
      <c r="CO127" s="3">
        <f t="shared" si="80"/>
        <v>124</v>
      </c>
      <c r="CP127" s="2" t="s">
        <v>1209</v>
      </c>
      <c r="CR127" s="3">
        <v>124</v>
      </c>
      <c r="CS127" s="2" t="s">
        <v>137</v>
      </c>
      <c r="CT127" s="2" t="str">
        <f>IF(_xlfn.IFNA(MATCH(CS127, Jan15Dictionary!$B:$B, 0), "X") = "X", "MISSING", "OKAY")</f>
        <v>OKAY</v>
      </c>
      <c r="CU127" s="3" t="str">
        <f t="shared" si="76"/>
        <v>Remove</v>
      </c>
      <c r="CV127" s="2" t="s">
        <v>1162</v>
      </c>
      <c r="CW127" s="2">
        <f t="shared" si="77"/>
        <v>124</v>
      </c>
      <c r="CX127" s="3">
        <f t="shared" si="78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Jan17Dictionary!$B:$B, 0), "X") = "X", "MISSING", "OKAY")</f>
        <v>OKAY</v>
      </c>
      <c r="DD127" s="3" t="str">
        <f t="shared" si="79"/>
        <v>NA</v>
      </c>
      <c r="DE127" s="2" t="s">
        <v>1144</v>
      </c>
      <c r="DF127" s="2">
        <f t="shared" si="81"/>
        <v>125</v>
      </c>
      <c r="DG127" s="3">
        <f>INDEX(DJ:DJ, MATCH(DB127,DK:DK,0))</f>
        <v>123</v>
      </c>
      <c r="DJ127" s="3">
        <v>124</v>
      </c>
      <c r="DK127" s="2" t="s">
        <v>139</v>
      </c>
      <c r="DL127" s="2" t="str">
        <f>IF(_xlfn.IFNA(MATCH(DK127, Jan20Dictionary!$B:$B, 0), "X") = "X", "MISSING", "OKAY")</f>
        <v>OKAY</v>
      </c>
      <c r="DM127" s="3" t="str">
        <f t="shared" si="60"/>
        <v>NA</v>
      </c>
      <c r="DN127" s="2" t="s">
        <v>1144</v>
      </c>
      <c r="DO127" s="2">
        <f t="shared" si="61"/>
        <v>125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96"/>
        <v>124</v>
      </c>
      <c r="G128" s="3">
        <v>125</v>
      </c>
      <c r="H128" s="2" t="s">
        <v>130</v>
      </c>
      <c r="I128" s="2" t="str">
        <f>IF(_xlfn.IFNA(MATCH(H128,Jan98Dictionary!$B:$B, 0), "X") = "X", "MISSING", "OKAY")</f>
        <v>OKAY</v>
      </c>
      <c r="J128" s="2" t="s">
        <v>1144</v>
      </c>
      <c r="K128" s="2">
        <f t="shared" si="95"/>
        <v>126</v>
      </c>
      <c r="L128" s="3">
        <f t="shared" si="82"/>
        <v>125</v>
      </c>
      <c r="O128" s="3">
        <v>125</v>
      </c>
      <c r="P128" s="2" t="s">
        <v>130</v>
      </c>
      <c r="Q128" s="2" t="str">
        <f>IF(_xlfn.IFNA(MATCH(P128,Jan03Dictionary!$B:$B, 0), "X") = "X", "MISSING", "OKAY")</f>
        <v>OKAY</v>
      </c>
      <c r="R128" s="3" t="str">
        <f t="shared" si="62"/>
        <v>NA</v>
      </c>
      <c r="S128" s="2" t="s">
        <v>1144</v>
      </c>
      <c r="T128" s="2">
        <f t="shared" si="83"/>
        <v>125</v>
      </c>
      <c r="U128" s="3">
        <f t="shared" si="94"/>
        <v>119</v>
      </c>
      <c r="X128" s="3">
        <v>125</v>
      </c>
      <c r="Y128" s="2" t="s">
        <v>136</v>
      </c>
      <c r="Z128" s="2" t="str">
        <f>IF(_xlfn.IFNA(MATCH(Y128,May04Dictionary!$B:$B, 0), "X") = "X", "MISSING", "OKAY")</f>
        <v>OKAY</v>
      </c>
      <c r="AA128" s="3" t="str">
        <f t="shared" si="63"/>
        <v>Remove</v>
      </c>
      <c r="AB128" s="2" t="s">
        <v>1162</v>
      </c>
      <c r="AC128" s="2">
        <f t="shared" si="91"/>
        <v>131</v>
      </c>
      <c r="AD128" s="3">
        <f t="shared" si="98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IF(_xlfn.IFNA(MATCH(AH128,Aug05Dictionary!$B:$B, 0), "X") = "X", "MISSING", "OKAY")</f>
        <v>OKAY</v>
      </c>
      <c r="AJ128" s="3" t="str">
        <f t="shared" si="64"/>
        <v>NA</v>
      </c>
      <c r="AK128" s="2" t="s">
        <v>1144</v>
      </c>
      <c r="AL128" s="2">
        <f t="shared" si="97"/>
        <v>127</v>
      </c>
      <c r="AM128" s="3">
        <f t="shared" si="65"/>
        <v>125</v>
      </c>
      <c r="AP128" s="3">
        <v>125</v>
      </c>
      <c r="AQ128" s="2" t="s">
        <v>138</v>
      </c>
      <c r="AR128" s="2" t="str">
        <f>IF(_xlfn.IFNA(MATCH(AQ128,Jan07Dictionary!$B:$B, 0), "X") = "X", "MISSING", "OKAY")</f>
        <v>OKAY</v>
      </c>
      <c r="AS128" s="3" t="str">
        <f t="shared" si="66"/>
        <v>NA</v>
      </c>
      <c r="AT128" s="2" t="s">
        <v>1144</v>
      </c>
      <c r="AU128" s="2">
        <f t="shared" si="67"/>
        <v>125</v>
      </c>
      <c r="AV128" s="3">
        <f t="shared" si="68"/>
        <v>125</v>
      </c>
      <c r="AY128" s="3">
        <v>125</v>
      </c>
      <c r="AZ128" s="2" t="s">
        <v>138</v>
      </c>
      <c r="BA128" s="2" t="str">
        <f>IF(_xlfn.IFNA(MATCH(AZ128,Jan09Dictionary!$B:$B, 0), "X") = "X", "MISSING", "OKAY")</f>
        <v>OKAY</v>
      </c>
      <c r="BB128" s="3" t="str">
        <f t="shared" si="69"/>
        <v>NA</v>
      </c>
      <c r="BC128" s="2" t="s">
        <v>1144</v>
      </c>
      <c r="BD128" s="2">
        <f t="shared" si="70"/>
        <v>125</v>
      </c>
      <c r="BE128" s="3">
        <f t="shared" si="84"/>
        <v>125</v>
      </c>
      <c r="BH128" s="3">
        <v>125</v>
      </c>
      <c r="BI128" s="2" t="s">
        <v>138</v>
      </c>
      <c r="BJ128" s="2" t="str">
        <f>IF(_xlfn.IFNA(MATCH(BI128,Jan10Dictionary!$B:$B, 0), "X") = "X", "MISSING", "OKAY")</f>
        <v>OKAY</v>
      </c>
      <c r="BK128" s="3" t="str">
        <f t="shared" si="71"/>
        <v>NA</v>
      </c>
      <c r="BL128" s="2" t="s">
        <v>1144</v>
      </c>
      <c r="BM128" s="2">
        <f t="shared" si="85"/>
        <v>125</v>
      </c>
      <c r="BN128" s="3">
        <f t="shared" si="92"/>
        <v>125</v>
      </c>
      <c r="BQ128" s="3">
        <v>125</v>
      </c>
      <c r="BR128" s="2" t="s">
        <v>138</v>
      </c>
      <c r="BS128" s="2" t="str">
        <f>IF(_xlfn.IFNA(MATCH(BR128,May12Dictionary!$B:$B, 0), "X") = "X", "MISSING", "OKAY")</f>
        <v>OKAY</v>
      </c>
      <c r="BT128" s="3" t="str">
        <f t="shared" si="72"/>
        <v>NA</v>
      </c>
      <c r="BU128" s="2" t="s">
        <v>1144</v>
      </c>
      <c r="BV128" s="2">
        <f t="shared" si="93"/>
        <v>125</v>
      </c>
      <c r="BW128" s="3">
        <f t="shared" si="73"/>
        <v>126</v>
      </c>
      <c r="BZ128" s="3">
        <v>125</v>
      </c>
      <c r="CA128" s="2" t="s">
        <v>137</v>
      </c>
      <c r="CB128" s="2" t="str">
        <f>IF(_xlfn.IFNA(MATCH(CA128,Jan13Dictionary!$B:$B, 0), "X") = "X", "MISSING", "OKAY")</f>
        <v>OKAY</v>
      </c>
      <c r="CC128" s="3" t="str">
        <f t="shared" si="74"/>
        <v>Remove</v>
      </c>
      <c r="CD128" s="2" t="s">
        <v>1162</v>
      </c>
      <c r="CE128" s="2">
        <f t="shared" si="88"/>
        <v>124</v>
      </c>
      <c r="CF128" s="3">
        <f t="shared" si="90"/>
        <v>124</v>
      </c>
      <c r="CG128" s="2" t="s">
        <v>1209</v>
      </c>
      <c r="CI128" s="3">
        <v>125</v>
      </c>
      <c r="CJ128" s="2" t="s">
        <v>138</v>
      </c>
      <c r="CK128" s="2" t="str">
        <f>IF(_xlfn.IFNA(MATCH(CJ128,Jan14Dictionary!$B:$B, 0), "X") = "X", "MISSING", "OKAY")</f>
        <v>OKAY</v>
      </c>
      <c r="CL128" s="3" t="str">
        <f t="shared" si="75"/>
        <v>NA</v>
      </c>
      <c r="CM128" s="2" t="s">
        <v>1144</v>
      </c>
      <c r="CN128" s="2">
        <f t="shared" si="89"/>
        <v>126</v>
      </c>
      <c r="CO128" s="3">
        <f t="shared" si="80"/>
        <v>125</v>
      </c>
      <c r="CR128" s="3">
        <v>125</v>
      </c>
      <c r="CS128" s="2" t="s">
        <v>138</v>
      </c>
      <c r="CT128" s="2" t="str">
        <f>IF(_xlfn.IFNA(MATCH(CS128, Jan15Dictionary!$B:$B, 0), "X") = "X", "MISSING", "OKAY")</f>
        <v>OKAY</v>
      </c>
      <c r="CU128" s="3" t="str">
        <f t="shared" si="76"/>
        <v>NA</v>
      </c>
      <c r="CV128" s="2" t="s">
        <v>1144</v>
      </c>
      <c r="CW128" s="2">
        <f t="shared" si="77"/>
        <v>125</v>
      </c>
      <c r="CX128" s="3">
        <f t="shared" si="78"/>
        <v>124</v>
      </c>
      <c r="DA128" s="3">
        <v>125</v>
      </c>
      <c r="DB128" s="2" t="s">
        <v>139</v>
      </c>
      <c r="DC128" s="2" t="str">
        <f>IF(_xlfn.IFNA(MATCH(DB128, Jan17Dictionary!$B:$B, 0), "X") = "X", "MISSING", "OKAY")</f>
        <v>OKAY</v>
      </c>
      <c r="DD128" s="3" t="str">
        <f t="shared" si="79"/>
        <v>NA</v>
      </c>
      <c r="DE128" s="2" t="s">
        <v>1144</v>
      </c>
      <c r="DF128" s="2">
        <f t="shared" si="81"/>
        <v>126</v>
      </c>
      <c r="DG128" s="3">
        <f>INDEX(DJ:DJ, MATCH(DB128,DK:DK,0))</f>
        <v>124</v>
      </c>
      <c r="DJ128" s="3">
        <v>125</v>
      </c>
      <c r="DK128" s="2" t="s">
        <v>140</v>
      </c>
      <c r="DL128" s="2" t="str">
        <f>IF(_xlfn.IFNA(MATCH(DK128, Jan20Dictionary!$B:$B, 0), "X") = "X", "MISSING", "OKAY")</f>
        <v>OKAY</v>
      </c>
      <c r="DM128" s="3" t="str">
        <f t="shared" si="60"/>
        <v>NA</v>
      </c>
      <c r="DN128" s="2" t="s">
        <v>1144</v>
      </c>
      <c r="DO128" s="2">
        <f t="shared" si="61"/>
        <v>126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96"/>
        <v>125</v>
      </c>
      <c r="G129" s="3">
        <v>126</v>
      </c>
      <c r="H129" s="2" t="s">
        <v>131</v>
      </c>
      <c r="I129" s="2" t="str">
        <f>IF(_xlfn.IFNA(MATCH(H129,Jan98Dictionary!$B:$B, 0), "X") = "X", "MISSING", "OKAY")</f>
        <v>OKAY</v>
      </c>
      <c r="J129" s="2" t="s">
        <v>1144</v>
      </c>
      <c r="K129" s="2">
        <f t="shared" si="95"/>
        <v>127</v>
      </c>
      <c r="L129" s="3">
        <f t="shared" si="82"/>
        <v>126</v>
      </c>
      <c r="O129" s="3">
        <v>126</v>
      </c>
      <c r="P129" s="2" t="s">
        <v>131</v>
      </c>
      <c r="Q129" s="2" t="str">
        <f>IF(_xlfn.IFNA(MATCH(P129,Jan03Dictionary!$B:$B, 0), "X") = "X", "MISSING", "OKAY")</f>
        <v>OKAY</v>
      </c>
      <c r="R129" s="3" t="str">
        <f t="shared" si="62"/>
        <v>NA</v>
      </c>
      <c r="S129" s="2" t="s">
        <v>1144</v>
      </c>
      <c r="T129" s="2">
        <f t="shared" si="83"/>
        <v>126</v>
      </c>
      <c r="U129" s="3">
        <f t="shared" si="94"/>
        <v>120</v>
      </c>
      <c r="X129" s="3">
        <v>126</v>
      </c>
      <c r="Y129" s="2" t="s">
        <v>137</v>
      </c>
      <c r="Z129" s="2" t="str">
        <f>IF(_xlfn.IFNA(MATCH(Y129,May04Dictionary!$B:$B, 0), "X") = "X", "MISSING", "OKAY")</f>
        <v>OKAY</v>
      </c>
      <c r="AA129" s="3" t="str">
        <f t="shared" si="63"/>
        <v>Remove</v>
      </c>
      <c r="AB129" s="2" t="s">
        <v>1162</v>
      </c>
      <c r="AC129" s="2">
        <f t="shared" si="91"/>
        <v>132</v>
      </c>
      <c r="AD129" s="3">
        <f t="shared" si="98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IF(_xlfn.IFNA(MATCH(AH129,Aug05Dictionary!$B:$B, 0), "X") = "X", "MISSING", "OKAY")</f>
        <v>OKAY</v>
      </c>
      <c r="AJ129" s="3" t="str">
        <f t="shared" si="64"/>
        <v>NA</v>
      </c>
      <c r="AK129" s="2" t="s">
        <v>1144</v>
      </c>
      <c r="AL129" s="2">
        <f t="shared" si="97"/>
        <v>128</v>
      </c>
      <c r="AM129" s="3">
        <f t="shared" si="65"/>
        <v>126</v>
      </c>
      <c r="AP129" s="3">
        <v>126</v>
      </c>
      <c r="AQ129" s="2" t="s">
        <v>139</v>
      </c>
      <c r="AR129" s="2" t="str">
        <f>IF(_xlfn.IFNA(MATCH(AQ129,Jan07Dictionary!$B:$B, 0), "X") = "X", "MISSING", "OKAY")</f>
        <v>OKAY</v>
      </c>
      <c r="AS129" s="3" t="str">
        <f t="shared" si="66"/>
        <v>NA</v>
      </c>
      <c r="AT129" s="2" t="s">
        <v>1144</v>
      </c>
      <c r="AU129" s="2">
        <f t="shared" si="67"/>
        <v>126</v>
      </c>
      <c r="AV129" s="3">
        <f t="shared" si="68"/>
        <v>126</v>
      </c>
      <c r="AY129" s="3">
        <v>126</v>
      </c>
      <c r="AZ129" s="2" t="s">
        <v>139</v>
      </c>
      <c r="BA129" s="2" t="str">
        <f>IF(_xlfn.IFNA(MATCH(AZ129,Jan09Dictionary!$B:$B, 0), "X") = "X", "MISSING", "OKAY")</f>
        <v>OKAY</v>
      </c>
      <c r="BB129" s="3" t="str">
        <f t="shared" si="69"/>
        <v>NA</v>
      </c>
      <c r="BC129" s="2" t="s">
        <v>1144</v>
      </c>
      <c r="BD129" s="2">
        <f t="shared" si="70"/>
        <v>126</v>
      </c>
      <c r="BE129" s="3">
        <f t="shared" si="84"/>
        <v>126</v>
      </c>
      <c r="BH129" s="3">
        <v>126</v>
      </c>
      <c r="BI129" s="2" t="s">
        <v>139</v>
      </c>
      <c r="BJ129" s="2" t="str">
        <f>IF(_xlfn.IFNA(MATCH(BI129,Jan10Dictionary!$B:$B, 0), "X") = "X", "MISSING", "OKAY")</f>
        <v>OKAY</v>
      </c>
      <c r="BK129" s="3" t="str">
        <f t="shared" si="71"/>
        <v>NA</v>
      </c>
      <c r="BL129" s="2" t="s">
        <v>1144</v>
      </c>
      <c r="BM129" s="2">
        <f t="shared" si="85"/>
        <v>126</v>
      </c>
      <c r="BN129" s="3">
        <f t="shared" si="92"/>
        <v>126</v>
      </c>
      <c r="BQ129" s="3">
        <v>126</v>
      </c>
      <c r="BR129" s="2" t="s">
        <v>139</v>
      </c>
      <c r="BS129" s="2" t="str">
        <f>IF(_xlfn.IFNA(MATCH(BR129,May12Dictionary!$B:$B, 0), "X") = "X", "MISSING", "OKAY")</f>
        <v>OKAY</v>
      </c>
      <c r="BT129" s="3" t="str">
        <f t="shared" si="72"/>
        <v>NA</v>
      </c>
      <c r="BU129" s="2" t="s">
        <v>1144</v>
      </c>
      <c r="BV129" s="2">
        <f t="shared" si="93"/>
        <v>126</v>
      </c>
      <c r="BW129" s="3">
        <f t="shared" si="73"/>
        <v>127</v>
      </c>
      <c r="BZ129" s="3">
        <v>126</v>
      </c>
      <c r="CA129" s="2" t="s">
        <v>138</v>
      </c>
      <c r="CB129" s="2" t="str">
        <f>IF(_xlfn.IFNA(MATCH(CA129,Jan13Dictionary!$B:$B, 0), "X") = "X", "MISSING", "OKAY")</f>
        <v>OKAY</v>
      </c>
      <c r="CC129" s="3" t="str">
        <f t="shared" si="74"/>
        <v>NA</v>
      </c>
      <c r="CD129" s="2" t="s">
        <v>1144</v>
      </c>
      <c r="CE129" s="2">
        <f t="shared" si="88"/>
        <v>125</v>
      </c>
      <c r="CF129" s="3">
        <f t="shared" si="90"/>
        <v>125</v>
      </c>
      <c r="CI129" s="3">
        <v>126</v>
      </c>
      <c r="CJ129" s="2" t="s">
        <v>139</v>
      </c>
      <c r="CK129" s="2" t="str">
        <f>IF(_xlfn.IFNA(MATCH(CJ129,Jan14Dictionary!$B:$B, 0), "X") = "X", "MISSING", "OKAY")</f>
        <v>OKAY</v>
      </c>
      <c r="CL129" s="3" t="str">
        <f t="shared" si="75"/>
        <v>NA</v>
      </c>
      <c r="CM129" s="2" t="s">
        <v>1144</v>
      </c>
      <c r="CN129" s="2">
        <f t="shared" si="89"/>
        <v>127</v>
      </c>
      <c r="CO129" s="3">
        <f t="shared" si="80"/>
        <v>126</v>
      </c>
      <c r="CR129" s="3">
        <v>126</v>
      </c>
      <c r="CS129" s="2" t="s">
        <v>139</v>
      </c>
      <c r="CT129" s="2" t="str">
        <f>IF(_xlfn.IFNA(MATCH(CS129, Jan15Dictionary!$B:$B, 0), "X") = "X", "MISSING", "OKAY")</f>
        <v>OKAY</v>
      </c>
      <c r="CU129" s="3" t="str">
        <f t="shared" si="76"/>
        <v>NA</v>
      </c>
      <c r="CV129" s="2" t="s">
        <v>1144</v>
      </c>
      <c r="CW129" s="2">
        <f t="shared" si="77"/>
        <v>126</v>
      </c>
      <c r="CX129" s="3">
        <f t="shared" si="78"/>
        <v>125</v>
      </c>
      <c r="DA129" s="3">
        <v>126</v>
      </c>
      <c r="DB129" s="2" t="s">
        <v>140</v>
      </c>
      <c r="DC129" s="2" t="str">
        <f>IF(_xlfn.IFNA(MATCH(DB129, Jan17Dictionary!$B:$B, 0), "X") = "X", "MISSING", "OKAY")</f>
        <v>OKAY</v>
      </c>
      <c r="DD129" s="3" t="str">
        <f t="shared" si="79"/>
        <v>NA</v>
      </c>
      <c r="DE129" s="2" t="s">
        <v>1144</v>
      </c>
      <c r="DF129" s="2">
        <f t="shared" si="81"/>
        <v>127</v>
      </c>
      <c r="DG129" s="3">
        <f>INDEX(DJ:DJ, MATCH(DB129,DK:DK,0))</f>
        <v>125</v>
      </c>
      <c r="DJ129" s="3">
        <v>126</v>
      </c>
      <c r="DK129" s="2" t="s">
        <v>141</v>
      </c>
      <c r="DL129" s="2" t="str">
        <f>IF(_xlfn.IFNA(MATCH(DK129, Jan20Dictionary!$B:$B, 0), "X") = "X", "MISSING", "OKAY")</f>
        <v>OKAY</v>
      </c>
      <c r="DM129" s="3" t="str">
        <f t="shared" si="60"/>
        <v>NA</v>
      </c>
      <c r="DN129" s="2" t="s">
        <v>1144</v>
      </c>
      <c r="DO129" s="2">
        <f t="shared" si="61"/>
        <v>127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96"/>
        <v>126</v>
      </c>
      <c r="G130" s="3">
        <v>127</v>
      </c>
      <c r="H130" s="2" t="s">
        <v>132</v>
      </c>
      <c r="I130" s="2" t="str">
        <f>IF(_xlfn.IFNA(MATCH(H130,Jan98Dictionary!$B:$B, 0), "X") = "X", "MISSING", "OKAY")</f>
        <v>OKAY</v>
      </c>
      <c r="J130" s="2" t="s">
        <v>1144</v>
      </c>
      <c r="K130" s="2">
        <f t="shared" si="95"/>
        <v>128</v>
      </c>
      <c r="L130" s="3">
        <f t="shared" si="82"/>
        <v>127</v>
      </c>
      <c r="O130" s="3">
        <v>127</v>
      </c>
      <c r="P130" s="2" t="s">
        <v>132</v>
      </c>
      <c r="Q130" s="2" t="str">
        <f>IF(_xlfn.IFNA(MATCH(P130,Jan03Dictionary!$B:$B, 0), "X") = "X", "MISSING", "OKAY")</f>
        <v>OKAY</v>
      </c>
      <c r="R130" s="3" t="str">
        <f t="shared" si="62"/>
        <v>NA</v>
      </c>
      <c r="S130" s="2" t="s">
        <v>1144</v>
      </c>
      <c r="T130" s="2">
        <f t="shared" si="83"/>
        <v>127</v>
      </c>
      <c r="U130" s="3">
        <f t="shared" si="94"/>
        <v>121</v>
      </c>
      <c r="X130" s="3">
        <v>127</v>
      </c>
      <c r="Y130" s="2" t="s">
        <v>138</v>
      </c>
      <c r="Z130" s="2" t="str">
        <f>IF(_xlfn.IFNA(MATCH(Y130,May04Dictionary!$B:$B, 0), "X") = "X", "MISSING", "OKAY")</f>
        <v>OKAY</v>
      </c>
      <c r="AA130" s="3" t="str">
        <f t="shared" si="63"/>
        <v>NA</v>
      </c>
      <c r="AB130" s="2" t="s">
        <v>1144</v>
      </c>
      <c r="AC130" s="2">
        <f t="shared" si="91"/>
        <v>133</v>
      </c>
      <c r="AD130" s="3">
        <f t="shared" si="98"/>
        <v>125</v>
      </c>
      <c r="AG130" s="3">
        <v>127</v>
      </c>
      <c r="AH130" s="2" t="s">
        <v>140</v>
      </c>
      <c r="AI130" s="2" t="str">
        <f>IF(_xlfn.IFNA(MATCH(AH130,Aug05Dictionary!$B:$B, 0), "X") = "X", "MISSING", "OKAY")</f>
        <v>OKAY</v>
      </c>
      <c r="AJ130" s="3" t="str">
        <f t="shared" si="64"/>
        <v>NA</v>
      </c>
      <c r="AK130" s="2" t="s">
        <v>1144</v>
      </c>
      <c r="AL130" s="2">
        <f t="shared" si="97"/>
        <v>129</v>
      </c>
      <c r="AM130" s="3">
        <f t="shared" si="65"/>
        <v>127</v>
      </c>
      <c r="AP130" s="3">
        <v>127</v>
      </c>
      <c r="AQ130" s="2" t="s">
        <v>140</v>
      </c>
      <c r="AR130" s="2" t="str">
        <f>IF(_xlfn.IFNA(MATCH(AQ130,Jan07Dictionary!$B:$B, 0), "X") = "X", "MISSING", "OKAY")</f>
        <v>OKAY</v>
      </c>
      <c r="AS130" s="3" t="str">
        <f t="shared" si="66"/>
        <v>NA</v>
      </c>
      <c r="AT130" s="2" t="s">
        <v>1144</v>
      </c>
      <c r="AU130" s="2">
        <f t="shared" si="67"/>
        <v>127</v>
      </c>
      <c r="AV130" s="3">
        <f t="shared" si="68"/>
        <v>127</v>
      </c>
      <c r="AY130" s="3">
        <v>127</v>
      </c>
      <c r="AZ130" s="2" t="s">
        <v>140</v>
      </c>
      <c r="BA130" s="2" t="str">
        <f>IF(_xlfn.IFNA(MATCH(AZ130,Jan09Dictionary!$B:$B, 0), "X") = "X", "MISSING", "OKAY")</f>
        <v>OKAY</v>
      </c>
      <c r="BB130" s="3" t="str">
        <f t="shared" si="69"/>
        <v>NA</v>
      </c>
      <c r="BC130" s="2" t="s">
        <v>1144</v>
      </c>
      <c r="BD130" s="2">
        <f t="shared" si="70"/>
        <v>127</v>
      </c>
      <c r="BE130" s="3">
        <f t="shared" si="84"/>
        <v>127</v>
      </c>
      <c r="BH130" s="3">
        <v>127</v>
      </c>
      <c r="BI130" s="2" t="s">
        <v>140</v>
      </c>
      <c r="BJ130" s="2" t="str">
        <f>IF(_xlfn.IFNA(MATCH(BI130,Jan10Dictionary!$B:$B, 0), "X") = "X", "MISSING", "OKAY")</f>
        <v>OKAY</v>
      </c>
      <c r="BK130" s="3" t="str">
        <f t="shared" si="71"/>
        <v>NA</v>
      </c>
      <c r="BL130" s="2" t="s">
        <v>1144</v>
      </c>
      <c r="BM130" s="2">
        <f t="shared" si="85"/>
        <v>127</v>
      </c>
      <c r="BN130" s="3">
        <f t="shared" si="92"/>
        <v>127</v>
      </c>
      <c r="BQ130" s="3">
        <v>127</v>
      </c>
      <c r="BR130" s="2" t="s">
        <v>140</v>
      </c>
      <c r="BS130" s="2" t="str">
        <f>IF(_xlfn.IFNA(MATCH(BR130,May12Dictionary!$B:$B, 0), "X") = "X", "MISSING", "OKAY")</f>
        <v>OKAY</v>
      </c>
      <c r="BT130" s="3" t="str">
        <f t="shared" si="72"/>
        <v>NA</v>
      </c>
      <c r="BU130" s="2" t="s">
        <v>1144</v>
      </c>
      <c r="BV130" s="2">
        <f t="shared" si="93"/>
        <v>127</v>
      </c>
      <c r="BW130" s="3">
        <f t="shared" si="73"/>
        <v>128</v>
      </c>
      <c r="BZ130" s="3">
        <v>127</v>
      </c>
      <c r="CA130" s="2" t="s">
        <v>139</v>
      </c>
      <c r="CB130" s="2" t="str">
        <f>IF(_xlfn.IFNA(MATCH(CA130,Jan13Dictionary!$B:$B, 0), "X") = "X", "MISSING", "OKAY")</f>
        <v>OKAY</v>
      </c>
      <c r="CC130" s="3" t="str">
        <f t="shared" si="74"/>
        <v>NA</v>
      </c>
      <c r="CD130" s="2" t="s">
        <v>1144</v>
      </c>
      <c r="CE130" s="2">
        <f t="shared" si="88"/>
        <v>126</v>
      </c>
      <c r="CF130" s="3">
        <f t="shared" si="90"/>
        <v>126</v>
      </c>
      <c r="CI130" s="3">
        <v>127</v>
      </c>
      <c r="CJ130" s="2" t="s">
        <v>140</v>
      </c>
      <c r="CK130" s="2" t="str">
        <f>IF(_xlfn.IFNA(MATCH(CJ130,Jan14Dictionary!$B:$B, 0), "X") = "X", "MISSING", "OKAY")</f>
        <v>OKAY</v>
      </c>
      <c r="CL130" s="3" t="str">
        <f t="shared" si="75"/>
        <v>NA</v>
      </c>
      <c r="CM130" s="2" t="s">
        <v>1144</v>
      </c>
      <c r="CN130" s="2">
        <f t="shared" si="89"/>
        <v>128</v>
      </c>
      <c r="CO130" s="3">
        <f t="shared" si="80"/>
        <v>127</v>
      </c>
      <c r="CR130" s="3">
        <v>127</v>
      </c>
      <c r="CS130" s="2" t="s">
        <v>140</v>
      </c>
      <c r="CT130" s="2" t="str">
        <f>IF(_xlfn.IFNA(MATCH(CS130, Jan15Dictionary!$B:$B, 0), "X") = "X", "MISSING", "OKAY")</f>
        <v>OKAY</v>
      </c>
      <c r="CU130" s="3" t="str">
        <f t="shared" si="76"/>
        <v>NA</v>
      </c>
      <c r="CV130" s="2" t="s">
        <v>1144</v>
      </c>
      <c r="CW130" s="2">
        <f t="shared" si="77"/>
        <v>127</v>
      </c>
      <c r="CX130" s="3">
        <f t="shared" si="78"/>
        <v>126</v>
      </c>
      <c r="DA130" s="3">
        <v>127</v>
      </c>
      <c r="DB130" s="2" t="s">
        <v>141</v>
      </c>
      <c r="DC130" s="2" t="str">
        <f>IF(_xlfn.IFNA(MATCH(DB130, Jan17Dictionary!$B:$B, 0), "X") = "X", "MISSING", "OKAY")</f>
        <v>OKAY</v>
      </c>
      <c r="DD130" s="3" t="str">
        <f t="shared" si="79"/>
        <v>NA</v>
      </c>
      <c r="DE130" s="2" t="s">
        <v>1144</v>
      </c>
      <c r="DF130" s="2">
        <f t="shared" si="81"/>
        <v>128</v>
      </c>
      <c r="DG130" s="3">
        <f>INDEX(DJ:DJ, MATCH(DB130,DK:DK,0))</f>
        <v>126</v>
      </c>
      <c r="DJ130" s="3">
        <v>127</v>
      </c>
      <c r="DK130" s="2" t="s">
        <v>142</v>
      </c>
      <c r="DL130" s="2" t="str">
        <f>IF(_xlfn.IFNA(MATCH(DK130, Jan20Dictionary!$B:$B, 0), "X") = "X", "MISSING", "OKAY")</f>
        <v>OKAY</v>
      </c>
      <c r="DM130" s="3" t="str">
        <f t="shared" si="60"/>
        <v>NA</v>
      </c>
      <c r="DN130" s="2" t="s">
        <v>1144</v>
      </c>
      <c r="DO130" s="2">
        <f t="shared" si="61"/>
        <v>128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96"/>
        <v>127</v>
      </c>
      <c r="G131" s="3">
        <v>128</v>
      </c>
      <c r="H131" s="2" t="s">
        <v>133</v>
      </c>
      <c r="I131" s="2" t="str">
        <f>IF(_xlfn.IFNA(MATCH(H131,Jan98Dictionary!$B:$B, 0), "X") = "X", "MISSING", "OKAY")</f>
        <v>OKAY</v>
      </c>
      <c r="J131" s="2" t="s">
        <v>1144</v>
      </c>
      <c r="K131" s="2">
        <f t="shared" si="95"/>
        <v>129</v>
      </c>
      <c r="L131" s="3">
        <f t="shared" si="82"/>
        <v>128</v>
      </c>
      <c r="O131" s="3">
        <v>128</v>
      </c>
      <c r="P131" s="2" t="s">
        <v>133</v>
      </c>
      <c r="Q131" s="2" t="str">
        <f>IF(_xlfn.IFNA(MATCH(P131,Jan03Dictionary!$B:$B, 0), "X") = "X", "MISSING", "OKAY")</f>
        <v>OKAY</v>
      </c>
      <c r="R131" s="3" t="str">
        <f t="shared" si="62"/>
        <v>NA</v>
      </c>
      <c r="S131" s="2" t="s">
        <v>1144</v>
      </c>
      <c r="T131" s="2">
        <f t="shared" si="83"/>
        <v>128</v>
      </c>
      <c r="U131" s="3">
        <f t="shared" si="94"/>
        <v>122</v>
      </c>
      <c r="X131" s="3">
        <v>128</v>
      </c>
      <c r="Y131" s="2" t="s">
        <v>139</v>
      </c>
      <c r="Z131" s="2" t="str">
        <f>IF(_xlfn.IFNA(MATCH(Y131,May04Dictionary!$B:$B, 0), "X") = "X", "MISSING", "OKAY")</f>
        <v>OKAY</v>
      </c>
      <c r="AA131" s="3" t="str">
        <f t="shared" si="63"/>
        <v>NA</v>
      </c>
      <c r="AB131" s="2" t="s">
        <v>1144</v>
      </c>
      <c r="AC131" s="2">
        <f t="shared" si="91"/>
        <v>134</v>
      </c>
      <c r="AD131" s="3">
        <f t="shared" si="98"/>
        <v>126</v>
      </c>
      <c r="AG131" s="3">
        <v>128</v>
      </c>
      <c r="AH131" s="2" t="s">
        <v>141</v>
      </c>
      <c r="AI131" s="2" t="str">
        <f>IF(_xlfn.IFNA(MATCH(AH131,Aug05Dictionary!$B:$B, 0), "X") = "X", "MISSING", "OKAY")</f>
        <v>OKAY</v>
      </c>
      <c r="AJ131" s="3" t="str">
        <f t="shared" si="64"/>
        <v>NA</v>
      </c>
      <c r="AK131" s="2" t="s">
        <v>1144</v>
      </c>
      <c r="AL131" s="2">
        <f t="shared" si="97"/>
        <v>130</v>
      </c>
      <c r="AM131" s="3">
        <f t="shared" si="65"/>
        <v>128</v>
      </c>
      <c r="AP131" s="3">
        <v>128</v>
      </c>
      <c r="AQ131" s="2" t="s">
        <v>141</v>
      </c>
      <c r="AR131" s="2" t="str">
        <f>IF(_xlfn.IFNA(MATCH(AQ131,Jan07Dictionary!$B:$B, 0), "X") = "X", "MISSING", "OKAY")</f>
        <v>OKAY</v>
      </c>
      <c r="AS131" s="3" t="str">
        <f t="shared" si="66"/>
        <v>NA</v>
      </c>
      <c r="AT131" s="2" t="s">
        <v>1144</v>
      </c>
      <c r="AU131" s="2">
        <f t="shared" si="67"/>
        <v>128</v>
      </c>
      <c r="AV131" s="3">
        <f t="shared" si="68"/>
        <v>128</v>
      </c>
      <c r="AY131" s="3">
        <v>128</v>
      </c>
      <c r="AZ131" s="2" t="s">
        <v>141</v>
      </c>
      <c r="BA131" s="2" t="str">
        <f>IF(_xlfn.IFNA(MATCH(AZ131,Jan09Dictionary!$B:$B, 0), "X") = "X", "MISSING", "OKAY")</f>
        <v>OKAY</v>
      </c>
      <c r="BB131" s="3" t="str">
        <f t="shared" si="69"/>
        <v>NA</v>
      </c>
      <c r="BC131" s="2" t="s">
        <v>1144</v>
      </c>
      <c r="BD131" s="2">
        <f t="shared" si="70"/>
        <v>128</v>
      </c>
      <c r="BE131" s="3">
        <f t="shared" si="84"/>
        <v>128</v>
      </c>
      <c r="BH131" s="3">
        <v>128</v>
      </c>
      <c r="BI131" s="2" t="s">
        <v>141</v>
      </c>
      <c r="BJ131" s="2" t="str">
        <f>IF(_xlfn.IFNA(MATCH(BI131,Jan10Dictionary!$B:$B, 0), "X") = "X", "MISSING", "OKAY")</f>
        <v>OKAY</v>
      </c>
      <c r="BK131" s="3" t="str">
        <f t="shared" si="71"/>
        <v>NA</v>
      </c>
      <c r="BL131" s="2" t="s">
        <v>1144</v>
      </c>
      <c r="BM131" s="2">
        <f t="shared" si="85"/>
        <v>128</v>
      </c>
      <c r="BN131" s="3">
        <f t="shared" si="92"/>
        <v>128</v>
      </c>
      <c r="BQ131" s="3">
        <v>128</v>
      </c>
      <c r="BR131" s="2" t="s">
        <v>141</v>
      </c>
      <c r="BS131" s="2" t="str">
        <f>IF(_xlfn.IFNA(MATCH(BR131,May12Dictionary!$B:$B, 0), "X") = "X", "MISSING", "OKAY")</f>
        <v>OKAY</v>
      </c>
      <c r="BT131" s="3" t="str">
        <f t="shared" si="72"/>
        <v>NA</v>
      </c>
      <c r="BU131" s="2" t="s">
        <v>1144</v>
      </c>
      <c r="BV131" s="2">
        <f t="shared" si="93"/>
        <v>128</v>
      </c>
      <c r="BW131" s="3">
        <f t="shared" si="73"/>
        <v>129</v>
      </c>
      <c r="BZ131" s="3">
        <v>128</v>
      </c>
      <c r="CA131" s="2" t="s">
        <v>140</v>
      </c>
      <c r="CB131" s="2" t="str">
        <f>IF(_xlfn.IFNA(MATCH(CA131,Jan13Dictionary!$B:$B, 0), "X") = "X", "MISSING", "OKAY")</f>
        <v>OKAY</v>
      </c>
      <c r="CC131" s="3" t="str">
        <f t="shared" si="74"/>
        <v>NA</v>
      </c>
      <c r="CD131" s="2" t="s">
        <v>1144</v>
      </c>
      <c r="CE131" s="2">
        <f t="shared" si="88"/>
        <v>127</v>
      </c>
      <c r="CF131" s="3">
        <f t="shared" si="90"/>
        <v>127</v>
      </c>
      <c r="CI131" s="3">
        <v>128</v>
      </c>
      <c r="CJ131" s="2" t="s">
        <v>141</v>
      </c>
      <c r="CK131" s="2" t="str">
        <f>IF(_xlfn.IFNA(MATCH(CJ131,Jan14Dictionary!$B:$B, 0), "X") = "X", "MISSING", "OKAY")</f>
        <v>OKAY</v>
      </c>
      <c r="CL131" s="3" t="str">
        <f t="shared" si="75"/>
        <v>NA</v>
      </c>
      <c r="CM131" s="2" t="s">
        <v>1144</v>
      </c>
      <c r="CN131" s="2">
        <f t="shared" si="89"/>
        <v>129</v>
      </c>
      <c r="CO131" s="3">
        <f t="shared" si="80"/>
        <v>128</v>
      </c>
      <c r="CR131" s="3">
        <v>128</v>
      </c>
      <c r="CS131" s="2" t="s">
        <v>141</v>
      </c>
      <c r="CT131" s="2" t="str">
        <f>IF(_xlfn.IFNA(MATCH(CS131, Jan15Dictionary!$B:$B, 0), "X") = "X", "MISSING", "OKAY")</f>
        <v>OKAY</v>
      </c>
      <c r="CU131" s="3" t="str">
        <f t="shared" si="76"/>
        <v>NA</v>
      </c>
      <c r="CV131" s="2" t="s">
        <v>1144</v>
      </c>
      <c r="CW131" s="2">
        <f t="shared" si="77"/>
        <v>128</v>
      </c>
      <c r="CX131" s="3">
        <f t="shared" si="78"/>
        <v>127</v>
      </c>
      <c r="DA131" s="3">
        <v>128</v>
      </c>
      <c r="DB131" s="2" t="s">
        <v>142</v>
      </c>
      <c r="DC131" s="2" t="str">
        <f>IF(_xlfn.IFNA(MATCH(DB131, Jan17Dictionary!$B:$B, 0), "X") = "X", "MISSING", "OKAY")</f>
        <v>OKAY</v>
      </c>
      <c r="DD131" s="3" t="str">
        <f t="shared" si="79"/>
        <v>NA</v>
      </c>
      <c r="DE131" s="2" t="s">
        <v>1144</v>
      </c>
      <c r="DF131" s="2">
        <f t="shared" si="81"/>
        <v>129</v>
      </c>
      <c r="DG131" s="3">
        <f>INDEX(DJ:DJ, MATCH(DB131,DK:DK,0))</f>
        <v>127</v>
      </c>
      <c r="DJ131" s="3">
        <v>128</v>
      </c>
      <c r="DK131" s="2" t="s">
        <v>143</v>
      </c>
      <c r="DL131" s="2" t="str">
        <f>IF(_xlfn.IFNA(MATCH(DK131, Jan20Dictionary!$B:$B, 0), "X") = "X", "MISSING", "OKAY")</f>
        <v>OKAY</v>
      </c>
      <c r="DM131" s="3" t="str">
        <f t="shared" ref="DM131:DM194" si="99">IF(IFERROR(INDEX(DE$4:DE$404, DO131) = "Remove", FALSE), "Remove", IF(IFERROR(INDEX(DE$4:DE$404, DO131) = "Add", FALSE), "Prev Add", IF(DO131 = "NEW", "New Var",  "NA")))</f>
        <v>NA</v>
      </c>
      <c r="DN131" s="2" t="s">
        <v>1144</v>
      </c>
      <c r="DO131" s="2">
        <f t="shared" ref="DO131:DO194" si="100">INDEX(DA:DA, MATCH(DK131,DB:DB,0))</f>
        <v>129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96"/>
        <v>128</v>
      </c>
      <c r="G132" s="3">
        <v>129</v>
      </c>
      <c r="H132" s="2" t="s">
        <v>134</v>
      </c>
      <c r="I132" s="2" t="str">
        <f>IF(_xlfn.IFNA(MATCH(H132,Jan98Dictionary!$B:$B, 0), "X") = "X", "MISSING", "OKAY")</f>
        <v>OKAY</v>
      </c>
      <c r="J132" s="2" t="s">
        <v>1144</v>
      </c>
      <c r="K132" s="2">
        <f t="shared" si="95"/>
        <v>130</v>
      </c>
      <c r="L132" s="3">
        <f t="shared" si="82"/>
        <v>129</v>
      </c>
      <c r="O132" s="3">
        <v>129</v>
      </c>
      <c r="P132" s="2" t="s">
        <v>134</v>
      </c>
      <c r="Q132" s="2" t="str">
        <f>IF(_xlfn.IFNA(MATCH(P132,Jan03Dictionary!$B:$B, 0), "X") = "X", "MISSING", "OKAY")</f>
        <v>OKAY</v>
      </c>
      <c r="R132" s="3" t="str">
        <f t="shared" ref="R132:R195" si="101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83"/>
        <v>129</v>
      </c>
      <c r="U132" s="3">
        <f t="shared" si="94"/>
        <v>123</v>
      </c>
      <c r="X132" s="3">
        <v>129</v>
      </c>
      <c r="Y132" s="2" t="s">
        <v>140</v>
      </c>
      <c r="Z132" s="2" t="str">
        <f>IF(_xlfn.IFNA(MATCH(Y132,May04Dictionary!$B:$B, 0), "X") = "X", "MISSING", "OKAY")</f>
        <v>OKAY</v>
      </c>
      <c r="AA132" s="3" t="str">
        <f t="shared" ref="AA132:AA195" si="102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91"/>
        <v>135</v>
      </c>
      <c r="AD132" s="3">
        <f t="shared" si="98"/>
        <v>127</v>
      </c>
      <c r="AG132" s="3">
        <v>129</v>
      </c>
      <c r="AH132" s="2" t="s">
        <v>142</v>
      </c>
      <c r="AI132" s="2" t="str">
        <f>IF(_xlfn.IFNA(MATCH(AH132,Aug05Dictionary!$B:$B, 0), "X") = "X", "MISSING", "OKAY")</f>
        <v>OKAY</v>
      </c>
      <c r="AJ132" s="3" t="str">
        <f t="shared" ref="AJ132:AJ195" si="103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97"/>
        <v>131</v>
      </c>
      <c r="AM132" s="3">
        <f t="shared" ref="AM132:AM195" si="104">INDEX(AP:AP, MATCH(AH132,AQ:AQ,0))</f>
        <v>129</v>
      </c>
      <c r="AP132" s="3">
        <v>129</v>
      </c>
      <c r="AQ132" s="2" t="s">
        <v>142</v>
      </c>
      <c r="AR132" s="2" t="str">
        <f>IF(_xlfn.IFNA(MATCH(AQ132,Jan07Dictionary!$B:$B, 0), "X") = "X", "MISSING", "OKAY")</f>
        <v>OKAY</v>
      </c>
      <c r="AS132" s="3" t="str">
        <f t="shared" ref="AS132:AS195" si="105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106">INDEX(AG:AG, MATCH(AQ132,AH:AH,0))</f>
        <v>129</v>
      </c>
      <c r="AV132" s="3">
        <f t="shared" ref="AV132:AV195" si="107">INDEX(AY:AY, MATCH(AQ132,AZ:AZ,0))</f>
        <v>129</v>
      </c>
      <c r="AY132" s="3">
        <v>129</v>
      </c>
      <c r="AZ132" s="2" t="s">
        <v>142</v>
      </c>
      <c r="BA132" s="2" t="str">
        <f>IF(_xlfn.IFNA(MATCH(AZ132,Jan09Dictionary!$B:$B, 0), "X") = "X", "MISSING", "OKAY")</f>
        <v>OKAY</v>
      </c>
      <c r="BB132" s="3" t="str">
        <f t="shared" ref="BB132:BB195" si="108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109">INDEX(AP:AP, MATCH(AZ132,AQ:AQ,0))</f>
        <v>129</v>
      </c>
      <c r="BE132" s="3">
        <f t="shared" si="84"/>
        <v>129</v>
      </c>
      <c r="BH132" s="3">
        <v>129</v>
      </c>
      <c r="BI132" s="2" t="s">
        <v>142</v>
      </c>
      <c r="BJ132" s="2" t="str">
        <f>IF(_xlfn.IFNA(MATCH(BI132,Jan10Dictionary!$B:$B, 0), "X") = "X", "MISSING", "OKAY")</f>
        <v>OKAY</v>
      </c>
      <c r="BK132" s="3" t="str">
        <f t="shared" ref="BK132:BK195" si="110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85"/>
        <v>129</v>
      </c>
      <c r="BN132" s="3">
        <f t="shared" si="92"/>
        <v>129</v>
      </c>
      <c r="BQ132" s="3">
        <v>129</v>
      </c>
      <c r="BR132" s="2" t="s">
        <v>142</v>
      </c>
      <c r="BS132" s="2" t="str">
        <f>IF(_xlfn.IFNA(MATCH(BR132,May12Dictionary!$B:$B, 0), "X") = "X", "MISSING", "OKAY")</f>
        <v>OKAY</v>
      </c>
      <c r="BT132" s="3" t="str">
        <f t="shared" ref="BT132:BT195" si="111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93"/>
        <v>129</v>
      </c>
      <c r="BW132" s="3">
        <f t="shared" ref="BW132:BW195" si="112">INDEX(BZ:BZ, MATCH(BR132,CA:CA,0))</f>
        <v>130</v>
      </c>
      <c r="BZ132" s="3">
        <v>129</v>
      </c>
      <c r="CA132" s="2" t="s">
        <v>141</v>
      </c>
      <c r="CB132" s="2" t="str">
        <f>IF(_xlfn.IFNA(MATCH(CA132,Jan13Dictionary!$B:$B, 0), "X") = "X", "MISSING", "OKAY")</f>
        <v>OKAY</v>
      </c>
      <c r="CC132" s="3" t="str">
        <f t="shared" ref="CC132:CC195" si="113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88"/>
        <v>128</v>
      </c>
      <c r="CF132" s="3">
        <f t="shared" si="90"/>
        <v>128</v>
      </c>
      <c r="CI132" s="3">
        <v>129</v>
      </c>
      <c r="CJ132" s="2" t="s">
        <v>142</v>
      </c>
      <c r="CK132" s="2" t="str">
        <f>IF(_xlfn.IFNA(MATCH(CJ132,Jan14Dictionary!$B:$B, 0), "X") = "X", "MISSING", "OKAY")</f>
        <v>OKAY</v>
      </c>
      <c r="CL132" s="3" t="str">
        <f t="shared" ref="CL132:CL195" si="114"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 t="shared" si="89"/>
        <v>130</v>
      </c>
      <c r="CO132" s="3">
        <f t="shared" si="80"/>
        <v>129</v>
      </c>
      <c r="CR132" s="3">
        <v>129</v>
      </c>
      <c r="CS132" s="2" t="s">
        <v>142</v>
      </c>
      <c r="CT132" s="2" t="str">
        <f>IF(_xlfn.IFNA(MATCH(CS132, Jan15Dictionary!$B:$B, 0), "X") = "X", "MISSING", "OKAY")</f>
        <v>OKAY</v>
      </c>
      <c r="CU132" s="3" t="str">
        <f t="shared" ref="CU132:CU195" si="115">IF(IFERROR(INDEX(CM$4:CM$405, CW132) = "Remove", FALSE), "Remove", IF(IFERROR(INDEX(CM$4:CM$405, CW132) = "Add", FALSE), "Prev Add", IF(CW132 = "NEW", "New Var", IF(CX132 = "DEL", "Delete", "NA"))))</f>
        <v>NA</v>
      </c>
      <c r="CV132" s="2" t="s">
        <v>1144</v>
      </c>
      <c r="CW132" s="2">
        <f t="shared" ref="CW132:CW195" si="116">INDEX(CI:CI, MATCH(CS132,CJ:CJ,0))</f>
        <v>129</v>
      </c>
      <c r="CX132" s="3">
        <f t="shared" ref="CX132:CX195" si="117">INDEX(DA:DA, MATCH(CS132,DB:DB,0))</f>
        <v>128</v>
      </c>
      <c r="DA132" s="3">
        <v>129</v>
      </c>
      <c r="DB132" s="2" t="s">
        <v>143</v>
      </c>
      <c r="DC132" s="2" t="str">
        <f>IF(_xlfn.IFNA(MATCH(DB132, Jan17Dictionary!$B:$B, 0), "X") = "X", "MISSING", "OKAY")</f>
        <v>OKAY</v>
      </c>
      <c r="DD132" s="3" t="str">
        <f t="shared" ref="DD132:DD195" si="118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81"/>
        <v>130</v>
      </c>
      <c r="DG132" s="3">
        <f>INDEX(DJ:DJ, MATCH(DB132,DK:DK,0))</f>
        <v>128</v>
      </c>
      <c r="DJ132" s="3">
        <v>129</v>
      </c>
      <c r="DK132" s="2" t="s">
        <v>144</v>
      </c>
      <c r="DL132" s="2" t="str">
        <f>IF(_xlfn.IFNA(MATCH(DK132, Jan20Dictionary!$B:$B, 0), "X") = "X", "MISSING", "OKAY")</f>
        <v>OKAY</v>
      </c>
      <c r="DM132" s="3" t="str">
        <f t="shared" si="99"/>
        <v>NA</v>
      </c>
      <c r="DN132" s="2" t="s">
        <v>1144</v>
      </c>
      <c r="DO132" s="2">
        <f t="shared" si="100"/>
        <v>130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96"/>
        <v>129</v>
      </c>
      <c r="G133" s="3">
        <v>130</v>
      </c>
      <c r="H133" s="2" t="s">
        <v>135</v>
      </c>
      <c r="I133" s="2" t="str">
        <f>IF(_xlfn.IFNA(MATCH(H133,Jan98Dictionary!$B:$B, 0), "X") = "X", "MISSING", "OKAY")</f>
        <v>OKAY</v>
      </c>
      <c r="J133" s="2" t="s">
        <v>1162</v>
      </c>
      <c r="K133" s="2">
        <f t="shared" si="95"/>
        <v>131</v>
      </c>
      <c r="L133" s="3">
        <f t="shared" si="82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IF(_xlfn.IFNA(MATCH(P133,Jan03Dictionary!$B:$B, 0), "X") = "X", "MISSING", "OKAY")</f>
        <v>OKAY</v>
      </c>
      <c r="R133" s="3" t="str">
        <f t="shared" si="101"/>
        <v>Remove</v>
      </c>
      <c r="S133" s="2" t="s">
        <v>1162</v>
      </c>
      <c r="T133" s="2">
        <f t="shared" si="83"/>
        <v>130</v>
      </c>
      <c r="U133" s="3">
        <f t="shared" si="94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IF(_xlfn.IFNA(MATCH(Y133,May04Dictionary!$B:$B, 0), "X") = "X", "MISSING", "OKAY")</f>
        <v>OKAY</v>
      </c>
      <c r="AA133" s="3" t="str">
        <f t="shared" si="102"/>
        <v>NA</v>
      </c>
      <c r="AB133" s="2" t="s">
        <v>1144</v>
      </c>
      <c r="AC133" s="2">
        <f t="shared" si="91"/>
        <v>136</v>
      </c>
      <c r="AD133" s="3">
        <f t="shared" si="98"/>
        <v>128</v>
      </c>
      <c r="AG133" s="3">
        <v>130</v>
      </c>
      <c r="AH133" s="2" t="s">
        <v>143</v>
      </c>
      <c r="AI133" s="2" t="str">
        <f>IF(_xlfn.IFNA(MATCH(AH133,Aug05Dictionary!$B:$B, 0), "X") = "X", "MISSING", "OKAY")</f>
        <v>OKAY</v>
      </c>
      <c r="AJ133" s="3" t="str">
        <f t="shared" si="103"/>
        <v>NA</v>
      </c>
      <c r="AK133" s="2" t="s">
        <v>1144</v>
      </c>
      <c r="AL133" s="2">
        <f t="shared" si="97"/>
        <v>132</v>
      </c>
      <c r="AM133" s="3">
        <f t="shared" si="104"/>
        <v>130</v>
      </c>
      <c r="AP133" s="3">
        <v>130</v>
      </c>
      <c r="AQ133" s="2" t="s">
        <v>143</v>
      </c>
      <c r="AR133" s="2" t="str">
        <f>IF(_xlfn.IFNA(MATCH(AQ133,Jan07Dictionary!$B:$B, 0), "X") = "X", "MISSING", "OKAY")</f>
        <v>OKAY</v>
      </c>
      <c r="AS133" s="3" t="str">
        <f t="shared" si="105"/>
        <v>NA</v>
      </c>
      <c r="AT133" s="2" t="s">
        <v>1144</v>
      </c>
      <c r="AU133" s="2">
        <f t="shared" si="106"/>
        <v>130</v>
      </c>
      <c r="AV133" s="3">
        <f t="shared" si="107"/>
        <v>130</v>
      </c>
      <c r="AY133" s="3">
        <v>130</v>
      </c>
      <c r="AZ133" s="2" t="s">
        <v>143</v>
      </c>
      <c r="BA133" s="2" t="str">
        <f>IF(_xlfn.IFNA(MATCH(AZ133,Jan09Dictionary!$B:$B, 0), "X") = "X", "MISSING", "OKAY")</f>
        <v>OKAY</v>
      </c>
      <c r="BB133" s="3" t="str">
        <f t="shared" si="108"/>
        <v>NA</v>
      </c>
      <c r="BC133" s="2" t="s">
        <v>1144</v>
      </c>
      <c r="BD133" s="2">
        <f t="shared" si="109"/>
        <v>130</v>
      </c>
      <c r="BE133" s="3">
        <f t="shared" si="84"/>
        <v>130</v>
      </c>
      <c r="BH133" s="3">
        <v>130</v>
      </c>
      <c r="BI133" s="2" t="s">
        <v>143</v>
      </c>
      <c r="BJ133" s="2" t="str">
        <f>IF(_xlfn.IFNA(MATCH(BI133,Jan10Dictionary!$B:$B, 0), "X") = "X", "MISSING", "OKAY")</f>
        <v>OKAY</v>
      </c>
      <c r="BK133" s="3" t="str">
        <f t="shared" si="110"/>
        <v>NA</v>
      </c>
      <c r="BL133" s="2" t="s">
        <v>1144</v>
      </c>
      <c r="BM133" s="2">
        <f t="shared" si="85"/>
        <v>130</v>
      </c>
      <c r="BN133" s="3">
        <f t="shared" si="92"/>
        <v>130</v>
      </c>
      <c r="BQ133" s="3">
        <v>130</v>
      </c>
      <c r="BR133" s="2" t="s">
        <v>143</v>
      </c>
      <c r="BS133" s="2" t="str">
        <f>IF(_xlfn.IFNA(MATCH(BR133,May12Dictionary!$B:$B, 0), "X") = "X", "MISSING", "OKAY")</f>
        <v>OKAY</v>
      </c>
      <c r="BT133" s="3" t="str">
        <f t="shared" si="111"/>
        <v>NA</v>
      </c>
      <c r="BU133" s="2" t="s">
        <v>1144</v>
      </c>
      <c r="BV133" s="2">
        <f t="shared" si="93"/>
        <v>130</v>
      </c>
      <c r="BW133" s="3">
        <f t="shared" si="112"/>
        <v>131</v>
      </c>
      <c r="BZ133" s="3">
        <v>130</v>
      </c>
      <c r="CA133" s="2" t="s">
        <v>142</v>
      </c>
      <c r="CB133" s="2" t="str">
        <f>IF(_xlfn.IFNA(MATCH(CA133,Jan13Dictionary!$B:$B, 0), "X") = "X", "MISSING", "OKAY")</f>
        <v>OKAY</v>
      </c>
      <c r="CC133" s="3" t="str">
        <f t="shared" si="113"/>
        <v>NA</v>
      </c>
      <c r="CD133" s="2" t="s">
        <v>1144</v>
      </c>
      <c r="CE133" s="2">
        <f t="shared" si="88"/>
        <v>129</v>
      </c>
      <c r="CF133" s="3">
        <f t="shared" si="90"/>
        <v>129</v>
      </c>
      <c r="CI133" s="3">
        <v>130</v>
      </c>
      <c r="CJ133" s="2" t="s">
        <v>143</v>
      </c>
      <c r="CK133" s="2" t="str">
        <f>IF(_xlfn.IFNA(MATCH(CJ133,Jan14Dictionary!$B:$B, 0), "X") = "X", "MISSING", "OKAY")</f>
        <v>OKAY</v>
      </c>
      <c r="CL133" s="3" t="str">
        <f t="shared" si="114"/>
        <v>NA</v>
      </c>
      <c r="CM133" s="2" t="s">
        <v>1144</v>
      </c>
      <c r="CN133" s="2">
        <f t="shared" si="89"/>
        <v>131</v>
      </c>
      <c r="CO133" s="3">
        <f t="shared" ref="CO133:CO196" si="119">INDEX(CR:CR, MATCH(CJ133,CS:CS,0))</f>
        <v>130</v>
      </c>
      <c r="CR133" s="3">
        <v>130</v>
      </c>
      <c r="CS133" s="2" t="s">
        <v>143</v>
      </c>
      <c r="CT133" s="2" t="str">
        <f>IF(_xlfn.IFNA(MATCH(CS133, Jan15Dictionary!$B:$B, 0), "X") = "X", "MISSING", "OKAY")</f>
        <v>OKAY</v>
      </c>
      <c r="CU133" s="3" t="str">
        <f t="shared" si="115"/>
        <v>NA</v>
      </c>
      <c r="CV133" s="2" t="s">
        <v>1144</v>
      </c>
      <c r="CW133" s="2">
        <f t="shared" si="116"/>
        <v>130</v>
      </c>
      <c r="CX133" s="3">
        <f t="shared" si="117"/>
        <v>129</v>
      </c>
      <c r="DA133" s="3">
        <v>130</v>
      </c>
      <c r="DB133" s="2" t="s">
        <v>144</v>
      </c>
      <c r="DC133" s="2" t="str">
        <f>IF(_xlfn.IFNA(MATCH(DB133, Jan17Dictionary!$B:$B, 0), "X") = "X", "MISSING", "OKAY")</f>
        <v>OKAY</v>
      </c>
      <c r="DD133" s="3" t="str">
        <f t="shared" si="118"/>
        <v>NA</v>
      </c>
      <c r="DE133" s="2" t="s">
        <v>1144</v>
      </c>
      <c r="DF133" s="2">
        <f t="shared" ref="DF133:DF196" si="120">INDEX(CR:CR, MATCH(DB133,CS:CS,0))</f>
        <v>131</v>
      </c>
      <c r="DG133" s="3">
        <f>INDEX(DJ:DJ, MATCH(DB133,DK:DK,0))</f>
        <v>129</v>
      </c>
      <c r="DJ133" s="3">
        <v>130</v>
      </c>
      <c r="DK133" s="2" t="s">
        <v>145</v>
      </c>
      <c r="DL133" s="2" t="str">
        <f>IF(_xlfn.IFNA(MATCH(DK133, Jan20Dictionary!$B:$B, 0), "X") = "X", "MISSING", "OKAY")</f>
        <v>OKAY</v>
      </c>
      <c r="DM133" s="3" t="str">
        <f t="shared" si="99"/>
        <v>NA</v>
      </c>
      <c r="DN133" s="2" t="s">
        <v>1144</v>
      </c>
      <c r="DO133" s="2">
        <f t="shared" si="100"/>
        <v>131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96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IF(_xlfn.IFNA(MATCH(H134,Jan98Dictionary!$B:$B, 0), "X") = "X", "MISSING", "OKAY")</f>
        <v>OKAY</v>
      </c>
      <c r="J134" s="2" t="s">
        <v>1162</v>
      </c>
      <c r="K134" s="2">
        <f t="shared" si="95"/>
        <v>132</v>
      </c>
      <c r="L134" s="3">
        <f t="shared" si="82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IF(_xlfn.IFNA(MATCH(P134,Jan03Dictionary!$B:$B, 0), "X") = "X", "MISSING", "OKAY")</f>
        <v>OKAY</v>
      </c>
      <c r="R134" s="3" t="str">
        <f t="shared" si="101"/>
        <v>Remove</v>
      </c>
      <c r="S134" s="2" t="s">
        <v>1162</v>
      </c>
      <c r="T134" s="2">
        <f t="shared" si="83"/>
        <v>131</v>
      </c>
      <c r="U134" s="3">
        <f t="shared" si="94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IF(_xlfn.IFNA(MATCH(Y134,May04Dictionary!$B:$B, 0), "X") = "X", "MISSING", "OKAY")</f>
        <v>OKAY</v>
      </c>
      <c r="AA134" s="3" t="str">
        <f t="shared" si="102"/>
        <v>NA</v>
      </c>
      <c r="AB134" s="2" t="s">
        <v>1144</v>
      </c>
      <c r="AC134" s="2">
        <f t="shared" si="91"/>
        <v>137</v>
      </c>
      <c r="AD134" s="3">
        <f t="shared" si="98"/>
        <v>129</v>
      </c>
      <c r="AG134" s="3">
        <v>131</v>
      </c>
      <c r="AH134" s="2" t="s">
        <v>144</v>
      </c>
      <c r="AI134" s="2" t="str">
        <f>IF(_xlfn.IFNA(MATCH(AH134,Aug05Dictionary!$B:$B, 0), "X") = "X", "MISSING", "OKAY")</f>
        <v>OKAY</v>
      </c>
      <c r="AJ134" s="3" t="str">
        <f t="shared" si="103"/>
        <v>NA</v>
      </c>
      <c r="AK134" s="2" t="s">
        <v>1144</v>
      </c>
      <c r="AL134" s="2">
        <f t="shared" si="97"/>
        <v>133</v>
      </c>
      <c r="AM134" s="3">
        <f t="shared" si="104"/>
        <v>131</v>
      </c>
      <c r="AP134" s="3">
        <v>131</v>
      </c>
      <c r="AQ134" s="2" t="s">
        <v>144</v>
      </c>
      <c r="AR134" s="2" t="str">
        <f>IF(_xlfn.IFNA(MATCH(AQ134,Jan07Dictionary!$B:$B, 0), "X") = "X", "MISSING", "OKAY")</f>
        <v>OKAY</v>
      </c>
      <c r="AS134" s="3" t="str">
        <f t="shared" si="105"/>
        <v>NA</v>
      </c>
      <c r="AT134" s="2" t="s">
        <v>1144</v>
      </c>
      <c r="AU134" s="2">
        <f t="shared" si="106"/>
        <v>131</v>
      </c>
      <c r="AV134" s="3">
        <f t="shared" si="107"/>
        <v>131</v>
      </c>
      <c r="AY134" s="3">
        <v>131</v>
      </c>
      <c r="AZ134" s="2" t="s">
        <v>144</v>
      </c>
      <c r="BA134" s="2" t="str">
        <f>IF(_xlfn.IFNA(MATCH(AZ134,Jan09Dictionary!$B:$B, 0), "X") = "X", "MISSING", "OKAY")</f>
        <v>OKAY</v>
      </c>
      <c r="BB134" s="3" t="str">
        <f t="shared" si="108"/>
        <v>NA</v>
      </c>
      <c r="BC134" s="2" t="s">
        <v>1144</v>
      </c>
      <c r="BD134" s="2">
        <f t="shared" si="109"/>
        <v>131</v>
      </c>
      <c r="BE134" s="3">
        <f t="shared" si="84"/>
        <v>131</v>
      </c>
      <c r="BH134" s="3">
        <v>131</v>
      </c>
      <c r="BI134" s="2" t="s">
        <v>144</v>
      </c>
      <c r="BJ134" s="2" t="str">
        <f>IF(_xlfn.IFNA(MATCH(BI134,Jan10Dictionary!$B:$B, 0), "X") = "X", "MISSING", "OKAY")</f>
        <v>OKAY</v>
      </c>
      <c r="BK134" s="3" t="str">
        <f t="shared" si="110"/>
        <v>NA</v>
      </c>
      <c r="BL134" s="2" t="s">
        <v>1144</v>
      </c>
      <c r="BM134" s="2">
        <f t="shared" si="85"/>
        <v>131</v>
      </c>
      <c r="BN134" s="3">
        <f t="shared" si="92"/>
        <v>131</v>
      </c>
      <c r="BQ134" s="3">
        <v>131</v>
      </c>
      <c r="BR134" s="2" t="s">
        <v>144</v>
      </c>
      <c r="BS134" s="2" t="str">
        <f>IF(_xlfn.IFNA(MATCH(BR134,May12Dictionary!$B:$B, 0), "X") = "X", "MISSING", "OKAY")</f>
        <v>OKAY</v>
      </c>
      <c r="BT134" s="3" t="str">
        <f t="shared" si="111"/>
        <v>NA</v>
      </c>
      <c r="BU134" s="2" t="s">
        <v>1144</v>
      </c>
      <c r="BV134" s="2">
        <f t="shared" si="93"/>
        <v>131</v>
      </c>
      <c r="BW134" s="3">
        <f t="shared" si="112"/>
        <v>132</v>
      </c>
      <c r="BZ134" s="3">
        <v>131</v>
      </c>
      <c r="CA134" s="2" t="s">
        <v>143</v>
      </c>
      <c r="CB134" s="2" t="str">
        <f>IF(_xlfn.IFNA(MATCH(CA134,Jan13Dictionary!$B:$B, 0), "X") = "X", "MISSING", "OKAY")</f>
        <v>OKAY</v>
      </c>
      <c r="CC134" s="3" t="str">
        <f t="shared" si="113"/>
        <v>NA</v>
      </c>
      <c r="CD134" s="2" t="s">
        <v>1144</v>
      </c>
      <c r="CE134" s="2">
        <f t="shared" si="88"/>
        <v>130</v>
      </c>
      <c r="CF134" s="3">
        <f t="shared" si="90"/>
        <v>130</v>
      </c>
      <c r="CI134" s="3">
        <v>131</v>
      </c>
      <c r="CJ134" s="2" t="s">
        <v>144</v>
      </c>
      <c r="CK134" s="2" t="str">
        <f>IF(_xlfn.IFNA(MATCH(CJ134,Jan14Dictionary!$B:$B, 0), "X") = "X", "MISSING", "OKAY")</f>
        <v>OKAY</v>
      </c>
      <c r="CL134" s="3" t="str">
        <f t="shared" si="114"/>
        <v>NA</v>
      </c>
      <c r="CM134" s="2" t="s">
        <v>1144</v>
      </c>
      <c r="CN134" s="2">
        <f t="shared" si="89"/>
        <v>132</v>
      </c>
      <c r="CO134" s="3">
        <f t="shared" si="119"/>
        <v>131</v>
      </c>
      <c r="CR134" s="3">
        <v>131</v>
      </c>
      <c r="CS134" s="2" t="s">
        <v>144</v>
      </c>
      <c r="CT134" s="2" t="str">
        <f>IF(_xlfn.IFNA(MATCH(CS134, Jan15Dictionary!$B:$B, 0), "X") = "X", "MISSING", "OKAY")</f>
        <v>OKAY</v>
      </c>
      <c r="CU134" s="3" t="str">
        <f t="shared" si="115"/>
        <v>NA</v>
      </c>
      <c r="CV134" s="2" t="s">
        <v>1144</v>
      </c>
      <c r="CW134" s="2">
        <f t="shared" si="116"/>
        <v>131</v>
      </c>
      <c r="CX134" s="3">
        <f t="shared" si="117"/>
        <v>130</v>
      </c>
      <c r="DA134" s="3">
        <v>131</v>
      </c>
      <c r="DB134" s="2" t="s">
        <v>145</v>
      </c>
      <c r="DC134" s="2" t="str">
        <f>IF(_xlfn.IFNA(MATCH(DB134, Jan17Dictionary!$B:$B, 0), "X") = "X", "MISSING", "OKAY")</f>
        <v>OKAY</v>
      </c>
      <c r="DD134" s="3" t="str">
        <f t="shared" si="118"/>
        <v>NA</v>
      </c>
      <c r="DE134" s="2" t="s">
        <v>1144</v>
      </c>
      <c r="DF134" s="2">
        <f t="shared" si="120"/>
        <v>132</v>
      </c>
      <c r="DG134" s="3">
        <f>INDEX(DJ:DJ, MATCH(DB134,DK:DK,0))</f>
        <v>130</v>
      </c>
      <c r="DJ134" s="3">
        <v>131</v>
      </c>
      <c r="DK134" s="2" t="s">
        <v>146</v>
      </c>
      <c r="DL134" s="2" t="str">
        <f>IF(_xlfn.IFNA(MATCH(DK134, Jan20Dictionary!$B:$B, 0), "X") = "X", "MISSING", "OKAY")</f>
        <v>OKAY</v>
      </c>
      <c r="DM134" s="3" t="str">
        <f t="shared" si="99"/>
        <v>NA</v>
      </c>
      <c r="DN134" s="2" t="s">
        <v>1144</v>
      </c>
      <c r="DO134" s="2">
        <f t="shared" si="100"/>
        <v>132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96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IF(_xlfn.IFNA(MATCH(H135,Jan98Dictionary!$B:$B, 0), "X") = "X", "MISSING", "OKAY")</f>
        <v>OKAY</v>
      </c>
      <c r="J135" s="2" t="s">
        <v>1162</v>
      </c>
      <c r="K135" s="2">
        <f t="shared" si="95"/>
        <v>133</v>
      </c>
      <c r="L135" s="3">
        <f t="shared" si="82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IF(_xlfn.IFNA(MATCH(P135,Jan03Dictionary!$B:$B, 0), "X") = "X", "MISSING", "OKAY")</f>
        <v>OKAY</v>
      </c>
      <c r="R135" s="3" t="str">
        <f t="shared" si="101"/>
        <v>Remove</v>
      </c>
      <c r="S135" s="2" t="s">
        <v>1162</v>
      </c>
      <c r="T135" s="2">
        <f t="shared" si="83"/>
        <v>132</v>
      </c>
      <c r="U135" s="3">
        <f t="shared" si="94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IF(_xlfn.IFNA(MATCH(Y135,May04Dictionary!$B:$B, 0), "X") = "X", "MISSING", "OKAY")</f>
        <v>OKAY</v>
      </c>
      <c r="AA135" s="3" t="str">
        <f t="shared" si="102"/>
        <v>NA</v>
      </c>
      <c r="AB135" s="2" t="s">
        <v>1144</v>
      </c>
      <c r="AC135" s="2">
        <f t="shared" si="91"/>
        <v>138</v>
      </c>
      <c r="AD135" s="3">
        <f t="shared" si="98"/>
        <v>130</v>
      </c>
      <c r="AG135" s="3">
        <v>132</v>
      </c>
      <c r="AH135" s="2" t="s">
        <v>145</v>
      </c>
      <c r="AI135" s="2" t="str">
        <f>IF(_xlfn.IFNA(MATCH(AH135,Aug05Dictionary!$B:$B, 0), "X") = "X", "MISSING", "OKAY")</f>
        <v>OKAY</v>
      </c>
      <c r="AJ135" s="3" t="str">
        <f t="shared" si="103"/>
        <v>NA</v>
      </c>
      <c r="AK135" s="2" t="s">
        <v>1144</v>
      </c>
      <c r="AL135" s="2">
        <f t="shared" si="97"/>
        <v>134</v>
      </c>
      <c r="AM135" s="3">
        <f t="shared" si="104"/>
        <v>132</v>
      </c>
      <c r="AP135" s="3">
        <v>132</v>
      </c>
      <c r="AQ135" s="2" t="s">
        <v>145</v>
      </c>
      <c r="AR135" s="2" t="str">
        <f>IF(_xlfn.IFNA(MATCH(AQ135,Jan07Dictionary!$B:$B, 0), "X") = "X", "MISSING", "OKAY")</f>
        <v>OKAY</v>
      </c>
      <c r="AS135" s="3" t="str">
        <f t="shared" si="105"/>
        <v>NA</v>
      </c>
      <c r="AT135" s="2" t="s">
        <v>1144</v>
      </c>
      <c r="AU135" s="2">
        <f t="shared" si="106"/>
        <v>132</v>
      </c>
      <c r="AV135" s="3">
        <f t="shared" si="107"/>
        <v>132</v>
      </c>
      <c r="AY135" s="3">
        <v>132</v>
      </c>
      <c r="AZ135" s="2" t="s">
        <v>145</v>
      </c>
      <c r="BA135" s="2" t="str">
        <f>IF(_xlfn.IFNA(MATCH(AZ135,Jan09Dictionary!$B:$B, 0), "X") = "X", "MISSING", "OKAY")</f>
        <v>OKAY</v>
      </c>
      <c r="BB135" s="3" t="str">
        <f t="shared" si="108"/>
        <v>NA</v>
      </c>
      <c r="BC135" s="2" t="s">
        <v>1144</v>
      </c>
      <c r="BD135" s="2">
        <f t="shared" si="109"/>
        <v>132</v>
      </c>
      <c r="BE135" s="3">
        <f t="shared" si="84"/>
        <v>132</v>
      </c>
      <c r="BH135" s="3">
        <v>132</v>
      </c>
      <c r="BI135" s="2" t="s">
        <v>145</v>
      </c>
      <c r="BJ135" s="2" t="str">
        <f>IF(_xlfn.IFNA(MATCH(BI135,Jan10Dictionary!$B:$B, 0), "X") = "X", "MISSING", "OKAY")</f>
        <v>OKAY</v>
      </c>
      <c r="BK135" s="3" t="str">
        <f t="shared" si="110"/>
        <v>NA</v>
      </c>
      <c r="BL135" s="2" t="s">
        <v>1144</v>
      </c>
      <c r="BM135" s="2">
        <f t="shared" si="85"/>
        <v>132</v>
      </c>
      <c r="BN135" s="3">
        <f t="shared" si="92"/>
        <v>132</v>
      </c>
      <c r="BQ135" s="3">
        <v>132</v>
      </c>
      <c r="BR135" s="2" t="s">
        <v>145</v>
      </c>
      <c r="BS135" s="2" t="str">
        <f>IF(_xlfn.IFNA(MATCH(BR135,May12Dictionary!$B:$B, 0), "X") = "X", "MISSING", "OKAY")</f>
        <v>OKAY</v>
      </c>
      <c r="BT135" s="3" t="str">
        <f t="shared" si="111"/>
        <v>NA</v>
      </c>
      <c r="BU135" s="2" t="s">
        <v>1144</v>
      </c>
      <c r="BV135" s="2">
        <f t="shared" si="93"/>
        <v>132</v>
      </c>
      <c r="BW135" s="3">
        <f t="shared" si="112"/>
        <v>133</v>
      </c>
      <c r="BZ135" s="3">
        <v>132</v>
      </c>
      <c r="CA135" s="2" t="s">
        <v>144</v>
      </c>
      <c r="CB135" s="2" t="str">
        <f>IF(_xlfn.IFNA(MATCH(CA135,Jan13Dictionary!$B:$B, 0), "X") = "X", "MISSING", "OKAY")</f>
        <v>OKAY</v>
      </c>
      <c r="CC135" s="3" t="str">
        <f t="shared" si="113"/>
        <v>NA</v>
      </c>
      <c r="CD135" s="2" t="s">
        <v>1144</v>
      </c>
      <c r="CE135" s="2">
        <f t="shared" si="88"/>
        <v>131</v>
      </c>
      <c r="CF135" s="3">
        <f t="shared" si="90"/>
        <v>131</v>
      </c>
      <c r="CI135" s="3">
        <v>132</v>
      </c>
      <c r="CJ135" s="2" t="s">
        <v>145</v>
      </c>
      <c r="CK135" s="2" t="str">
        <f>IF(_xlfn.IFNA(MATCH(CJ135,Jan14Dictionary!$B:$B, 0), "X") = "X", "MISSING", "OKAY")</f>
        <v>OKAY</v>
      </c>
      <c r="CL135" s="3" t="str">
        <f t="shared" si="114"/>
        <v>NA</v>
      </c>
      <c r="CM135" s="2" t="s">
        <v>1144</v>
      </c>
      <c r="CN135" s="2">
        <f t="shared" si="89"/>
        <v>133</v>
      </c>
      <c r="CO135" s="3">
        <f t="shared" si="119"/>
        <v>132</v>
      </c>
      <c r="CR135" s="3">
        <v>132</v>
      </c>
      <c r="CS135" s="2" t="s">
        <v>145</v>
      </c>
      <c r="CT135" s="2" t="str">
        <f>IF(_xlfn.IFNA(MATCH(CS135, Jan15Dictionary!$B:$B, 0), "X") = "X", "MISSING", "OKAY")</f>
        <v>OKAY</v>
      </c>
      <c r="CU135" s="3" t="str">
        <f t="shared" si="115"/>
        <v>NA</v>
      </c>
      <c r="CV135" s="2" t="s">
        <v>1144</v>
      </c>
      <c r="CW135" s="2">
        <f t="shared" si="116"/>
        <v>132</v>
      </c>
      <c r="CX135" s="3">
        <f t="shared" si="117"/>
        <v>131</v>
      </c>
      <c r="DA135" s="3">
        <v>132</v>
      </c>
      <c r="DB135" s="2" t="s">
        <v>146</v>
      </c>
      <c r="DC135" s="2" t="str">
        <f>IF(_xlfn.IFNA(MATCH(DB135, Jan17Dictionary!$B:$B, 0), "X") = "X", "MISSING", "OKAY")</f>
        <v>OKAY</v>
      </c>
      <c r="DD135" s="3" t="str">
        <f t="shared" si="118"/>
        <v>NA</v>
      </c>
      <c r="DE135" s="2" t="s">
        <v>1144</v>
      </c>
      <c r="DF135" s="2">
        <f t="shared" si="120"/>
        <v>133</v>
      </c>
      <c r="DG135" s="3">
        <f>INDEX(DJ:DJ, MATCH(DB135,DK:DK,0))</f>
        <v>131</v>
      </c>
      <c r="DJ135" s="3">
        <v>132</v>
      </c>
      <c r="DK135" s="2" t="s">
        <v>147</v>
      </c>
      <c r="DL135" s="2" t="str">
        <f>IF(_xlfn.IFNA(MATCH(DK135, Jan20Dictionary!$B:$B, 0), "X") = "X", "MISSING", "OKAY")</f>
        <v>OKAY</v>
      </c>
      <c r="DM135" s="3" t="str">
        <f t="shared" si="99"/>
        <v>NA</v>
      </c>
      <c r="DN135" s="2" t="s">
        <v>1144</v>
      </c>
      <c r="DO135" s="2">
        <f t="shared" si="100"/>
        <v>133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96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IF(_xlfn.IFNA(MATCH(H136,Jan98Dictionary!$B:$B, 0), "X") = "X", "MISSING", "OKAY")</f>
        <v>OKAY</v>
      </c>
      <c r="J136" s="2" t="s">
        <v>1144</v>
      </c>
      <c r="K136" s="2">
        <f t="shared" si="95"/>
        <v>134</v>
      </c>
      <c r="L136" s="3">
        <f t="shared" si="82"/>
        <v>133</v>
      </c>
      <c r="O136" s="3">
        <v>133</v>
      </c>
      <c r="P136" s="2" t="s">
        <v>138</v>
      </c>
      <c r="Q136" s="2" t="str">
        <f>IF(_xlfn.IFNA(MATCH(P136,Jan03Dictionary!$B:$B, 0), "X") = "X", "MISSING", "OKAY")</f>
        <v>OKAY</v>
      </c>
      <c r="R136" s="3" t="str">
        <f t="shared" si="101"/>
        <v>NA</v>
      </c>
      <c r="S136" s="2" t="s">
        <v>1144</v>
      </c>
      <c r="T136" s="2">
        <f t="shared" si="83"/>
        <v>133</v>
      </c>
      <c r="U136" s="3">
        <f t="shared" si="94"/>
        <v>127</v>
      </c>
      <c r="X136" s="3">
        <v>133</v>
      </c>
      <c r="Y136" s="2" t="s">
        <v>144</v>
      </c>
      <c r="Z136" s="2" t="str">
        <f>IF(_xlfn.IFNA(MATCH(Y136,May04Dictionary!$B:$B, 0), "X") = "X", "MISSING", "OKAY")</f>
        <v>OKAY</v>
      </c>
      <c r="AA136" s="3" t="str">
        <f t="shared" si="102"/>
        <v>NA</v>
      </c>
      <c r="AB136" s="2" t="s">
        <v>1144</v>
      </c>
      <c r="AC136" s="2">
        <f t="shared" si="91"/>
        <v>139</v>
      </c>
      <c r="AD136" s="3">
        <f t="shared" si="98"/>
        <v>131</v>
      </c>
      <c r="AG136" s="3">
        <v>133</v>
      </c>
      <c r="AH136" s="2" t="s">
        <v>146</v>
      </c>
      <c r="AI136" s="2" t="str">
        <f>IF(_xlfn.IFNA(MATCH(AH136,Aug05Dictionary!$B:$B, 0), "X") = "X", "MISSING", "OKAY")</f>
        <v>OKAY</v>
      </c>
      <c r="AJ136" s="3" t="str">
        <f t="shared" si="103"/>
        <v>NA</v>
      </c>
      <c r="AK136" s="2" t="s">
        <v>1144</v>
      </c>
      <c r="AL136" s="2">
        <f t="shared" si="97"/>
        <v>135</v>
      </c>
      <c r="AM136" s="3">
        <f t="shared" si="104"/>
        <v>133</v>
      </c>
      <c r="AP136" s="3">
        <v>133</v>
      </c>
      <c r="AQ136" s="2" t="s">
        <v>146</v>
      </c>
      <c r="AR136" s="2" t="str">
        <f>IF(_xlfn.IFNA(MATCH(AQ136,Jan07Dictionary!$B:$B, 0), "X") = "X", "MISSING", "OKAY")</f>
        <v>OKAY</v>
      </c>
      <c r="AS136" s="3" t="str">
        <f t="shared" si="105"/>
        <v>NA</v>
      </c>
      <c r="AT136" s="2" t="s">
        <v>1144</v>
      </c>
      <c r="AU136" s="2">
        <f t="shared" si="106"/>
        <v>133</v>
      </c>
      <c r="AV136" s="3">
        <f t="shared" si="107"/>
        <v>133</v>
      </c>
      <c r="AY136" s="3">
        <v>133</v>
      </c>
      <c r="AZ136" s="2" t="s">
        <v>146</v>
      </c>
      <c r="BA136" s="2" t="str">
        <f>IF(_xlfn.IFNA(MATCH(AZ136,Jan09Dictionary!$B:$B, 0), "X") = "X", "MISSING", "OKAY")</f>
        <v>OKAY</v>
      </c>
      <c r="BB136" s="3" t="str">
        <f t="shared" si="108"/>
        <v>NA</v>
      </c>
      <c r="BC136" s="2" t="s">
        <v>1144</v>
      </c>
      <c r="BD136" s="2">
        <f t="shared" si="109"/>
        <v>133</v>
      </c>
      <c r="BE136" s="3">
        <f t="shared" si="84"/>
        <v>133</v>
      </c>
      <c r="BH136" s="3">
        <v>133</v>
      </c>
      <c r="BI136" s="2" t="s">
        <v>146</v>
      </c>
      <c r="BJ136" s="2" t="str">
        <f>IF(_xlfn.IFNA(MATCH(BI136,Jan10Dictionary!$B:$B, 0), "X") = "X", "MISSING", "OKAY")</f>
        <v>OKAY</v>
      </c>
      <c r="BK136" s="3" t="str">
        <f t="shared" si="110"/>
        <v>NA</v>
      </c>
      <c r="BL136" s="2" t="s">
        <v>1144</v>
      </c>
      <c r="BM136" s="2">
        <f t="shared" si="85"/>
        <v>133</v>
      </c>
      <c r="BN136" s="3">
        <f t="shared" si="92"/>
        <v>133</v>
      </c>
      <c r="BQ136" s="3">
        <v>133</v>
      </c>
      <c r="BR136" s="2" t="s">
        <v>146</v>
      </c>
      <c r="BS136" s="2" t="str">
        <f>IF(_xlfn.IFNA(MATCH(BR136,May12Dictionary!$B:$B, 0), "X") = "X", "MISSING", "OKAY")</f>
        <v>OKAY</v>
      </c>
      <c r="BT136" s="3" t="str">
        <f t="shared" si="111"/>
        <v>NA</v>
      </c>
      <c r="BU136" s="2" t="s">
        <v>1144</v>
      </c>
      <c r="BV136" s="2">
        <f t="shared" si="93"/>
        <v>133</v>
      </c>
      <c r="BW136" s="3">
        <f t="shared" si="112"/>
        <v>134</v>
      </c>
      <c r="BZ136" s="3">
        <v>133</v>
      </c>
      <c r="CA136" s="2" t="s">
        <v>145</v>
      </c>
      <c r="CB136" s="2" t="str">
        <f>IF(_xlfn.IFNA(MATCH(CA136,Jan13Dictionary!$B:$B, 0), "X") = "X", "MISSING", "OKAY")</f>
        <v>OKAY</v>
      </c>
      <c r="CC136" s="3" t="str">
        <f t="shared" si="113"/>
        <v>NA</v>
      </c>
      <c r="CD136" s="2" t="s">
        <v>1144</v>
      </c>
      <c r="CE136" s="2">
        <f t="shared" si="88"/>
        <v>132</v>
      </c>
      <c r="CF136" s="3">
        <f t="shared" si="90"/>
        <v>132</v>
      </c>
      <c r="CI136" s="3">
        <v>133</v>
      </c>
      <c r="CJ136" s="2" t="s">
        <v>146</v>
      </c>
      <c r="CK136" s="2" t="str">
        <f>IF(_xlfn.IFNA(MATCH(CJ136,Jan14Dictionary!$B:$B, 0), "X") = "X", "MISSING", "OKAY")</f>
        <v>OKAY</v>
      </c>
      <c r="CL136" s="3" t="str">
        <f t="shared" si="114"/>
        <v>NA</v>
      </c>
      <c r="CM136" s="2" t="s">
        <v>1144</v>
      </c>
      <c r="CN136" s="2">
        <f t="shared" si="89"/>
        <v>134</v>
      </c>
      <c r="CO136" s="3">
        <f t="shared" si="119"/>
        <v>133</v>
      </c>
      <c r="CR136" s="3">
        <v>133</v>
      </c>
      <c r="CS136" s="2" t="s">
        <v>146</v>
      </c>
      <c r="CT136" s="2" t="str">
        <f>IF(_xlfn.IFNA(MATCH(CS136, Jan15Dictionary!$B:$B, 0), "X") = "X", "MISSING", "OKAY")</f>
        <v>OKAY</v>
      </c>
      <c r="CU136" s="3" t="str">
        <f t="shared" si="115"/>
        <v>NA</v>
      </c>
      <c r="CV136" s="2" t="s">
        <v>1144</v>
      </c>
      <c r="CW136" s="2">
        <f t="shared" si="116"/>
        <v>133</v>
      </c>
      <c r="CX136" s="3">
        <f t="shared" si="117"/>
        <v>132</v>
      </c>
      <c r="DA136" s="3">
        <v>133</v>
      </c>
      <c r="DB136" s="2" t="s">
        <v>147</v>
      </c>
      <c r="DC136" s="2" t="str">
        <f>IF(_xlfn.IFNA(MATCH(DB136, Jan17Dictionary!$B:$B, 0), "X") = "X", "MISSING", "OKAY")</f>
        <v>OKAY</v>
      </c>
      <c r="DD136" s="3" t="str">
        <f t="shared" si="118"/>
        <v>NA</v>
      </c>
      <c r="DE136" s="2" t="s">
        <v>1144</v>
      </c>
      <c r="DF136" s="2">
        <f t="shared" si="120"/>
        <v>134</v>
      </c>
      <c r="DG136" s="3">
        <f>INDEX(DJ:DJ, MATCH(DB136,DK:DK,0))</f>
        <v>132</v>
      </c>
      <c r="DJ136" s="3">
        <v>133</v>
      </c>
      <c r="DK136" s="2" t="s">
        <v>148</v>
      </c>
      <c r="DL136" s="2" t="str">
        <f>IF(_xlfn.IFNA(MATCH(DK136, Jan20Dictionary!$B:$B, 0), "X") = "X", "MISSING", "OKAY")</f>
        <v>OKAY</v>
      </c>
      <c r="DM136" s="3" t="str">
        <f t="shared" si="99"/>
        <v>NA</v>
      </c>
      <c r="DN136" s="2" t="s">
        <v>1144</v>
      </c>
      <c r="DO136" s="2">
        <f t="shared" si="100"/>
        <v>134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96"/>
        <v>133</v>
      </c>
      <c r="G137" s="3">
        <v>134</v>
      </c>
      <c r="H137" s="2" t="s">
        <v>139</v>
      </c>
      <c r="I137" s="2" t="str">
        <f>IF(_xlfn.IFNA(MATCH(H137,Jan98Dictionary!$B:$B, 0), "X") = "X", "MISSING", "OKAY")</f>
        <v>OKAY</v>
      </c>
      <c r="J137" s="2" t="s">
        <v>1144</v>
      </c>
      <c r="K137" s="2">
        <f t="shared" si="95"/>
        <v>135</v>
      </c>
      <c r="L137" s="3">
        <f t="shared" ref="L137:L200" si="121">INDEX(O:O, MATCH(H137,P:P,0))</f>
        <v>134</v>
      </c>
      <c r="O137" s="3">
        <v>134</v>
      </c>
      <c r="P137" s="2" t="s">
        <v>139</v>
      </c>
      <c r="Q137" s="2" t="str">
        <f>IF(_xlfn.IFNA(MATCH(P137,Jan03Dictionary!$B:$B, 0), "X") = "X", "MISSING", "OKAY")</f>
        <v>OKAY</v>
      </c>
      <c r="R137" s="3" t="str">
        <f t="shared" si="101"/>
        <v>NA</v>
      </c>
      <c r="S137" s="2" t="s">
        <v>1144</v>
      </c>
      <c r="T137" s="2">
        <f t="shared" ref="T137:T200" si="122">INDEX(G:G, MATCH(P137,H:H,0))</f>
        <v>134</v>
      </c>
      <c r="U137" s="3">
        <f t="shared" si="94"/>
        <v>128</v>
      </c>
      <c r="X137" s="3">
        <v>134</v>
      </c>
      <c r="Y137" s="2" t="s">
        <v>145</v>
      </c>
      <c r="Z137" s="2" t="str">
        <f>IF(_xlfn.IFNA(MATCH(Y137,May04Dictionary!$B:$B, 0), "X") = "X", "MISSING", "OKAY")</f>
        <v>OKAY</v>
      </c>
      <c r="AA137" s="3" t="str">
        <f t="shared" si="102"/>
        <v>NA</v>
      </c>
      <c r="AB137" s="2" t="s">
        <v>1144</v>
      </c>
      <c r="AC137" s="2">
        <f t="shared" si="91"/>
        <v>140</v>
      </c>
      <c r="AD137" s="3">
        <f t="shared" si="98"/>
        <v>132</v>
      </c>
      <c r="AG137" s="3">
        <v>134</v>
      </c>
      <c r="AH137" s="2" t="s">
        <v>147</v>
      </c>
      <c r="AI137" s="2" t="str">
        <f>IF(_xlfn.IFNA(MATCH(AH137,Aug05Dictionary!$B:$B, 0), "X") = "X", "MISSING", "OKAY")</f>
        <v>OKAY</v>
      </c>
      <c r="AJ137" s="3" t="str">
        <f t="shared" si="103"/>
        <v>NA</v>
      </c>
      <c r="AK137" s="2" t="s">
        <v>1144</v>
      </c>
      <c r="AL137" s="2">
        <f t="shared" si="97"/>
        <v>136</v>
      </c>
      <c r="AM137" s="3">
        <f t="shared" si="104"/>
        <v>134</v>
      </c>
      <c r="AP137" s="3">
        <v>134</v>
      </c>
      <c r="AQ137" s="2" t="s">
        <v>147</v>
      </c>
      <c r="AR137" s="2" t="str">
        <f>IF(_xlfn.IFNA(MATCH(AQ137,Jan07Dictionary!$B:$B, 0), "X") = "X", "MISSING", "OKAY")</f>
        <v>OKAY</v>
      </c>
      <c r="AS137" s="3" t="str">
        <f t="shared" si="105"/>
        <v>NA</v>
      </c>
      <c r="AT137" s="2" t="s">
        <v>1144</v>
      </c>
      <c r="AU137" s="2">
        <f t="shared" si="106"/>
        <v>134</v>
      </c>
      <c r="AV137" s="3">
        <f t="shared" si="107"/>
        <v>134</v>
      </c>
      <c r="AY137" s="3">
        <v>134</v>
      </c>
      <c r="AZ137" s="2" t="s">
        <v>147</v>
      </c>
      <c r="BA137" s="2" t="str">
        <f>IF(_xlfn.IFNA(MATCH(AZ137,Jan09Dictionary!$B:$B, 0), "X") = "X", "MISSING", "OKAY")</f>
        <v>OKAY</v>
      </c>
      <c r="BB137" s="3" t="str">
        <f t="shared" si="108"/>
        <v>NA</v>
      </c>
      <c r="BC137" s="2" t="s">
        <v>1144</v>
      </c>
      <c r="BD137" s="2">
        <f t="shared" si="109"/>
        <v>134</v>
      </c>
      <c r="BE137" s="3">
        <f t="shared" si="84"/>
        <v>134</v>
      </c>
      <c r="BH137" s="3">
        <v>134</v>
      </c>
      <c r="BI137" s="2" t="s">
        <v>147</v>
      </c>
      <c r="BJ137" s="2" t="str">
        <f>IF(_xlfn.IFNA(MATCH(BI137,Jan10Dictionary!$B:$B, 0), "X") = "X", "MISSING", "OKAY")</f>
        <v>OKAY</v>
      </c>
      <c r="BK137" s="3" t="str">
        <f t="shared" si="110"/>
        <v>NA</v>
      </c>
      <c r="BL137" s="2" t="s">
        <v>1144</v>
      </c>
      <c r="BM137" s="2">
        <f t="shared" si="85"/>
        <v>134</v>
      </c>
      <c r="BN137" s="3">
        <f t="shared" si="92"/>
        <v>134</v>
      </c>
      <c r="BQ137" s="3">
        <v>134</v>
      </c>
      <c r="BR137" s="2" t="s">
        <v>147</v>
      </c>
      <c r="BS137" s="2" t="str">
        <f>IF(_xlfn.IFNA(MATCH(BR137,May12Dictionary!$B:$B, 0), "X") = "X", "MISSING", "OKAY")</f>
        <v>OKAY</v>
      </c>
      <c r="BT137" s="3" t="str">
        <f t="shared" si="111"/>
        <v>NA</v>
      </c>
      <c r="BU137" s="2" t="s">
        <v>1144</v>
      </c>
      <c r="BV137" s="2">
        <f t="shared" si="93"/>
        <v>134</v>
      </c>
      <c r="BW137" s="3">
        <f t="shared" si="112"/>
        <v>135</v>
      </c>
      <c r="BZ137" s="3">
        <v>134</v>
      </c>
      <c r="CA137" s="2" t="s">
        <v>146</v>
      </c>
      <c r="CB137" s="2" t="str">
        <f>IF(_xlfn.IFNA(MATCH(CA137,Jan13Dictionary!$B:$B, 0), "X") = "X", "MISSING", "OKAY")</f>
        <v>OKAY</v>
      </c>
      <c r="CC137" s="3" t="str">
        <f t="shared" si="113"/>
        <v>NA</v>
      </c>
      <c r="CD137" s="2" t="s">
        <v>1144</v>
      </c>
      <c r="CE137" s="2">
        <f t="shared" si="88"/>
        <v>133</v>
      </c>
      <c r="CF137" s="3">
        <f t="shared" si="90"/>
        <v>133</v>
      </c>
      <c r="CI137" s="3">
        <v>134</v>
      </c>
      <c r="CJ137" s="2" t="s">
        <v>147</v>
      </c>
      <c r="CK137" s="2" t="str">
        <f>IF(_xlfn.IFNA(MATCH(CJ137,Jan14Dictionary!$B:$B, 0), "X") = "X", "MISSING", "OKAY")</f>
        <v>OKAY</v>
      </c>
      <c r="CL137" s="3" t="str">
        <f t="shared" si="114"/>
        <v>NA</v>
      </c>
      <c r="CM137" s="2" t="s">
        <v>1144</v>
      </c>
      <c r="CN137" s="2">
        <f t="shared" si="89"/>
        <v>135</v>
      </c>
      <c r="CO137" s="3">
        <f t="shared" si="119"/>
        <v>134</v>
      </c>
      <c r="CR137" s="3">
        <v>134</v>
      </c>
      <c r="CS137" s="2" t="s">
        <v>147</v>
      </c>
      <c r="CT137" s="2" t="str">
        <f>IF(_xlfn.IFNA(MATCH(CS137, Jan15Dictionary!$B:$B, 0), "X") = "X", "MISSING", "OKAY")</f>
        <v>OKAY</v>
      </c>
      <c r="CU137" s="3" t="str">
        <f t="shared" si="115"/>
        <v>NA</v>
      </c>
      <c r="CV137" s="2" t="s">
        <v>1144</v>
      </c>
      <c r="CW137" s="2">
        <f t="shared" si="116"/>
        <v>134</v>
      </c>
      <c r="CX137" s="3">
        <f t="shared" si="117"/>
        <v>133</v>
      </c>
      <c r="DA137" s="3">
        <v>134</v>
      </c>
      <c r="DB137" s="2" t="s">
        <v>148</v>
      </c>
      <c r="DC137" s="2" t="str">
        <f>IF(_xlfn.IFNA(MATCH(DB137, Jan17Dictionary!$B:$B, 0), "X") = "X", "MISSING", "OKAY")</f>
        <v>OKAY</v>
      </c>
      <c r="DD137" s="3" t="str">
        <f t="shared" si="118"/>
        <v>NA</v>
      </c>
      <c r="DE137" s="2" t="s">
        <v>1144</v>
      </c>
      <c r="DF137" s="2">
        <f t="shared" si="120"/>
        <v>135</v>
      </c>
      <c r="DG137" s="3">
        <f>INDEX(DJ:DJ, MATCH(DB137,DK:DK,0))</f>
        <v>133</v>
      </c>
      <c r="DJ137" s="3">
        <v>134</v>
      </c>
      <c r="DK137" s="2" t="s">
        <v>149</v>
      </c>
      <c r="DL137" s="2" t="str">
        <f>IF(_xlfn.IFNA(MATCH(DK137, Jan20Dictionary!$B:$B, 0), "X") = "X", "MISSING", "OKAY")</f>
        <v>OKAY</v>
      </c>
      <c r="DM137" s="3" t="str">
        <f t="shared" si="99"/>
        <v>NA</v>
      </c>
      <c r="DN137" s="2" t="s">
        <v>1144</v>
      </c>
      <c r="DO137" s="2">
        <f t="shared" si="100"/>
        <v>135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96"/>
        <v>134</v>
      </c>
      <c r="G138" s="3">
        <v>135</v>
      </c>
      <c r="H138" s="2" t="s">
        <v>140</v>
      </c>
      <c r="I138" s="2" t="str">
        <f>IF(_xlfn.IFNA(MATCH(H138,Jan98Dictionary!$B:$B, 0), "X") = "X", "MISSING", "OKAY")</f>
        <v>OKAY</v>
      </c>
      <c r="J138" s="2" t="s">
        <v>1144</v>
      </c>
      <c r="K138" s="2">
        <f t="shared" si="95"/>
        <v>136</v>
      </c>
      <c r="L138" s="3">
        <f t="shared" si="121"/>
        <v>135</v>
      </c>
      <c r="O138" s="3">
        <v>135</v>
      </c>
      <c r="P138" s="2" t="s">
        <v>140</v>
      </c>
      <c r="Q138" s="2" t="str">
        <f>IF(_xlfn.IFNA(MATCH(P138,Jan03Dictionary!$B:$B, 0), "X") = "X", "MISSING", "OKAY")</f>
        <v>OKAY</v>
      </c>
      <c r="R138" s="3" t="str">
        <f t="shared" si="101"/>
        <v>NA</v>
      </c>
      <c r="S138" s="2" t="s">
        <v>1144</v>
      </c>
      <c r="T138" s="2">
        <f t="shared" si="122"/>
        <v>135</v>
      </c>
      <c r="U138" s="3">
        <f t="shared" si="94"/>
        <v>129</v>
      </c>
      <c r="X138" s="3">
        <v>135</v>
      </c>
      <c r="Y138" s="2" t="s">
        <v>146</v>
      </c>
      <c r="Z138" s="2" t="str">
        <f>IF(_xlfn.IFNA(MATCH(Y138,May04Dictionary!$B:$B, 0), "X") = "X", "MISSING", "OKAY")</f>
        <v>OKAY</v>
      </c>
      <c r="AA138" s="3" t="str">
        <f t="shared" si="102"/>
        <v>NA</v>
      </c>
      <c r="AB138" s="2" t="s">
        <v>1144</v>
      </c>
      <c r="AC138" s="2">
        <f t="shared" si="91"/>
        <v>141</v>
      </c>
      <c r="AD138" s="3">
        <f t="shared" si="98"/>
        <v>133</v>
      </c>
      <c r="AG138" s="3">
        <v>135</v>
      </c>
      <c r="AH138" s="2" t="s">
        <v>148</v>
      </c>
      <c r="AI138" s="2" t="str">
        <f>IF(_xlfn.IFNA(MATCH(AH138,Aug05Dictionary!$B:$B, 0), "X") = "X", "MISSING", "OKAY")</f>
        <v>OKAY</v>
      </c>
      <c r="AJ138" s="3" t="str">
        <f t="shared" si="103"/>
        <v>NA</v>
      </c>
      <c r="AK138" s="2" t="s">
        <v>1144</v>
      </c>
      <c r="AL138" s="2">
        <f t="shared" si="97"/>
        <v>137</v>
      </c>
      <c r="AM138" s="3">
        <f t="shared" si="104"/>
        <v>135</v>
      </c>
      <c r="AP138" s="3">
        <v>135</v>
      </c>
      <c r="AQ138" s="2" t="s">
        <v>148</v>
      </c>
      <c r="AR138" s="2" t="str">
        <f>IF(_xlfn.IFNA(MATCH(AQ138,Jan07Dictionary!$B:$B, 0), "X") = "X", "MISSING", "OKAY")</f>
        <v>OKAY</v>
      </c>
      <c r="AS138" s="3" t="str">
        <f t="shared" si="105"/>
        <v>NA</v>
      </c>
      <c r="AT138" s="2" t="s">
        <v>1144</v>
      </c>
      <c r="AU138" s="2">
        <f t="shared" si="106"/>
        <v>135</v>
      </c>
      <c r="AV138" s="3">
        <f t="shared" si="107"/>
        <v>135</v>
      </c>
      <c r="AY138" s="3">
        <v>135</v>
      </c>
      <c r="AZ138" s="2" t="s">
        <v>148</v>
      </c>
      <c r="BA138" s="2" t="str">
        <f>IF(_xlfn.IFNA(MATCH(AZ138,Jan09Dictionary!$B:$B, 0), "X") = "X", "MISSING", "OKAY")</f>
        <v>OKAY</v>
      </c>
      <c r="BB138" s="3" t="str">
        <f t="shared" si="108"/>
        <v>NA</v>
      </c>
      <c r="BC138" s="2" t="s">
        <v>1144</v>
      </c>
      <c r="BD138" s="2">
        <f t="shared" si="109"/>
        <v>135</v>
      </c>
      <c r="BE138" s="3">
        <f t="shared" si="84"/>
        <v>135</v>
      </c>
      <c r="BH138" s="3">
        <v>135</v>
      </c>
      <c r="BI138" s="2" t="s">
        <v>148</v>
      </c>
      <c r="BJ138" s="2" t="str">
        <f>IF(_xlfn.IFNA(MATCH(BI138,Jan10Dictionary!$B:$B, 0), "X") = "X", "MISSING", "OKAY")</f>
        <v>OKAY</v>
      </c>
      <c r="BK138" s="3" t="str">
        <f t="shared" si="110"/>
        <v>NA</v>
      </c>
      <c r="BL138" s="2" t="s">
        <v>1144</v>
      </c>
      <c r="BM138" s="2">
        <f t="shared" si="85"/>
        <v>135</v>
      </c>
      <c r="BN138" s="3">
        <f t="shared" si="92"/>
        <v>135</v>
      </c>
      <c r="BQ138" s="3">
        <v>135</v>
      </c>
      <c r="BR138" s="2" t="s">
        <v>148</v>
      </c>
      <c r="BS138" s="2" t="str">
        <f>IF(_xlfn.IFNA(MATCH(BR138,May12Dictionary!$B:$B, 0), "X") = "X", "MISSING", "OKAY")</f>
        <v>OKAY</v>
      </c>
      <c r="BT138" s="3" t="str">
        <f t="shared" si="111"/>
        <v>NA</v>
      </c>
      <c r="BU138" s="2" t="s">
        <v>1144</v>
      </c>
      <c r="BV138" s="2">
        <f t="shared" si="93"/>
        <v>135</v>
      </c>
      <c r="BW138" s="3">
        <f t="shared" si="112"/>
        <v>136</v>
      </c>
      <c r="BZ138" s="3">
        <v>135</v>
      </c>
      <c r="CA138" s="2" t="s">
        <v>147</v>
      </c>
      <c r="CB138" s="2" t="str">
        <f>IF(_xlfn.IFNA(MATCH(CA138,Jan13Dictionary!$B:$B, 0), "X") = "X", "MISSING", "OKAY")</f>
        <v>OKAY</v>
      </c>
      <c r="CC138" s="3" t="str">
        <f t="shared" si="113"/>
        <v>NA</v>
      </c>
      <c r="CD138" s="2" t="s">
        <v>1144</v>
      </c>
      <c r="CE138" s="2">
        <f t="shared" si="88"/>
        <v>134</v>
      </c>
      <c r="CF138" s="3">
        <f t="shared" si="90"/>
        <v>134</v>
      </c>
      <c r="CI138" s="3">
        <v>135</v>
      </c>
      <c r="CJ138" s="2" t="s">
        <v>148</v>
      </c>
      <c r="CK138" s="2" t="str">
        <f>IF(_xlfn.IFNA(MATCH(CJ138,Jan14Dictionary!$B:$B, 0), "X") = "X", "MISSING", "OKAY")</f>
        <v>OKAY</v>
      </c>
      <c r="CL138" s="3" t="str">
        <f t="shared" si="114"/>
        <v>NA</v>
      </c>
      <c r="CM138" s="2" t="s">
        <v>1144</v>
      </c>
      <c r="CN138" s="2">
        <f t="shared" si="89"/>
        <v>136</v>
      </c>
      <c r="CO138" s="3">
        <f t="shared" si="119"/>
        <v>135</v>
      </c>
      <c r="CR138" s="3">
        <v>135</v>
      </c>
      <c r="CS138" s="2" t="s">
        <v>148</v>
      </c>
      <c r="CT138" s="2" t="str">
        <f>IF(_xlfn.IFNA(MATCH(CS138, Jan15Dictionary!$B:$B, 0), "X") = "X", "MISSING", "OKAY")</f>
        <v>OKAY</v>
      </c>
      <c r="CU138" s="3" t="str">
        <f t="shared" si="115"/>
        <v>NA</v>
      </c>
      <c r="CV138" s="2" t="s">
        <v>1144</v>
      </c>
      <c r="CW138" s="2">
        <f t="shared" si="116"/>
        <v>135</v>
      </c>
      <c r="CX138" s="3">
        <f t="shared" si="117"/>
        <v>134</v>
      </c>
      <c r="DA138" s="3">
        <v>135</v>
      </c>
      <c r="DB138" s="2" t="s">
        <v>149</v>
      </c>
      <c r="DC138" s="2" t="str">
        <f>IF(_xlfn.IFNA(MATCH(DB138, Jan17Dictionary!$B:$B, 0), "X") = "X", "MISSING", "OKAY")</f>
        <v>OKAY</v>
      </c>
      <c r="DD138" s="3" t="str">
        <f t="shared" si="118"/>
        <v>NA</v>
      </c>
      <c r="DE138" s="2" t="s">
        <v>1144</v>
      </c>
      <c r="DF138" s="2">
        <f t="shared" si="120"/>
        <v>136</v>
      </c>
      <c r="DG138" s="3">
        <f>INDEX(DJ:DJ, MATCH(DB138,DK:DK,0))</f>
        <v>134</v>
      </c>
      <c r="DJ138" s="3">
        <v>135</v>
      </c>
      <c r="DK138" s="2" t="s">
        <v>150</v>
      </c>
      <c r="DL138" s="2" t="str">
        <f>IF(_xlfn.IFNA(MATCH(DK138, Jan20Dictionary!$B:$B, 0), "X") = "X", "MISSING", "OKAY")</f>
        <v>OKAY</v>
      </c>
      <c r="DM138" s="3" t="str">
        <f t="shared" si="99"/>
        <v>NA</v>
      </c>
      <c r="DN138" s="2" t="s">
        <v>1144</v>
      </c>
      <c r="DO138" s="2">
        <f t="shared" si="100"/>
        <v>136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96"/>
        <v>135</v>
      </c>
      <c r="G139" s="3">
        <v>136</v>
      </c>
      <c r="H139" s="2" t="s">
        <v>141</v>
      </c>
      <c r="I139" s="2" t="str">
        <f>IF(_xlfn.IFNA(MATCH(H139,Jan98Dictionary!$B:$B, 0), "X") = "X", "MISSING", "OKAY")</f>
        <v>OKAY</v>
      </c>
      <c r="J139" s="2" t="s">
        <v>1144</v>
      </c>
      <c r="K139" s="2">
        <f t="shared" si="95"/>
        <v>137</v>
      </c>
      <c r="L139" s="3">
        <f t="shared" si="121"/>
        <v>136</v>
      </c>
      <c r="O139" s="3">
        <v>136</v>
      </c>
      <c r="P139" s="2" t="s">
        <v>141</v>
      </c>
      <c r="Q139" s="2" t="str">
        <f>IF(_xlfn.IFNA(MATCH(P139,Jan03Dictionary!$B:$B, 0), "X") = "X", "MISSING", "OKAY")</f>
        <v>OKAY</v>
      </c>
      <c r="R139" s="3" t="str">
        <f t="shared" si="101"/>
        <v>NA</v>
      </c>
      <c r="S139" s="2" t="s">
        <v>1144</v>
      </c>
      <c r="T139" s="2">
        <f t="shared" si="122"/>
        <v>136</v>
      </c>
      <c r="U139" s="3">
        <f t="shared" si="94"/>
        <v>130</v>
      </c>
      <c r="X139" s="3">
        <v>136</v>
      </c>
      <c r="Y139" s="2" t="s">
        <v>147</v>
      </c>
      <c r="Z139" s="2" t="str">
        <f>IF(_xlfn.IFNA(MATCH(Y139,May04Dictionary!$B:$B, 0), "X") = "X", "MISSING", "OKAY")</f>
        <v>OKAY</v>
      </c>
      <c r="AA139" s="3" t="str">
        <f t="shared" si="102"/>
        <v>NA</v>
      </c>
      <c r="AB139" s="2" t="s">
        <v>1144</v>
      </c>
      <c r="AC139" s="2">
        <f t="shared" si="91"/>
        <v>142</v>
      </c>
      <c r="AD139" s="3">
        <f t="shared" si="98"/>
        <v>134</v>
      </c>
      <c r="AG139" s="3">
        <v>136</v>
      </c>
      <c r="AH139" s="2" t="s">
        <v>149</v>
      </c>
      <c r="AI139" s="2" t="str">
        <f>IF(_xlfn.IFNA(MATCH(AH139,Aug05Dictionary!$B:$B, 0), "X") = "X", "MISSING", "OKAY")</f>
        <v>OKAY</v>
      </c>
      <c r="AJ139" s="3" t="str">
        <f t="shared" si="103"/>
        <v>NA</v>
      </c>
      <c r="AK139" s="2" t="s">
        <v>1144</v>
      </c>
      <c r="AL139" s="2">
        <f t="shared" si="97"/>
        <v>138</v>
      </c>
      <c r="AM139" s="3">
        <f t="shared" si="104"/>
        <v>136</v>
      </c>
      <c r="AP139" s="3">
        <v>136</v>
      </c>
      <c r="AQ139" s="2" t="s">
        <v>149</v>
      </c>
      <c r="AR139" s="2" t="str">
        <f>IF(_xlfn.IFNA(MATCH(AQ139,Jan07Dictionary!$B:$B, 0), "X") = "X", "MISSING", "OKAY")</f>
        <v>OKAY</v>
      </c>
      <c r="AS139" s="3" t="str">
        <f t="shared" si="105"/>
        <v>NA</v>
      </c>
      <c r="AT139" s="2" t="s">
        <v>1144</v>
      </c>
      <c r="AU139" s="2">
        <f t="shared" si="106"/>
        <v>136</v>
      </c>
      <c r="AV139" s="3">
        <f t="shared" si="107"/>
        <v>136</v>
      </c>
      <c r="AY139" s="3">
        <v>136</v>
      </c>
      <c r="AZ139" s="2" t="s">
        <v>149</v>
      </c>
      <c r="BA139" s="2" t="str">
        <f>IF(_xlfn.IFNA(MATCH(AZ139,Jan09Dictionary!$B:$B, 0), "X") = "X", "MISSING", "OKAY")</f>
        <v>OKAY</v>
      </c>
      <c r="BB139" s="3" t="str">
        <f t="shared" si="108"/>
        <v>NA</v>
      </c>
      <c r="BC139" s="2" t="s">
        <v>1144</v>
      </c>
      <c r="BD139" s="2">
        <f t="shared" si="109"/>
        <v>136</v>
      </c>
      <c r="BE139" s="3">
        <f t="shared" si="84"/>
        <v>136</v>
      </c>
      <c r="BH139" s="3">
        <v>136</v>
      </c>
      <c r="BI139" s="2" t="s">
        <v>149</v>
      </c>
      <c r="BJ139" s="2" t="str">
        <f>IF(_xlfn.IFNA(MATCH(BI139,Jan10Dictionary!$B:$B, 0), "X") = "X", "MISSING", "OKAY")</f>
        <v>OKAY</v>
      </c>
      <c r="BK139" s="3" t="str">
        <f t="shared" si="110"/>
        <v>NA</v>
      </c>
      <c r="BL139" s="2" t="s">
        <v>1144</v>
      </c>
      <c r="BM139" s="2">
        <f t="shared" si="85"/>
        <v>136</v>
      </c>
      <c r="BN139" s="3">
        <f t="shared" si="92"/>
        <v>136</v>
      </c>
      <c r="BQ139" s="3">
        <v>136</v>
      </c>
      <c r="BR139" s="2" t="s">
        <v>149</v>
      </c>
      <c r="BS139" s="2" t="str">
        <f>IF(_xlfn.IFNA(MATCH(BR139,May12Dictionary!$B:$B, 0), "X") = "X", "MISSING", "OKAY")</f>
        <v>OKAY</v>
      </c>
      <c r="BT139" s="3" t="str">
        <f t="shared" si="111"/>
        <v>NA</v>
      </c>
      <c r="BU139" s="2" t="s">
        <v>1144</v>
      </c>
      <c r="BV139" s="2">
        <f t="shared" si="93"/>
        <v>136</v>
      </c>
      <c r="BW139" s="3">
        <f t="shared" si="112"/>
        <v>137</v>
      </c>
      <c r="BZ139" s="3">
        <v>136</v>
      </c>
      <c r="CA139" s="2" t="s">
        <v>148</v>
      </c>
      <c r="CB139" s="2" t="str">
        <f>IF(_xlfn.IFNA(MATCH(CA139,Jan13Dictionary!$B:$B, 0), "X") = "X", "MISSING", "OKAY")</f>
        <v>OKAY</v>
      </c>
      <c r="CC139" s="3" t="str">
        <f t="shared" si="113"/>
        <v>NA</v>
      </c>
      <c r="CD139" s="2" t="s">
        <v>1144</v>
      </c>
      <c r="CE139" s="2">
        <f t="shared" si="88"/>
        <v>135</v>
      </c>
      <c r="CF139" s="3">
        <f t="shared" si="90"/>
        <v>135</v>
      </c>
      <c r="CI139" s="3">
        <v>136</v>
      </c>
      <c r="CJ139" s="2" t="s">
        <v>149</v>
      </c>
      <c r="CK139" s="2" t="str">
        <f>IF(_xlfn.IFNA(MATCH(CJ139,Jan14Dictionary!$B:$B, 0), "X") = "X", "MISSING", "OKAY")</f>
        <v>OKAY</v>
      </c>
      <c r="CL139" s="3" t="str">
        <f t="shared" si="114"/>
        <v>NA</v>
      </c>
      <c r="CM139" s="2" t="s">
        <v>1144</v>
      </c>
      <c r="CN139" s="2">
        <f t="shared" si="89"/>
        <v>137</v>
      </c>
      <c r="CO139" s="3">
        <f t="shared" si="119"/>
        <v>136</v>
      </c>
      <c r="CR139" s="3">
        <v>136</v>
      </c>
      <c r="CS139" s="2" t="s">
        <v>149</v>
      </c>
      <c r="CT139" s="2" t="str">
        <f>IF(_xlfn.IFNA(MATCH(CS139, Jan15Dictionary!$B:$B, 0), "X") = "X", "MISSING", "OKAY")</f>
        <v>OKAY</v>
      </c>
      <c r="CU139" s="3" t="str">
        <f t="shared" si="115"/>
        <v>NA</v>
      </c>
      <c r="CV139" s="2" t="s">
        <v>1144</v>
      </c>
      <c r="CW139" s="2">
        <f t="shared" si="116"/>
        <v>136</v>
      </c>
      <c r="CX139" s="3">
        <f t="shared" si="117"/>
        <v>135</v>
      </c>
      <c r="DA139" s="3">
        <v>136</v>
      </c>
      <c r="DB139" s="2" t="s">
        <v>150</v>
      </c>
      <c r="DC139" s="2" t="str">
        <f>IF(_xlfn.IFNA(MATCH(DB139, Jan17Dictionary!$B:$B, 0), "X") = "X", "MISSING", "OKAY")</f>
        <v>OKAY</v>
      </c>
      <c r="DD139" s="3" t="str">
        <f t="shared" si="118"/>
        <v>NA</v>
      </c>
      <c r="DE139" s="2" t="s">
        <v>1144</v>
      </c>
      <c r="DF139" s="2">
        <f t="shared" si="120"/>
        <v>137</v>
      </c>
      <c r="DG139" s="3">
        <f>INDEX(DJ:DJ, MATCH(DB139,DK:DK,0))</f>
        <v>135</v>
      </c>
      <c r="DJ139" s="3">
        <v>136</v>
      </c>
      <c r="DK139" s="2" t="s">
        <v>151</v>
      </c>
      <c r="DL139" s="2" t="str">
        <f>IF(_xlfn.IFNA(MATCH(DK139, Jan20Dictionary!$B:$B, 0), "X") = "X", "MISSING", "OKAY")</f>
        <v>OKAY</v>
      </c>
      <c r="DM139" s="3" t="str">
        <f t="shared" si="99"/>
        <v>NA</v>
      </c>
      <c r="DN139" s="2" t="s">
        <v>1144</v>
      </c>
      <c r="DO139" s="2">
        <f t="shared" si="100"/>
        <v>137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96"/>
        <v>136</v>
      </c>
      <c r="G140" s="3">
        <v>137</v>
      </c>
      <c r="H140" s="2" t="s">
        <v>142</v>
      </c>
      <c r="I140" s="2" t="str">
        <f>IF(_xlfn.IFNA(MATCH(H140,Jan98Dictionary!$B:$B, 0), "X") = "X", "MISSING", "OKAY")</f>
        <v>OKAY</v>
      </c>
      <c r="J140" s="2" t="s">
        <v>1144</v>
      </c>
      <c r="K140" s="2">
        <f t="shared" si="95"/>
        <v>138</v>
      </c>
      <c r="L140" s="3">
        <f t="shared" si="121"/>
        <v>137</v>
      </c>
      <c r="O140" s="3">
        <v>137</v>
      </c>
      <c r="P140" s="2" t="s">
        <v>142</v>
      </c>
      <c r="Q140" s="2" t="str">
        <f>IF(_xlfn.IFNA(MATCH(P140,Jan03Dictionary!$B:$B, 0), "X") = "X", "MISSING", "OKAY")</f>
        <v>OKAY</v>
      </c>
      <c r="R140" s="3" t="str">
        <f t="shared" si="101"/>
        <v>NA</v>
      </c>
      <c r="S140" s="2" t="s">
        <v>1144</v>
      </c>
      <c r="T140" s="2">
        <f t="shared" si="122"/>
        <v>137</v>
      </c>
      <c r="U140" s="3">
        <f t="shared" si="94"/>
        <v>131</v>
      </c>
      <c r="X140" s="3">
        <v>137</v>
      </c>
      <c r="Y140" s="2" t="s">
        <v>148</v>
      </c>
      <c r="Z140" s="2" t="str">
        <f>IF(_xlfn.IFNA(MATCH(Y140,May04Dictionary!$B:$B, 0), "X") = "X", "MISSING", "OKAY")</f>
        <v>OKAY</v>
      </c>
      <c r="AA140" s="3" t="str">
        <f t="shared" si="102"/>
        <v>NA</v>
      </c>
      <c r="AB140" s="2" t="s">
        <v>1144</v>
      </c>
      <c r="AC140" s="2">
        <f t="shared" si="91"/>
        <v>143</v>
      </c>
      <c r="AD140" s="3">
        <f t="shared" si="98"/>
        <v>135</v>
      </c>
      <c r="AG140" s="3">
        <v>137</v>
      </c>
      <c r="AH140" s="2" t="s">
        <v>150</v>
      </c>
      <c r="AI140" s="2" t="str">
        <f>IF(_xlfn.IFNA(MATCH(AH140,Aug05Dictionary!$B:$B, 0), "X") = "X", "MISSING", "OKAY")</f>
        <v>OKAY</v>
      </c>
      <c r="AJ140" s="3" t="str">
        <f t="shared" si="103"/>
        <v>NA</v>
      </c>
      <c r="AK140" s="2" t="s">
        <v>1144</v>
      </c>
      <c r="AL140" s="2">
        <f t="shared" si="97"/>
        <v>139</v>
      </c>
      <c r="AM140" s="3">
        <f t="shared" si="104"/>
        <v>137</v>
      </c>
      <c r="AP140" s="3">
        <v>137</v>
      </c>
      <c r="AQ140" s="2" t="s">
        <v>150</v>
      </c>
      <c r="AR140" s="2" t="str">
        <f>IF(_xlfn.IFNA(MATCH(AQ140,Jan07Dictionary!$B:$B, 0), "X") = "X", "MISSING", "OKAY")</f>
        <v>OKAY</v>
      </c>
      <c r="AS140" s="3" t="str">
        <f t="shared" si="105"/>
        <v>NA</v>
      </c>
      <c r="AT140" s="2" t="s">
        <v>1144</v>
      </c>
      <c r="AU140" s="2">
        <f t="shared" si="106"/>
        <v>137</v>
      </c>
      <c r="AV140" s="3">
        <f t="shared" si="107"/>
        <v>137</v>
      </c>
      <c r="AY140" s="3">
        <v>137</v>
      </c>
      <c r="AZ140" s="2" t="s">
        <v>150</v>
      </c>
      <c r="BA140" s="2" t="str">
        <f>IF(_xlfn.IFNA(MATCH(AZ140,Jan09Dictionary!$B:$B, 0), "X") = "X", "MISSING", "OKAY")</f>
        <v>OKAY</v>
      </c>
      <c r="BB140" s="3" t="str">
        <f t="shared" si="108"/>
        <v>NA</v>
      </c>
      <c r="BC140" s="2" t="s">
        <v>1144</v>
      </c>
      <c r="BD140" s="2">
        <f t="shared" si="109"/>
        <v>137</v>
      </c>
      <c r="BE140" s="3">
        <f t="shared" si="84"/>
        <v>137</v>
      </c>
      <c r="BH140" s="3">
        <v>137</v>
      </c>
      <c r="BI140" s="2" t="s">
        <v>150</v>
      </c>
      <c r="BJ140" s="2" t="str">
        <f>IF(_xlfn.IFNA(MATCH(BI140,Jan10Dictionary!$B:$B, 0), "X") = "X", "MISSING", "OKAY")</f>
        <v>OKAY</v>
      </c>
      <c r="BK140" s="3" t="str">
        <f t="shared" si="110"/>
        <v>NA</v>
      </c>
      <c r="BL140" s="2" t="s">
        <v>1144</v>
      </c>
      <c r="BM140" s="2">
        <f t="shared" si="85"/>
        <v>137</v>
      </c>
      <c r="BN140" s="3">
        <f t="shared" si="92"/>
        <v>137</v>
      </c>
      <c r="BQ140" s="3">
        <v>137</v>
      </c>
      <c r="BR140" s="2" t="s">
        <v>150</v>
      </c>
      <c r="BS140" s="2" t="str">
        <f>IF(_xlfn.IFNA(MATCH(BR140,May12Dictionary!$B:$B, 0), "X") = "X", "MISSING", "OKAY")</f>
        <v>OKAY</v>
      </c>
      <c r="BT140" s="3" t="str">
        <f t="shared" si="111"/>
        <v>NA</v>
      </c>
      <c r="BU140" s="2" t="s">
        <v>1144</v>
      </c>
      <c r="BV140" s="2">
        <f t="shared" si="93"/>
        <v>137</v>
      </c>
      <c r="BW140" s="3">
        <f t="shared" si="112"/>
        <v>138</v>
      </c>
      <c r="BZ140" s="3">
        <v>137</v>
      </c>
      <c r="CA140" s="2" t="s">
        <v>149</v>
      </c>
      <c r="CB140" s="2" t="str">
        <f>IF(_xlfn.IFNA(MATCH(CA140,Jan13Dictionary!$B:$B, 0), "X") = "X", "MISSING", "OKAY")</f>
        <v>OKAY</v>
      </c>
      <c r="CC140" s="3" t="str">
        <f t="shared" si="113"/>
        <v>NA</v>
      </c>
      <c r="CD140" s="2" t="s">
        <v>1144</v>
      </c>
      <c r="CE140" s="2">
        <f t="shared" si="88"/>
        <v>136</v>
      </c>
      <c r="CF140" s="3">
        <f t="shared" si="90"/>
        <v>136</v>
      </c>
      <c r="CI140" s="3">
        <v>137</v>
      </c>
      <c r="CJ140" s="2" t="s">
        <v>150</v>
      </c>
      <c r="CK140" s="2" t="str">
        <f>IF(_xlfn.IFNA(MATCH(CJ140,Jan14Dictionary!$B:$B, 0), "X") = "X", "MISSING", "OKAY")</f>
        <v>OKAY</v>
      </c>
      <c r="CL140" s="3" t="str">
        <f t="shared" si="114"/>
        <v>NA</v>
      </c>
      <c r="CM140" s="2" t="s">
        <v>1144</v>
      </c>
      <c r="CN140" s="2">
        <f t="shared" si="89"/>
        <v>138</v>
      </c>
      <c r="CO140" s="3">
        <f t="shared" si="119"/>
        <v>137</v>
      </c>
      <c r="CR140" s="3">
        <v>137</v>
      </c>
      <c r="CS140" s="2" t="s">
        <v>150</v>
      </c>
      <c r="CT140" s="2" t="str">
        <f>IF(_xlfn.IFNA(MATCH(CS140, Jan15Dictionary!$B:$B, 0), "X") = "X", "MISSING", "OKAY")</f>
        <v>OKAY</v>
      </c>
      <c r="CU140" s="3" t="str">
        <f t="shared" si="115"/>
        <v>NA</v>
      </c>
      <c r="CV140" s="2" t="s">
        <v>1144</v>
      </c>
      <c r="CW140" s="2">
        <f t="shared" si="116"/>
        <v>137</v>
      </c>
      <c r="CX140" s="3">
        <f t="shared" si="117"/>
        <v>136</v>
      </c>
      <c r="DA140" s="3">
        <v>137</v>
      </c>
      <c r="DB140" s="2" t="s">
        <v>151</v>
      </c>
      <c r="DC140" s="2" t="str">
        <f>IF(_xlfn.IFNA(MATCH(DB140, Jan17Dictionary!$B:$B, 0), "X") = "X", "MISSING", "OKAY")</f>
        <v>OKAY</v>
      </c>
      <c r="DD140" s="3" t="str">
        <f t="shared" si="118"/>
        <v>NA</v>
      </c>
      <c r="DE140" s="2" t="s">
        <v>1144</v>
      </c>
      <c r="DF140" s="2">
        <f t="shared" si="120"/>
        <v>138</v>
      </c>
      <c r="DG140" s="3">
        <f>INDEX(DJ:DJ, MATCH(DB140,DK:DK,0))</f>
        <v>136</v>
      </c>
      <c r="DJ140" s="3">
        <v>137</v>
      </c>
      <c r="DK140" s="2" t="s">
        <v>152</v>
      </c>
      <c r="DL140" s="2" t="str">
        <f>IF(_xlfn.IFNA(MATCH(DK140, Jan20Dictionary!$B:$B, 0), "X") = "X", "MISSING", "OKAY")</f>
        <v>OKAY</v>
      </c>
      <c r="DM140" s="3" t="str">
        <f t="shared" si="99"/>
        <v>NA</v>
      </c>
      <c r="DN140" s="2" t="s">
        <v>1144</v>
      </c>
      <c r="DO140" s="2">
        <f t="shared" si="100"/>
        <v>138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96"/>
        <v>137</v>
      </c>
      <c r="G141" s="3">
        <v>138</v>
      </c>
      <c r="H141" s="2" t="s">
        <v>143</v>
      </c>
      <c r="I141" s="2" t="str">
        <f>IF(_xlfn.IFNA(MATCH(H141,Jan98Dictionary!$B:$B, 0), "X") = "X", "MISSING", "OKAY")</f>
        <v>OKAY</v>
      </c>
      <c r="J141" s="2" t="s">
        <v>1144</v>
      </c>
      <c r="K141" s="2">
        <f t="shared" si="95"/>
        <v>139</v>
      </c>
      <c r="L141" s="3">
        <f t="shared" si="121"/>
        <v>138</v>
      </c>
      <c r="O141" s="3">
        <v>138</v>
      </c>
      <c r="P141" s="2" t="s">
        <v>143</v>
      </c>
      <c r="Q141" s="2" t="str">
        <f>IF(_xlfn.IFNA(MATCH(P141,Jan03Dictionary!$B:$B, 0), "X") = "X", "MISSING", "OKAY")</f>
        <v>OKAY</v>
      </c>
      <c r="R141" s="3" t="str">
        <f t="shared" si="101"/>
        <v>NA</v>
      </c>
      <c r="S141" s="2" t="s">
        <v>1144</v>
      </c>
      <c r="T141" s="2">
        <f t="shared" si="122"/>
        <v>138</v>
      </c>
      <c r="U141" s="3">
        <f t="shared" si="94"/>
        <v>132</v>
      </c>
      <c r="X141" s="3">
        <v>138</v>
      </c>
      <c r="Y141" s="2" t="s">
        <v>149</v>
      </c>
      <c r="Z141" s="2" t="str">
        <f>IF(_xlfn.IFNA(MATCH(Y141,May04Dictionary!$B:$B, 0), "X") = "X", "MISSING", "OKAY")</f>
        <v>OKAY</v>
      </c>
      <c r="AA141" s="3" t="str">
        <f t="shared" si="102"/>
        <v>NA</v>
      </c>
      <c r="AB141" s="2" t="s">
        <v>1144</v>
      </c>
      <c r="AC141" s="2">
        <f t="shared" si="91"/>
        <v>144</v>
      </c>
      <c r="AD141" s="3">
        <f t="shared" si="98"/>
        <v>136</v>
      </c>
      <c r="AG141" s="3">
        <v>138</v>
      </c>
      <c r="AH141" s="2" t="s">
        <v>151</v>
      </c>
      <c r="AI141" s="2" t="str">
        <f>IF(_xlfn.IFNA(MATCH(AH141,Aug05Dictionary!$B:$B, 0), "X") = "X", "MISSING", "OKAY")</f>
        <v>OKAY</v>
      </c>
      <c r="AJ141" s="3" t="str">
        <f t="shared" si="103"/>
        <v>NA</v>
      </c>
      <c r="AK141" s="2" t="s">
        <v>1144</v>
      </c>
      <c r="AL141" s="2">
        <f t="shared" si="97"/>
        <v>140</v>
      </c>
      <c r="AM141" s="3">
        <f t="shared" si="104"/>
        <v>138</v>
      </c>
      <c r="AP141" s="3">
        <v>138</v>
      </c>
      <c r="AQ141" s="2" t="s">
        <v>151</v>
      </c>
      <c r="AR141" s="2" t="str">
        <f>IF(_xlfn.IFNA(MATCH(AQ141,Jan07Dictionary!$B:$B, 0), "X") = "X", "MISSING", "OKAY")</f>
        <v>OKAY</v>
      </c>
      <c r="AS141" s="3" t="str">
        <f t="shared" si="105"/>
        <v>NA</v>
      </c>
      <c r="AT141" s="2" t="s">
        <v>1144</v>
      </c>
      <c r="AU141" s="2">
        <f t="shared" si="106"/>
        <v>138</v>
      </c>
      <c r="AV141" s="3">
        <f t="shared" si="107"/>
        <v>138</v>
      </c>
      <c r="AY141" s="3">
        <v>138</v>
      </c>
      <c r="AZ141" s="2" t="s">
        <v>151</v>
      </c>
      <c r="BA141" s="2" t="str">
        <f>IF(_xlfn.IFNA(MATCH(AZ141,Jan09Dictionary!$B:$B, 0), "X") = "X", "MISSING", "OKAY")</f>
        <v>OKAY</v>
      </c>
      <c r="BB141" s="3" t="str">
        <f t="shared" si="108"/>
        <v>NA</v>
      </c>
      <c r="BC141" s="2" t="s">
        <v>1144</v>
      </c>
      <c r="BD141" s="2">
        <f t="shared" si="109"/>
        <v>138</v>
      </c>
      <c r="BE141" s="3">
        <f t="shared" si="84"/>
        <v>138</v>
      </c>
      <c r="BH141" s="3">
        <v>138</v>
      </c>
      <c r="BI141" s="2" t="s">
        <v>151</v>
      </c>
      <c r="BJ141" s="2" t="str">
        <f>IF(_xlfn.IFNA(MATCH(BI141,Jan10Dictionary!$B:$B, 0), "X") = "X", "MISSING", "OKAY")</f>
        <v>OKAY</v>
      </c>
      <c r="BK141" s="3" t="str">
        <f t="shared" si="110"/>
        <v>NA</v>
      </c>
      <c r="BL141" s="2" t="s">
        <v>1144</v>
      </c>
      <c r="BM141" s="2">
        <f t="shared" si="85"/>
        <v>138</v>
      </c>
      <c r="BN141" s="3">
        <f t="shared" si="92"/>
        <v>138</v>
      </c>
      <c r="BQ141" s="3">
        <v>138</v>
      </c>
      <c r="BR141" s="2" t="s">
        <v>151</v>
      </c>
      <c r="BS141" s="2" t="str">
        <f>IF(_xlfn.IFNA(MATCH(BR141,May12Dictionary!$B:$B, 0), "X") = "X", "MISSING", "OKAY")</f>
        <v>OKAY</v>
      </c>
      <c r="BT141" s="3" t="str">
        <f t="shared" si="111"/>
        <v>NA</v>
      </c>
      <c r="BU141" s="2" t="s">
        <v>1144</v>
      </c>
      <c r="BV141" s="2">
        <f t="shared" si="93"/>
        <v>138</v>
      </c>
      <c r="BW141" s="3">
        <f t="shared" si="112"/>
        <v>139</v>
      </c>
      <c r="BZ141" s="3">
        <v>138</v>
      </c>
      <c r="CA141" s="2" t="s">
        <v>150</v>
      </c>
      <c r="CB141" s="2" t="str">
        <f>IF(_xlfn.IFNA(MATCH(CA141,Jan13Dictionary!$B:$B, 0), "X") = "X", "MISSING", "OKAY")</f>
        <v>OKAY</v>
      </c>
      <c r="CC141" s="3" t="str">
        <f t="shared" si="113"/>
        <v>NA</v>
      </c>
      <c r="CD141" s="2" t="s">
        <v>1144</v>
      </c>
      <c r="CE141" s="2">
        <f t="shared" si="88"/>
        <v>137</v>
      </c>
      <c r="CF141" s="3">
        <f t="shared" si="90"/>
        <v>137</v>
      </c>
      <c r="CI141" s="3">
        <v>138</v>
      </c>
      <c r="CJ141" s="2" t="s">
        <v>151</v>
      </c>
      <c r="CK141" s="2" t="str">
        <f>IF(_xlfn.IFNA(MATCH(CJ141,Jan14Dictionary!$B:$B, 0), "X") = "X", "MISSING", "OKAY")</f>
        <v>OKAY</v>
      </c>
      <c r="CL141" s="3" t="str">
        <f t="shared" si="114"/>
        <v>NA</v>
      </c>
      <c r="CM141" s="2" t="s">
        <v>1144</v>
      </c>
      <c r="CN141" s="2">
        <f t="shared" si="89"/>
        <v>139</v>
      </c>
      <c r="CO141" s="3">
        <f t="shared" si="119"/>
        <v>138</v>
      </c>
      <c r="CR141" s="3">
        <v>138</v>
      </c>
      <c r="CS141" s="2" t="s">
        <v>151</v>
      </c>
      <c r="CT141" s="2" t="str">
        <f>IF(_xlfn.IFNA(MATCH(CS141, Jan15Dictionary!$B:$B, 0), "X") = "X", "MISSING", "OKAY")</f>
        <v>OKAY</v>
      </c>
      <c r="CU141" s="3" t="str">
        <f t="shared" si="115"/>
        <v>NA</v>
      </c>
      <c r="CV141" s="2" t="s">
        <v>1144</v>
      </c>
      <c r="CW141" s="2">
        <f t="shared" si="116"/>
        <v>138</v>
      </c>
      <c r="CX141" s="3">
        <f t="shared" si="117"/>
        <v>137</v>
      </c>
      <c r="DA141" s="3">
        <v>138</v>
      </c>
      <c r="DB141" s="2" t="s">
        <v>152</v>
      </c>
      <c r="DC141" s="2" t="str">
        <f>IF(_xlfn.IFNA(MATCH(DB141, Jan17Dictionary!$B:$B, 0), "X") = "X", "MISSING", "OKAY")</f>
        <v>OKAY</v>
      </c>
      <c r="DD141" s="3" t="str">
        <f t="shared" si="118"/>
        <v>NA</v>
      </c>
      <c r="DE141" s="2" t="s">
        <v>1144</v>
      </c>
      <c r="DF141" s="2">
        <f t="shared" si="120"/>
        <v>139</v>
      </c>
      <c r="DG141" s="3">
        <f>INDEX(DJ:DJ, MATCH(DB141,DK:DK,0))</f>
        <v>137</v>
      </c>
      <c r="DJ141" s="3">
        <v>138</v>
      </c>
      <c r="DK141" s="2" t="s">
        <v>153</v>
      </c>
      <c r="DL141" s="2" t="str">
        <f>IF(_xlfn.IFNA(MATCH(DK141, Jan20Dictionary!$B:$B, 0), "X") = "X", "MISSING", "OKAY")</f>
        <v>OKAY</v>
      </c>
      <c r="DM141" s="3" t="str">
        <f t="shared" si="99"/>
        <v>NA</v>
      </c>
      <c r="DN141" s="2" t="s">
        <v>1144</v>
      </c>
      <c r="DO141" s="2">
        <f t="shared" si="100"/>
        <v>139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96"/>
        <v>138</v>
      </c>
      <c r="G142" s="3">
        <v>139</v>
      </c>
      <c r="H142" s="2" t="s">
        <v>144</v>
      </c>
      <c r="I142" s="2" t="str">
        <f>IF(_xlfn.IFNA(MATCH(H142,Jan98Dictionary!$B:$B, 0), "X") = "X", "MISSING", "OKAY")</f>
        <v>OKAY</v>
      </c>
      <c r="J142" s="2" t="s">
        <v>1144</v>
      </c>
      <c r="K142" s="2">
        <f t="shared" si="95"/>
        <v>140</v>
      </c>
      <c r="L142" s="3">
        <f t="shared" si="121"/>
        <v>139</v>
      </c>
      <c r="O142" s="3">
        <v>139</v>
      </c>
      <c r="P142" s="2" t="s">
        <v>144</v>
      </c>
      <c r="Q142" s="2" t="str">
        <f>IF(_xlfn.IFNA(MATCH(P142,Jan03Dictionary!$B:$B, 0), "X") = "X", "MISSING", "OKAY")</f>
        <v>OKAY</v>
      </c>
      <c r="R142" s="3" t="str">
        <f t="shared" si="101"/>
        <v>NA</v>
      </c>
      <c r="S142" s="2" t="s">
        <v>1144</v>
      </c>
      <c r="T142" s="2">
        <f t="shared" si="122"/>
        <v>139</v>
      </c>
      <c r="U142" s="3">
        <f t="shared" si="94"/>
        <v>133</v>
      </c>
      <c r="X142" s="3">
        <v>139</v>
      </c>
      <c r="Y142" s="2" t="s">
        <v>150</v>
      </c>
      <c r="Z142" s="2" t="str">
        <f>IF(_xlfn.IFNA(MATCH(Y142,May04Dictionary!$B:$B, 0), "X") = "X", "MISSING", "OKAY")</f>
        <v>OKAY</v>
      </c>
      <c r="AA142" s="3" t="str">
        <f t="shared" si="102"/>
        <v>NA</v>
      </c>
      <c r="AB142" s="2" t="s">
        <v>1144</v>
      </c>
      <c r="AC142" s="2">
        <f t="shared" si="91"/>
        <v>145</v>
      </c>
      <c r="AD142" s="3">
        <f t="shared" si="98"/>
        <v>137</v>
      </c>
      <c r="AG142" s="3">
        <v>139</v>
      </c>
      <c r="AH142" s="2" t="s">
        <v>152</v>
      </c>
      <c r="AI142" s="2" t="str">
        <f>IF(_xlfn.IFNA(MATCH(AH142,Aug05Dictionary!$B:$B, 0), "X") = "X", "MISSING", "OKAY")</f>
        <v>OKAY</v>
      </c>
      <c r="AJ142" s="3" t="str">
        <f t="shared" si="103"/>
        <v>NA</v>
      </c>
      <c r="AK142" s="2" t="s">
        <v>1144</v>
      </c>
      <c r="AL142" s="2">
        <f t="shared" si="97"/>
        <v>141</v>
      </c>
      <c r="AM142" s="3">
        <f t="shared" si="104"/>
        <v>139</v>
      </c>
      <c r="AP142" s="3">
        <v>139</v>
      </c>
      <c r="AQ142" s="2" t="s">
        <v>152</v>
      </c>
      <c r="AR142" s="2" t="str">
        <f>IF(_xlfn.IFNA(MATCH(AQ142,Jan07Dictionary!$B:$B, 0), "X") = "X", "MISSING", "OKAY")</f>
        <v>OKAY</v>
      </c>
      <c r="AS142" s="3" t="str">
        <f t="shared" si="105"/>
        <v>NA</v>
      </c>
      <c r="AT142" s="2" t="s">
        <v>1144</v>
      </c>
      <c r="AU142" s="2">
        <f t="shared" si="106"/>
        <v>139</v>
      </c>
      <c r="AV142" s="3">
        <f t="shared" si="107"/>
        <v>139</v>
      </c>
      <c r="AY142" s="3">
        <v>139</v>
      </c>
      <c r="AZ142" s="2" t="s">
        <v>152</v>
      </c>
      <c r="BA142" s="2" t="str">
        <f>IF(_xlfn.IFNA(MATCH(AZ142,Jan09Dictionary!$B:$B, 0), "X") = "X", "MISSING", "OKAY")</f>
        <v>OKAY</v>
      </c>
      <c r="BB142" s="3" t="str">
        <f t="shared" si="108"/>
        <v>NA</v>
      </c>
      <c r="BC142" s="2" t="s">
        <v>1144</v>
      </c>
      <c r="BD142" s="2">
        <f t="shared" si="109"/>
        <v>139</v>
      </c>
      <c r="BE142" s="3">
        <f t="shared" si="84"/>
        <v>139</v>
      </c>
      <c r="BH142" s="3">
        <v>139</v>
      </c>
      <c r="BI142" s="2" t="s">
        <v>152</v>
      </c>
      <c r="BJ142" s="2" t="str">
        <f>IF(_xlfn.IFNA(MATCH(BI142,Jan10Dictionary!$B:$B, 0), "X") = "X", "MISSING", "OKAY")</f>
        <v>OKAY</v>
      </c>
      <c r="BK142" s="3" t="str">
        <f t="shared" si="110"/>
        <v>NA</v>
      </c>
      <c r="BL142" s="2" t="s">
        <v>1144</v>
      </c>
      <c r="BM142" s="2">
        <f t="shared" si="85"/>
        <v>139</v>
      </c>
      <c r="BN142" s="3">
        <f t="shared" si="92"/>
        <v>139</v>
      </c>
      <c r="BQ142" s="3">
        <v>139</v>
      </c>
      <c r="BR142" s="2" t="s">
        <v>152</v>
      </c>
      <c r="BS142" s="2" t="str">
        <f>IF(_xlfn.IFNA(MATCH(BR142,May12Dictionary!$B:$B, 0), "X") = "X", "MISSING", "OKAY")</f>
        <v>OKAY</v>
      </c>
      <c r="BT142" s="3" t="str">
        <f t="shared" si="111"/>
        <v>NA</v>
      </c>
      <c r="BU142" s="2" t="s">
        <v>1144</v>
      </c>
      <c r="BV142" s="2">
        <f t="shared" si="93"/>
        <v>139</v>
      </c>
      <c r="BW142" s="3">
        <f t="shared" si="112"/>
        <v>140</v>
      </c>
      <c r="BZ142" s="3">
        <v>139</v>
      </c>
      <c r="CA142" s="2" t="s">
        <v>151</v>
      </c>
      <c r="CB142" s="2" t="str">
        <f>IF(_xlfn.IFNA(MATCH(CA142,Jan13Dictionary!$B:$B, 0), "X") = "X", "MISSING", "OKAY")</f>
        <v>OKAY</v>
      </c>
      <c r="CC142" s="3" t="str">
        <f t="shared" si="113"/>
        <v>NA</v>
      </c>
      <c r="CD142" s="2" t="s">
        <v>1144</v>
      </c>
      <c r="CE142" s="2">
        <f t="shared" si="88"/>
        <v>138</v>
      </c>
      <c r="CF142" s="3">
        <f t="shared" si="90"/>
        <v>138</v>
      </c>
      <c r="CI142" s="3">
        <v>139</v>
      </c>
      <c r="CJ142" s="2" t="s">
        <v>152</v>
      </c>
      <c r="CK142" s="2" t="str">
        <f>IF(_xlfn.IFNA(MATCH(CJ142,Jan14Dictionary!$B:$B, 0), "X") = "X", "MISSING", "OKAY")</f>
        <v>OKAY</v>
      </c>
      <c r="CL142" s="3" t="str">
        <f t="shared" si="114"/>
        <v>NA</v>
      </c>
      <c r="CM142" s="2" t="s">
        <v>1144</v>
      </c>
      <c r="CN142" s="2">
        <f t="shared" si="89"/>
        <v>140</v>
      </c>
      <c r="CO142" s="3">
        <f t="shared" si="119"/>
        <v>139</v>
      </c>
      <c r="CR142" s="3">
        <v>139</v>
      </c>
      <c r="CS142" s="2" t="s">
        <v>152</v>
      </c>
      <c r="CT142" s="2" t="str">
        <f>IF(_xlfn.IFNA(MATCH(CS142, Jan15Dictionary!$B:$B, 0), "X") = "X", "MISSING", "OKAY")</f>
        <v>OKAY</v>
      </c>
      <c r="CU142" s="3" t="str">
        <f t="shared" si="115"/>
        <v>NA</v>
      </c>
      <c r="CV142" s="2" t="s">
        <v>1144</v>
      </c>
      <c r="CW142" s="2">
        <f t="shared" si="116"/>
        <v>139</v>
      </c>
      <c r="CX142" s="3">
        <f t="shared" si="117"/>
        <v>138</v>
      </c>
      <c r="DA142" s="3">
        <v>139</v>
      </c>
      <c r="DB142" s="2" t="s">
        <v>153</v>
      </c>
      <c r="DC142" s="2" t="str">
        <f>IF(_xlfn.IFNA(MATCH(DB142, Jan17Dictionary!$B:$B, 0), "X") = "X", "MISSING", "OKAY")</f>
        <v>OKAY</v>
      </c>
      <c r="DD142" s="3" t="str">
        <f t="shared" si="118"/>
        <v>NA</v>
      </c>
      <c r="DE142" s="2" t="s">
        <v>1144</v>
      </c>
      <c r="DF142" s="2">
        <f t="shared" si="120"/>
        <v>140</v>
      </c>
      <c r="DG142" s="3">
        <f>INDEX(DJ:DJ, MATCH(DB142,DK:DK,0))</f>
        <v>138</v>
      </c>
      <c r="DJ142" s="3">
        <v>139</v>
      </c>
      <c r="DK142" s="2" t="s">
        <v>154</v>
      </c>
      <c r="DL142" s="2" t="str">
        <f>IF(_xlfn.IFNA(MATCH(DK142, Jan20Dictionary!$B:$B, 0), "X") = "X", "MISSING", "OKAY")</f>
        <v>OKAY</v>
      </c>
      <c r="DM142" s="3" t="str">
        <f t="shared" si="99"/>
        <v>NA</v>
      </c>
      <c r="DN142" s="2" t="s">
        <v>1144</v>
      </c>
      <c r="DO142" s="2">
        <f t="shared" si="100"/>
        <v>140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96"/>
        <v>139</v>
      </c>
      <c r="G143" s="3">
        <v>140</v>
      </c>
      <c r="H143" s="2" t="s">
        <v>145</v>
      </c>
      <c r="I143" s="2" t="str">
        <f>IF(_xlfn.IFNA(MATCH(H143,Jan98Dictionary!$B:$B, 0), "X") = "X", "MISSING", "OKAY")</f>
        <v>OKAY</v>
      </c>
      <c r="J143" s="2" t="s">
        <v>1144</v>
      </c>
      <c r="K143" s="2">
        <f t="shared" si="95"/>
        <v>141</v>
      </c>
      <c r="L143" s="3">
        <f t="shared" si="121"/>
        <v>140</v>
      </c>
      <c r="O143" s="3">
        <v>140</v>
      </c>
      <c r="P143" s="2" t="s">
        <v>145</v>
      </c>
      <c r="Q143" s="2" t="str">
        <f>IF(_xlfn.IFNA(MATCH(P143,Jan03Dictionary!$B:$B, 0), "X") = "X", "MISSING", "OKAY")</f>
        <v>OKAY</v>
      </c>
      <c r="R143" s="3" t="str">
        <f t="shared" si="101"/>
        <v>NA</v>
      </c>
      <c r="S143" s="2" t="s">
        <v>1144</v>
      </c>
      <c r="T143" s="2">
        <f t="shared" si="122"/>
        <v>140</v>
      </c>
      <c r="U143" s="3">
        <f t="shared" si="94"/>
        <v>134</v>
      </c>
      <c r="X143" s="3">
        <v>140</v>
      </c>
      <c r="Y143" s="2" t="s">
        <v>151</v>
      </c>
      <c r="Z143" s="2" t="str">
        <f>IF(_xlfn.IFNA(MATCH(Y143,May04Dictionary!$B:$B, 0), "X") = "X", "MISSING", "OKAY")</f>
        <v>OKAY</v>
      </c>
      <c r="AA143" s="3" t="str">
        <f t="shared" si="102"/>
        <v>NA</v>
      </c>
      <c r="AB143" s="2" t="s">
        <v>1144</v>
      </c>
      <c r="AC143" s="2">
        <f t="shared" si="91"/>
        <v>146</v>
      </c>
      <c r="AD143" s="3">
        <f t="shared" si="98"/>
        <v>138</v>
      </c>
      <c r="AG143" s="3">
        <v>140</v>
      </c>
      <c r="AH143" s="2" t="s">
        <v>153</v>
      </c>
      <c r="AI143" s="2" t="str">
        <f>IF(_xlfn.IFNA(MATCH(AH143,Aug05Dictionary!$B:$B, 0), "X") = "X", "MISSING", "OKAY")</f>
        <v>OKAY</v>
      </c>
      <c r="AJ143" s="3" t="str">
        <f t="shared" si="103"/>
        <v>NA</v>
      </c>
      <c r="AK143" s="2" t="s">
        <v>1144</v>
      </c>
      <c r="AL143" s="2">
        <f t="shared" si="97"/>
        <v>142</v>
      </c>
      <c r="AM143" s="3">
        <f t="shared" si="104"/>
        <v>140</v>
      </c>
      <c r="AP143" s="3">
        <v>140</v>
      </c>
      <c r="AQ143" s="2" t="s">
        <v>153</v>
      </c>
      <c r="AR143" s="2" t="str">
        <f>IF(_xlfn.IFNA(MATCH(AQ143,Jan07Dictionary!$B:$B, 0), "X") = "X", "MISSING", "OKAY")</f>
        <v>OKAY</v>
      </c>
      <c r="AS143" s="3" t="str">
        <f t="shared" si="105"/>
        <v>NA</v>
      </c>
      <c r="AT143" s="2" t="s">
        <v>1144</v>
      </c>
      <c r="AU143" s="2">
        <f t="shared" si="106"/>
        <v>140</v>
      </c>
      <c r="AV143" s="3">
        <f t="shared" si="107"/>
        <v>140</v>
      </c>
      <c r="AY143" s="3">
        <v>140</v>
      </c>
      <c r="AZ143" s="2" t="s">
        <v>153</v>
      </c>
      <c r="BA143" s="2" t="str">
        <f>IF(_xlfn.IFNA(MATCH(AZ143,Jan09Dictionary!$B:$B, 0), "X") = "X", "MISSING", "OKAY")</f>
        <v>OKAY</v>
      </c>
      <c r="BB143" s="3" t="str">
        <f t="shared" si="108"/>
        <v>NA</v>
      </c>
      <c r="BC143" s="2" t="s">
        <v>1144</v>
      </c>
      <c r="BD143" s="2">
        <f t="shared" si="109"/>
        <v>140</v>
      </c>
      <c r="BE143" s="3">
        <f t="shared" si="84"/>
        <v>140</v>
      </c>
      <c r="BH143" s="3">
        <v>140</v>
      </c>
      <c r="BI143" s="2" t="s">
        <v>153</v>
      </c>
      <c r="BJ143" s="2" t="str">
        <f>IF(_xlfn.IFNA(MATCH(BI143,Jan10Dictionary!$B:$B, 0), "X") = "X", "MISSING", "OKAY")</f>
        <v>OKAY</v>
      </c>
      <c r="BK143" s="3" t="str">
        <f t="shared" si="110"/>
        <v>NA</v>
      </c>
      <c r="BL143" s="2" t="s">
        <v>1144</v>
      </c>
      <c r="BM143" s="2">
        <f t="shared" si="85"/>
        <v>140</v>
      </c>
      <c r="BN143" s="3">
        <f t="shared" si="92"/>
        <v>140</v>
      </c>
      <c r="BQ143" s="3">
        <v>140</v>
      </c>
      <c r="BR143" s="2" t="s">
        <v>153</v>
      </c>
      <c r="BS143" s="2" t="str">
        <f>IF(_xlfn.IFNA(MATCH(BR143,May12Dictionary!$B:$B, 0), "X") = "X", "MISSING", "OKAY")</f>
        <v>OKAY</v>
      </c>
      <c r="BT143" s="3" t="str">
        <f t="shared" si="111"/>
        <v>NA</v>
      </c>
      <c r="BU143" s="2" t="s">
        <v>1144</v>
      </c>
      <c r="BV143" s="2">
        <f t="shared" si="93"/>
        <v>140</v>
      </c>
      <c r="BW143" s="3">
        <f t="shared" si="112"/>
        <v>141</v>
      </c>
      <c r="BZ143" s="3">
        <v>140</v>
      </c>
      <c r="CA143" s="2" t="s">
        <v>152</v>
      </c>
      <c r="CB143" s="2" t="str">
        <f>IF(_xlfn.IFNA(MATCH(CA143,Jan13Dictionary!$B:$B, 0), "X") = "X", "MISSING", "OKAY")</f>
        <v>OKAY</v>
      </c>
      <c r="CC143" s="3" t="str">
        <f t="shared" si="113"/>
        <v>NA</v>
      </c>
      <c r="CD143" s="2" t="s">
        <v>1144</v>
      </c>
      <c r="CE143" s="2">
        <f t="shared" si="88"/>
        <v>139</v>
      </c>
      <c r="CF143" s="3">
        <f t="shared" si="90"/>
        <v>139</v>
      </c>
      <c r="CI143" s="3">
        <v>140</v>
      </c>
      <c r="CJ143" s="2" t="s">
        <v>153</v>
      </c>
      <c r="CK143" s="2" t="str">
        <f>IF(_xlfn.IFNA(MATCH(CJ143,Jan14Dictionary!$B:$B, 0), "X") = "X", "MISSING", "OKAY")</f>
        <v>OKAY</v>
      </c>
      <c r="CL143" s="3" t="str">
        <f t="shared" si="114"/>
        <v>NA</v>
      </c>
      <c r="CM143" s="2" t="s">
        <v>1144</v>
      </c>
      <c r="CN143" s="2">
        <f t="shared" si="89"/>
        <v>141</v>
      </c>
      <c r="CO143" s="3">
        <f t="shared" si="119"/>
        <v>140</v>
      </c>
      <c r="CR143" s="3">
        <v>140</v>
      </c>
      <c r="CS143" s="2" t="s">
        <v>153</v>
      </c>
      <c r="CT143" s="2" t="str">
        <f>IF(_xlfn.IFNA(MATCH(CS143, Jan15Dictionary!$B:$B, 0), "X") = "X", "MISSING", "OKAY")</f>
        <v>OKAY</v>
      </c>
      <c r="CU143" s="3" t="str">
        <f t="shared" si="115"/>
        <v>NA</v>
      </c>
      <c r="CV143" s="2" t="s">
        <v>1144</v>
      </c>
      <c r="CW143" s="2">
        <f t="shared" si="116"/>
        <v>140</v>
      </c>
      <c r="CX143" s="3">
        <f t="shared" si="117"/>
        <v>139</v>
      </c>
      <c r="DA143" s="3">
        <v>140</v>
      </c>
      <c r="DB143" s="2" t="s">
        <v>154</v>
      </c>
      <c r="DC143" s="2" t="str">
        <f>IF(_xlfn.IFNA(MATCH(DB143, Jan17Dictionary!$B:$B, 0), "X") = "X", "MISSING", "OKAY")</f>
        <v>OKAY</v>
      </c>
      <c r="DD143" s="3" t="str">
        <f t="shared" si="118"/>
        <v>NA</v>
      </c>
      <c r="DE143" s="2" t="s">
        <v>1144</v>
      </c>
      <c r="DF143" s="2">
        <f t="shared" si="120"/>
        <v>141</v>
      </c>
      <c r="DG143" s="3">
        <f>INDEX(DJ:DJ, MATCH(DB143,DK:DK,0))</f>
        <v>139</v>
      </c>
      <c r="DJ143" s="3">
        <v>140</v>
      </c>
      <c r="DK143" s="2" t="s">
        <v>155</v>
      </c>
      <c r="DL143" s="2" t="str">
        <f>IF(_xlfn.IFNA(MATCH(DK143, Jan20Dictionary!$B:$B, 0), "X") = "X", "MISSING", "OKAY")</f>
        <v>OKAY</v>
      </c>
      <c r="DM143" s="3" t="str">
        <f t="shared" si="99"/>
        <v>NA</v>
      </c>
      <c r="DN143" s="2" t="s">
        <v>1144</v>
      </c>
      <c r="DO143" s="2">
        <f t="shared" si="100"/>
        <v>141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96"/>
        <v>140</v>
      </c>
      <c r="G144" s="3">
        <v>141</v>
      </c>
      <c r="H144" s="2" t="s">
        <v>146</v>
      </c>
      <c r="I144" s="2" t="str">
        <f>IF(_xlfn.IFNA(MATCH(H144,Jan98Dictionary!$B:$B, 0), "X") = "X", "MISSING", "OKAY")</f>
        <v>OKAY</v>
      </c>
      <c r="J144" s="2" t="s">
        <v>1144</v>
      </c>
      <c r="K144" s="2">
        <f t="shared" si="95"/>
        <v>142</v>
      </c>
      <c r="L144" s="3">
        <f t="shared" si="121"/>
        <v>141</v>
      </c>
      <c r="O144" s="3">
        <v>141</v>
      </c>
      <c r="P144" s="2" t="s">
        <v>146</v>
      </c>
      <c r="Q144" s="2" t="str">
        <f>IF(_xlfn.IFNA(MATCH(P144,Jan03Dictionary!$B:$B, 0), "X") = "X", "MISSING", "OKAY")</f>
        <v>OKAY</v>
      </c>
      <c r="R144" s="3" t="str">
        <f t="shared" si="101"/>
        <v>NA</v>
      </c>
      <c r="S144" s="2" t="s">
        <v>1144</v>
      </c>
      <c r="T144" s="2">
        <f t="shared" si="122"/>
        <v>141</v>
      </c>
      <c r="U144" s="3">
        <f t="shared" si="94"/>
        <v>135</v>
      </c>
      <c r="X144" s="3">
        <v>141</v>
      </c>
      <c r="Y144" s="2" t="s">
        <v>152</v>
      </c>
      <c r="Z144" s="2" t="str">
        <f>IF(_xlfn.IFNA(MATCH(Y144,May04Dictionary!$B:$B, 0), "X") = "X", "MISSING", "OKAY")</f>
        <v>OKAY</v>
      </c>
      <c r="AA144" s="3" t="str">
        <f t="shared" si="102"/>
        <v>NA</v>
      </c>
      <c r="AB144" s="2" t="s">
        <v>1144</v>
      </c>
      <c r="AC144" s="2">
        <f t="shared" si="91"/>
        <v>147</v>
      </c>
      <c r="AD144" s="3">
        <f t="shared" si="98"/>
        <v>139</v>
      </c>
      <c r="AG144" s="3">
        <v>141</v>
      </c>
      <c r="AH144" s="2" t="s">
        <v>154</v>
      </c>
      <c r="AI144" s="2" t="str">
        <f>IF(_xlfn.IFNA(MATCH(AH144,Aug05Dictionary!$B:$B, 0), "X") = "X", "MISSING", "OKAY")</f>
        <v>OKAY</v>
      </c>
      <c r="AJ144" s="3" t="str">
        <f t="shared" si="103"/>
        <v>NA</v>
      </c>
      <c r="AK144" s="2" t="s">
        <v>1144</v>
      </c>
      <c r="AL144" s="2">
        <f t="shared" si="97"/>
        <v>143</v>
      </c>
      <c r="AM144" s="3">
        <f t="shared" si="104"/>
        <v>141</v>
      </c>
      <c r="AP144" s="3">
        <v>141</v>
      </c>
      <c r="AQ144" s="2" t="s">
        <v>154</v>
      </c>
      <c r="AR144" s="2" t="str">
        <f>IF(_xlfn.IFNA(MATCH(AQ144,Jan07Dictionary!$B:$B, 0), "X") = "X", "MISSING", "OKAY")</f>
        <v>OKAY</v>
      </c>
      <c r="AS144" s="3" t="str">
        <f t="shared" si="105"/>
        <v>NA</v>
      </c>
      <c r="AT144" s="2" t="s">
        <v>1144</v>
      </c>
      <c r="AU144" s="2">
        <f t="shared" si="106"/>
        <v>141</v>
      </c>
      <c r="AV144" s="3">
        <f t="shared" si="107"/>
        <v>141</v>
      </c>
      <c r="AY144" s="3">
        <v>141</v>
      </c>
      <c r="AZ144" s="2" t="s">
        <v>154</v>
      </c>
      <c r="BA144" s="2" t="str">
        <f>IF(_xlfn.IFNA(MATCH(AZ144,Jan09Dictionary!$B:$B, 0), "X") = "X", "MISSING", "OKAY")</f>
        <v>OKAY</v>
      </c>
      <c r="BB144" s="3" t="str">
        <f t="shared" si="108"/>
        <v>NA</v>
      </c>
      <c r="BC144" s="2" t="s">
        <v>1144</v>
      </c>
      <c r="BD144" s="2">
        <f t="shared" si="109"/>
        <v>141</v>
      </c>
      <c r="BE144" s="3">
        <f t="shared" ref="BE144:BE207" si="123">INDEX(BH:BH, MATCH(AZ144,BI:BI,0))</f>
        <v>141</v>
      </c>
      <c r="BH144" s="3">
        <v>141</v>
      </c>
      <c r="BI144" s="2" t="s">
        <v>154</v>
      </c>
      <c r="BJ144" s="2" t="str">
        <f>IF(_xlfn.IFNA(MATCH(BI144,Jan10Dictionary!$B:$B, 0), "X") = "X", "MISSING", "OKAY")</f>
        <v>OKAY</v>
      </c>
      <c r="BK144" s="3" t="str">
        <f t="shared" si="110"/>
        <v>NA</v>
      </c>
      <c r="BL144" s="2" t="s">
        <v>1144</v>
      </c>
      <c r="BM144" s="2">
        <f t="shared" ref="BM144:BM207" si="124">INDEX(AY:AY, MATCH(BI144,AZ:AZ,0))</f>
        <v>141</v>
      </c>
      <c r="BN144" s="3">
        <f t="shared" si="92"/>
        <v>141</v>
      </c>
      <c r="BQ144" s="3">
        <v>141</v>
      </c>
      <c r="BR144" s="2" t="s">
        <v>154</v>
      </c>
      <c r="BS144" s="2" t="str">
        <f>IF(_xlfn.IFNA(MATCH(BR144,May12Dictionary!$B:$B, 0), "X") = "X", "MISSING", "OKAY")</f>
        <v>OKAY</v>
      </c>
      <c r="BT144" s="3" t="str">
        <f t="shared" si="111"/>
        <v>NA</v>
      </c>
      <c r="BU144" s="2" t="s">
        <v>1144</v>
      </c>
      <c r="BV144" s="2">
        <f t="shared" si="93"/>
        <v>141</v>
      </c>
      <c r="BW144" s="3">
        <f t="shared" si="112"/>
        <v>142</v>
      </c>
      <c r="BZ144" s="3">
        <v>141</v>
      </c>
      <c r="CA144" s="2" t="s">
        <v>153</v>
      </c>
      <c r="CB144" s="2" t="str">
        <f>IF(_xlfn.IFNA(MATCH(CA144,Jan13Dictionary!$B:$B, 0), "X") = "X", "MISSING", "OKAY")</f>
        <v>OKAY</v>
      </c>
      <c r="CC144" s="3" t="str">
        <f t="shared" si="113"/>
        <v>NA</v>
      </c>
      <c r="CD144" s="2" t="s">
        <v>1144</v>
      </c>
      <c r="CE144" s="2">
        <f t="shared" si="88"/>
        <v>140</v>
      </c>
      <c r="CF144" s="3">
        <f t="shared" si="90"/>
        <v>140</v>
      </c>
      <c r="CI144" s="3">
        <v>141</v>
      </c>
      <c r="CJ144" s="2" t="s">
        <v>154</v>
      </c>
      <c r="CK144" s="2" t="str">
        <f>IF(_xlfn.IFNA(MATCH(CJ144,Jan14Dictionary!$B:$B, 0), "X") = "X", "MISSING", "OKAY")</f>
        <v>OKAY</v>
      </c>
      <c r="CL144" s="3" t="str">
        <f t="shared" si="114"/>
        <v>NA</v>
      </c>
      <c r="CM144" s="2" t="s">
        <v>1144</v>
      </c>
      <c r="CN144" s="2">
        <f t="shared" si="89"/>
        <v>142</v>
      </c>
      <c r="CO144" s="3">
        <f t="shared" si="119"/>
        <v>141</v>
      </c>
      <c r="CR144" s="3">
        <v>141</v>
      </c>
      <c r="CS144" s="2" t="s">
        <v>154</v>
      </c>
      <c r="CT144" s="2" t="str">
        <f>IF(_xlfn.IFNA(MATCH(CS144, Jan15Dictionary!$B:$B, 0), "X") = "X", "MISSING", "OKAY")</f>
        <v>OKAY</v>
      </c>
      <c r="CU144" s="3" t="str">
        <f t="shared" si="115"/>
        <v>NA</v>
      </c>
      <c r="CV144" s="2" t="s">
        <v>1144</v>
      </c>
      <c r="CW144" s="2">
        <f t="shared" si="116"/>
        <v>141</v>
      </c>
      <c r="CX144" s="3">
        <f t="shared" si="117"/>
        <v>140</v>
      </c>
      <c r="DA144" s="3">
        <v>141</v>
      </c>
      <c r="DB144" s="2" t="s">
        <v>155</v>
      </c>
      <c r="DC144" s="2" t="str">
        <f>IF(_xlfn.IFNA(MATCH(DB144, Jan17Dictionary!$B:$B, 0), "X") = "X", "MISSING", "OKAY")</f>
        <v>OKAY</v>
      </c>
      <c r="DD144" s="3" t="str">
        <f t="shared" si="118"/>
        <v>NA</v>
      </c>
      <c r="DE144" s="2" t="s">
        <v>1144</v>
      </c>
      <c r="DF144" s="2">
        <f t="shared" si="120"/>
        <v>142</v>
      </c>
      <c r="DG144" s="3">
        <f>INDEX(DJ:DJ, MATCH(DB144,DK:DK,0))</f>
        <v>140</v>
      </c>
      <c r="DJ144" s="3">
        <v>141</v>
      </c>
      <c r="DK144" s="2" t="s">
        <v>156</v>
      </c>
      <c r="DL144" s="2" t="str">
        <f>IF(_xlfn.IFNA(MATCH(DK144, Jan20Dictionary!$B:$B, 0), "X") = "X", "MISSING", "OKAY")</f>
        <v>OKAY</v>
      </c>
      <c r="DM144" s="3" t="str">
        <f t="shared" si="99"/>
        <v>NA</v>
      </c>
      <c r="DN144" s="2" t="s">
        <v>1144</v>
      </c>
      <c r="DO144" s="2">
        <f t="shared" si="100"/>
        <v>142</v>
      </c>
    </row>
    <row r="145" spans="1:120" x14ac:dyDescent="0.25">
      <c r="A145" s="2">
        <v>142</v>
      </c>
      <c r="B145" s="2" t="s">
        <v>146</v>
      </c>
      <c r="C145" s="2" t="s">
        <v>1144</v>
      </c>
      <c r="D145" s="3">
        <f t="shared" si="96"/>
        <v>141</v>
      </c>
      <c r="G145" s="3">
        <v>142</v>
      </c>
      <c r="H145" s="2" t="s">
        <v>147</v>
      </c>
      <c r="I145" s="2" t="str">
        <f>IF(_xlfn.IFNA(MATCH(H145,Jan98Dictionary!$B:$B, 0), "X") = "X", "MISSING", "OKAY")</f>
        <v>OKAY</v>
      </c>
      <c r="J145" s="2" t="s">
        <v>1144</v>
      </c>
      <c r="K145" s="2">
        <f t="shared" si="95"/>
        <v>143</v>
      </c>
      <c r="L145" s="3">
        <f t="shared" si="121"/>
        <v>142</v>
      </c>
      <c r="O145" s="3">
        <v>142</v>
      </c>
      <c r="P145" s="2" t="s">
        <v>147</v>
      </c>
      <c r="Q145" s="2" t="str">
        <f>IF(_xlfn.IFNA(MATCH(P145,Jan03Dictionary!$B:$B, 0), "X") = "X", "MISSING", "OKAY")</f>
        <v>OKAY</v>
      </c>
      <c r="R145" s="3" t="str">
        <f t="shared" si="101"/>
        <v>NA</v>
      </c>
      <c r="S145" s="2" t="s">
        <v>1144</v>
      </c>
      <c r="T145" s="2">
        <f t="shared" si="122"/>
        <v>142</v>
      </c>
      <c r="U145" s="3">
        <f t="shared" si="94"/>
        <v>136</v>
      </c>
      <c r="X145" s="3">
        <v>142</v>
      </c>
      <c r="Y145" s="2" t="s">
        <v>153</v>
      </c>
      <c r="Z145" s="2" t="str">
        <f>IF(_xlfn.IFNA(MATCH(Y145,May04Dictionary!$B:$B, 0), "X") = "X", "MISSING", "OKAY")</f>
        <v>OKAY</v>
      </c>
      <c r="AA145" s="3" t="str">
        <f t="shared" si="102"/>
        <v>NA</v>
      </c>
      <c r="AB145" s="2" t="s">
        <v>1144</v>
      </c>
      <c r="AC145" s="2">
        <f t="shared" si="91"/>
        <v>148</v>
      </c>
      <c r="AD145" s="3">
        <f t="shared" si="98"/>
        <v>140</v>
      </c>
      <c r="AG145" s="3">
        <v>142</v>
      </c>
      <c r="AH145" s="2" t="s">
        <v>155</v>
      </c>
      <c r="AI145" s="2" t="str">
        <f>IF(_xlfn.IFNA(MATCH(AH145,Aug05Dictionary!$B:$B, 0), "X") = "X", "MISSING", "OKAY")</f>
        <v>OKAY</v>
      </c>
      <c r="AJ145" s="3" t="str">
        <f t="shared" si="103"/>
        <v>NA</v>
      </c>
      <c r="AK145" s="2" t="s">
        <v>1144</v>
      </c>
      <c r="AL145" s="2">
        <f t="shared" si="97"/>
        <v>144</v>
      </c>
      <c r="AM145" s="3">
        <f t="shared" si="104"/>
        <v>142</v>
      </c>
      <c r="AP145" s="3">
        <v>142</v>
      </c>
      <c r="AQ145" s="2" t="s">
        <v>155</v>
      </c>
      <c r="AR145" s="2" t="str">
        <f>IF(_xlfn.IFNA(MATCH(AQ145,Jan07Dictionary!$B:$B, 0), "X") = "X", "MISSING", "OKAY")</f>
        <v>OKAY</v>
      </c>
      <c r="AS145" s="3" t="str">
        <f t="shared" si="105"/>
        <v>NA</v>
      </c>
      <c r="AT145" s="2" t="s">
        <v>1144</v>
      </c>
      <c r="AU145" s="2">
        <f t="shared" si="106"/>
        <v>142</v>
      </c>
      <c r="AV145" s="3">
        <f t="shared" si="107"/>
        <v>142</v>
      </c>
      <c r="AY145" s="3">
        <v>142</v>
      </c>
      <c r="AZ145" s="2" t="s">
        <v>155</v>
      </c>
      <c r="BA145" s="2" t="str">
        <f>IF(_xlfn.IFNA(MATCH(AZ145,Jan09Dictionary!$B:$B, 0), "X") = "X", "MISSING", "OKAY")</f>
        <v>OKAY</v>
      </c>
      <c r="BB145" s="3" t="str">
        <f t="shared" si="108"/>
        <v>NA</v>
      </c>
      <c r="BC145" s="2" t="s">
        <v>1144</v>
      </c>
      <c r="BD145" s="2">
        <f t="shared" si="109"/>
        <v>142</v>
      </c>
      <c r="BE145" s="3">
        <f t="shared" si="123"/>
        <v>142</v>
      </c>
      <c r="BH145" s="3">
        <v>142</v>
      </c>
      <c r="BI145" s="2" t="s">
        <v>155</v>
      </c>
      <c r="BJ145" s="2" t="str">
        <f>IF(_xlfn.IFNA(MATCH(BI145,Jan10Dictionary!$B:$B, 0), "X") = "X", "MISSING", "OKAY")</f>
        <v>OKAY</v>
      </c>
      <c r="BK145" s="3" t="str">
        <f t="shared" si="110"/>
        <v>NA</v>
      </c>
      <c r="BL145" s="2" t="s">
        <v>1144</v>
      </c>
      <c r="BM145" s="2">
        <f t="shared" si="124"/>
        <v>142</v>
      </c>
      <c r="BN145" s="3">
        <f t="shared" si="92"/>
        <v>142</v>
      </c>
      <c r="BQ145" s="3">
        <v>142</v>
      </c>
      <c r="BR145" s="2" t="s">
        <v>155</v>
      </c>
      <c r="BS145" s="2" t="str">
        <f>IF(_xlfn.IFNA(MATCH(BR145,May12Dictionary!$B:$B, 0), "X") = "X", "MISSING", "OKAY")</f>
        <v>OKAY</v>
      </c>
      <c r="BT145" s="3" t="str">
        <f t="shared" si="111"/>
        <v>NA</v>
      </c>
      <c r="BU145" s="2" t="s">
        <v>1144</v>
      </c>
      <c r="BV145" s="2">
        <f t="shared" si="93"/>
        <v>142</v>
      </c>
      <c r="BW145" s="3">
        <f t="shared" si="112"/>
        <v>143</v>
      </c>
      <c r="BZ145" s="3">
        <v>142</v>
      </c>
      <c r="CA145" s="2" t="s">
        <v>154</v>
      </c>
      <c r="CB145" s="2" t="str">
        <f>IF(_xlfn.IFNA(MATCH(CA145,Jan13Dictionary!$B:$B, 0), "X") = "X", "MISSING", "OKAY")</f>
        <v>OKAY</v>
      </c>
      <c r="CC145" s="3" t="str">
        <f t="shared" si="113"/>
        <v>NA</v>
      </c>
      <c r="CD145" s="2" t="s">
        <v>1144</v>
      </c>
      <c r="CE145" s="2">
        <f t="shared" si="88"/>
        <v>141</v>
      </c>
      <c r="CF145" s="3">
        <f t="shared" si="90"/>
        <v>141</v>
      </c>
      <c r="CI145" s="3">
        <v>142</v>
      </c>
      <c r="CJ145" s="2" t="s">
        <v>155</v>
      </c>
      <c r="CK145" s="2" t="str">
        <f>IF(_xlfn.IFNA(MATCH(CJ145,Jan14Dictionary!$B:$B, 0), "X") = "X", "MISSING", "OKAY")</f>
        <v>OKAY</v>
      </c>
      <c r="CL145" s="3" t="str">
        <f t="shared" si="114"/>
        <v>NA</v>
      </c>
      <c r="CM145" s="2" t="s">
        <v>1144</v>
      </c>
      <c r="CN145" s="2">
        <f t="shared" si="89"/>
        <v>143</v>
      </c>
      <c r="CO145" s="3">
        <f t="shared" si="119"/>
        <v>142</v>
      </c>
      <c r="CR145" s="3">
        <v>142</v>
      </c>
      <c r="CS145" s="2" t="s">
        <v>155</v>
      </c>
      <c r="CT145" s="2" t="str">
        <f>IF(_xlfn.IFNA(MATCH(CS145, Jan15Dictionary!$B:$B, 0), "X") = "X", "MISSING", "OKAY")</f>
        <v>OKAY</v>
      </c>
      <c r="CU145" s="3" t="str">
        <f t="shared" si="115"/>
        <v>NA</v>
      </c>
      <c r="CV145" s="2" t="s">
        <v>1144</v>
      </c>
      <c r="CW145" s="2">
        <f t="shared" si="116"/>
        <v>142</v>
      </c>
      <c r="CX145" s="3">
        <f t="shared" si="117"/>
        <v>141</v>
      </c>
      <c r="DA145" s="3">
        <v>142</v>
      </c>
      <c r="DB145" s="2" t="s">
        <v>156</v>
      </c>
      <c r="DC145" s="2" t="str">
        <f>IF(_xlfn.IFNA(MATCH(DB145, Jan17Dictionary!$B:$B, 0), "X") = "X", "MISSING", "OKAY")</f>
        <v>OKAY</v>
      </c>
      <c r="DD145" s="3" t="str">
        <f t="shared" si="118"/>
        <v>NA</v>
      </c>
      <c r="DE145" s="2" t="s">
        <v>1144</v>
      </c>
      <c r="DF145" s="2">
        <f t="shared" si="120"/>
        <v>143</v>
      </c>
      <c r="DG145" s="3">
        <f>INDEX(DJ:DJ, MATCH(DB145,DK:DK,0))</f>
        <v>141</v>
      </c>
      <c r="DJ145" s="3">
        <v>142</v>
      </c>
      <c r="DK145" s="2" t="s">
        <v>157</v>
      </c>
      <c r="DL145" s="2" t="str">
        <f>IF(_xlfn.IFNA(MATCH(DK145, Jan20Dictionary!$B:$B, 0), "X") = "X", "MISSING", "OKAY")</f>
        <v>OKAY</v>
      </c>
      <c r="DM145" s="3" t="str">
        <f t="shared" si="99"/>
        <v>NA</v>
      </c>
      <c r="DN145" s="2" t="s">
        <v>1144</v>
      </c>
      <c r="DO145" s="2">
        <f t="shared" si="100"/>
        <v>143</v>
      </c>
    </row>
    <row r="146" spans="1:120" x14ac:dyDescent="0.25">
      <c r="A146" s="2">
        <v>143</v>
      </c>
      <c r="B146" s="2" t="s">
        <v>147</v>
      </c>
      <c r="C146" s="2" t="s">
        <v>1144</v>
      </c>
      <c r="D146" s="3">
        <f t="shared" si="96"/>
        <v>142</v>
      </c>
      <c r="G146" s="3">
        <v>143</v>
      </c>
      <c r="H146" s="2" t="s">
        <v>148</v>
      </c>
      <c r="I146" s="2" t="str">
        <f>IF(_xlfn.IFNA(MATCH(H146,Jan98Dictionary!$B:$B, 0), "X") = "X", "MISSING", "OKAY")</f>
        <v>OKAY</v>
      </c>
      <c r="J146" s="2" t="s">
        <v>1144</v>
      </c>
      <c r="K146" s="2">
        <f t="shared" si="95"/>
        <v>144</v>
      </c>
      <c r="L146" s="3">
        <f t="shared" si="121"/>
        <v>143</v>
      </c>
      <c r="O146" s="3">
        <v>143</v>
      </c>
      <c r="P146" s="2" t="s">
        <v>148</v>
      </c>
      <c r="Q146" s="2" t="str">
        <f>IF(_xlfn.IFNA(MATCH(P146,Jan03Dictionary!$B:$B, 0), "X") = "X", "MISSING", "OKAY")</f>
        <v>OKAY</v>
      </c>
      <c r="R146" s="3" t="str">
        <f t="shared" si="101"/>
        <v>NA</v>
      </c>
      <c r="S146" s="2" t="s">
        <v>1144</v>
      </c>
      <c r="T146" s="2">
        <f t="shared" si="122"/>
        <v>143</v>
      </c>
      <c r="U146" s="3">
        <f t="shared" si="94"/>
        <v>137</v>
      </c>
      <c r="X146" s="3">
        <v>143</v>
      </c>
      <c r="Y146" s="2" t="s">
        <v>154</v>
      </c>
      <c r="Z146" s="2" t="str">
        <f>IF(_xlfn.IFNA(MATCH(Y146,May04Dictionary!$B:$B, 0), "X") = "X", "MISSING", "OKAY")</f>
        <v>OKAY</v>
      </c>
      <c r="AA146" s="3" t="str">
        <f t="shared" si="102"/>
        <v>NA</v>
      </c>
      <c r="AB146" s="2" t="s">
        <v>1144</v>
      </c>
      <c r="AC146" s="2">
        <f t="shared" si="91"/>
        <v>149</v>
      </c>
      <c r="AD146" s="3">
        <f t="shared" si="98"/>
        <v>141</v>
      </c>
      <c r="AG146" s="3">
        <v>143</v>
      </c>
      <c r="AH146" s="2" t="s">
        <v>156</v>
      </c>
      <c r="AI146" s="2" t="str">
        <f>IF(_xlfn.IFNA(MATCH(AH146,Aug05Dictionary!$B:$B, 0), "X") = "X", "MISSING", "OKAY")</f>
        <v>OKAY</v>
      </c>
      <c r="AJ146" s="3" t="str">
        <f t="shared" si="103"/>
        <v>NA</v>
      </c>
      <c r="AK146" s="2" t="s">
        <v>1144</v>
      </c>
      <c r="AL146" s="2">
        <f t="shared" si="97"/>
        <v>145</v>
      </c>
      <c r="AM146" s="3">
        <f t="shared" si="104"/>
        <v>143</v>
      </c>
      <c r="AP146" s="3">
        <v>143</v>
      </c>
      <c r="AQ146" s="2" t="s">
        <v>156</v>
      </c>
      <c r="AR146" s="2" t="str">
        <f>IF(_xlfn.IFNA(MATCH(AQ146,Jan07Dictionary!$B:$B, 0), "X") = "X", "MISSING", "OKAY")</f>
        <v>OKAY</v>
      </c>
      <c r="AS146" s="3" t="str">
        <f t="shared" si="105"/>
        <v>NA</v>
      </c>
      <c r="AT146" s="2" t="s">
        <v>1144</v>
      </c>
      <c r="AU146" s="2">
        <f t="shared" si="106"/>
        <v>143</v>
      </c>
      <c r="AV146" s="3">
        <f t="shared" si="107"/>
        <v>143</v>
      </c>
      <c r="AY146" s="3">
        <v>143</v>
      </c>
      <c r="AZ146" s="2" t="s">
        <v>156</v>
      </c>
      <c r="BA146" s="2" t="str">
        <f>IF(_xlfn.IFNA(MATCH(AZ146,Jan09Dictionary!$B:$B, 0), "X") = "X", "MISSING", "OKAY")</f>
        <v>OKAY</v>
      </c>
      <c r="BB146" s="3" t="str">
        <f t="shared" si="108"/>
        <v>NA</v>
      </c>
      <c r="BC146" s="2" t="s">
        <v>1144</v>
      </c>
      <c r="BD146" s="2">
        <f t="shared" si="109"/>
        <v>143</v>
      </c>
      <c r="BE146" s="3">
        <f t="shared" si="123"/>
        <v>143</v>
      </c>
      <c r="BH146" s="3">
        <v>143</v>
      </c>
      <c r="BI146" s="2" t="s">
        <v>156</v>
      </c>
      <c r="BJ146" s="2" t="str">
        <f>IF(_xlfn.IFNA(MATCH(BI146,Jan10Dictionary!$B:$B, 0), "X") = "X", "MISSING", "OKAY")</f>
        <v>OKAY</v>
      </c>
      <c r="BK146" s="3" t="str">
        <f t="shared" si="110"/>
        <v>NA</v>
      </c>
      <c r="BL146" s="2" t="s">
        <v>1144</v>
      </c>
      <c r="BM146" s="2">
        <f t="shared" si="124"/>
        <v>143</v>
      </c>
      <c r="BN146" s="3">
        <f t="shared" si="92"/>
        <v>143</v>
      </c>
      <c r="BQ146" s="3">
        <v>143</v>
      </c>
      <c r="BR146" s="2" t="s">
        <v>156</v>
      </c>
      <c r="BS146" s="2" t="str">
        <f>IF(_xlfn.IFNA(MATCH(BR146,May12Dictionary!$B:$B, 0), "X") = "X", "MISSING", "OKAY")</f>
        <v>OKAY</v>
      </c>
      <c r="BT146" s="3" t="str">
        <f t="shared" si="111"/>
        <v>NA</v>
      </c>
      <c r="BU146" s="2" t="s">
        <v>1144</v>
      </c>
      <c r="BV146" s="2">
        <f t="shared" si="93"/>
        <v>143</v>
      </c>
      <c r="BW146" s="3">
        <f t="shared" si="112"/>
        <v>144</v>
      </c>
      <c r="BZ146" s="3">
        <v>143</v>
      </c>
      <c r="CA146" s="2" t="s">
        <v>155</v>
      </c>
      <c r="CB146" s="2" t="str">
        <f>IF(_xlfn.IFNA(MATCH(CA146,Jan13Dictionary!$B:$B, 0), "X") = "X", "MISSING", "OKAY")</f>
        <v>OKAY</v>
      </c>
      <c r="CC146" s="3" t="str">
        <f t="shared" si="113"/>
        <v>NA</v>
      </c>
      <c r="CD146" s="2" t="s">
        <v>1144</v>
      </c>
      <c r="CE146" s="2">
        <f t="shared" si="88"/>
        <v>142</v>
      </c>
      <c r="CF146" s="3">
        <f t="shared" si="90"/>
        <v>142</v>
      </c>
      <c r="CI146" s="3">
        <v>143</v>
      </c>
      <c r="CJ146" s="2" t="s">
        <v>156</v>
      </c>
      <c r="CK146" s="2" t="str">
        <f>IF(_xlfn.IFNA(MATCH(CJ146,Jan14Dictionary!$B:$B, 0), "X") = "X", "MISSING", "OKAY")</f>
        <v>OKAY</v>
      </c>
      <c r="CL146" s="3" t="str">
        <f t="shared" si="114"/>
        <v>NA</v>
      </c>
      <c r="CM146" s="2" t="s">
        <v>1144</v>
      </c>
      <c r="CN146" s="2">
        <f t="shared" si="89"/>
        <v>144</v>
      </c>
      <c r="CO146" s="3">
        <f t="shared" si="119"/>
        <v>143</v>
      </c>
      <c r="CR146" s="3">
        <v>143</v>
      </c>
      <c r="CS146" s="2" t="s">
        <v>156</v>
      </c>
      <c r="CT146" s="2" t="str">
        <f>IF(_xlfn.IFNA(MATCH(CS146, Jan15Dictionary!$B:$B, 0), "X") = "X", "MISSING", "OKAY")</f>
        <v>OKAY</v>
      </c>
      <c r="CU146" s="3" t="str">
        <f t="shared" si="115"/>
        <v>NA</v>
      </c>
      <c r="CV146" s="2" t="s">
        <v>1144</v>
      </c>
      <c r="CW146" s="2">
        <f t="shared" si="116"/>
        <v>143</v>
      </c>
      <c r="CX146" s="3">
        <f t="shared" si="117"/>
        <v>142</v>
      </c>
      <c r="DA146" s="3">
        <v>143</v>
      </c>
      <c r="DB146" s="2" t="s">
        <v>157</v>
      </c>
      <c r="DC146" s="2" t="str">
        <f>IF(_xlfn.IFNA(MATCH(DB146, Jan17Dictionary!$B:$B, 0), "X") = "X", "MISSING", "OKAY")</f>
        <v>OKAY</v>
      </c>
      <c r="DD146" s="3" t="str">
        <f t="shared" si="118"/>
        <v>NA</v>
      </c>
      <c r="DE146" s="2" t="s">
        <v>1144</v>
      </c>
      <c r="DF146" s="2">
        <f t="shared" si="120"/>
        <v>144</v>
      </c>
      <c r="DG146" s="3">
        <f>INDEX(DJ:DJ, MATCH(DB146,DK:DK,0))</f>
        <v>142</v>
      </c>
      <c r="DJ146" s="3">
        <v>143</v>
      </c>
      <c r="DK146" s="2" t="s">
        <v>158</v>
      </c>
      <c r="DL146" s="2" t="str">
        <f>IF(_xlfn.IFNA(MATCH(DK146, Jan20Dictionary!$B:$B, 0), "X") = "X", "MISSING", "OKAY")</f>
        <v>OKAY</v>
      </c>
      <c r="DM146" s="3" t="str">
        <f t="shared" si="99"/>
        <v>NA</v>
      </c>
      <c r="DN146" s="2" t="s">
        <v>1144</v>
      </c>
      <c r="DO146" s="2">
        <f t="shared" si="100"/>
        <v>144</v>
      </c>
    </row>
    <row r="147" spans="1:120" x14ac:dyDescent="0.25">
      <c r="A147" s="2">
        <v>144</v>
      </c>
      <c r="B147" s="2" t="s">
        <v>148</v>
      </c>
      <c r="C147" s="2" t="s">
        <v>1144</v>
      </c>
      <c r="D147" s="3">
        <f t="shared" si="96"/>
        <v>143</v>
      </c>
      <c r="G147" s="3">
        <v>144</v>
      </c>
      <c r="H147" s="2" t="s">
        <v>149</v>
      </c>
      <c r="I147" s="2" t="str">
        <f>IF(_xlfn.IFNA(MATCH(H147,Jan98Dictionary!$B:$B, 0), "X") = "X", "MISSING", "OKAY")</f>
        <v>OKAY</v>
      </c>
      <c r="J147" s="2" t="s">
        <v>1144</v>
      </c>
      <c r="K147" s="2">
        <f t="shared" si="95"/>
        <v>145</v>
      </c>
      <c r="L147" s="3">
        <f t="shared" si="121"/>
        <v>144</v>
      </c>
      <c r="O147" s="3">
        <v>144</v>
      </c>
      <c r="P147" s="2" t="s">
        <v>149</v>
      </c>
      <c r="Q147" s="2" t="str">
        <f>IF(_xlfn.IFNA(MATCH(P147,Jan03Dictionary!$B:$B, 0), "X") = "X", "MISSING", "OKAY")</f>
        <v>OKAY</v>
      </c>
      <c r="R147" s="3" t="str">
        <f t="shared" si="101"/>
        <v>NA</v>
      </c>
      <c r="S147" s="2" t="s">
        <v>1144</v>
      </c>
      <c r="T147" s="2">
        <f t="shared" si="122"/>
        <v>144</v>
      </c>
      <c r="U147" s="3">
        <f t="shared" si="94"/>
        <v>138</v>
      </c>
      <c r="X147" s="3">
        <v>144</v>
      </c>
      <c r="Y147" s="2" t="s">
        <v>155</v>
      </c>
      <c r="Z147" s="2" t="str">
        <f>IF(_xlfn.IFNA(MATCH(Y147,May04Dictionary!$B:$B, 0), "X") = "X", "MISSING", "OKAY")</f>
        <v>OKAY</v>
      </c>
      <c r="AA147" s="3" t="str">
        <f t="shared" si="102"/>
        <v>NA</v>
      </c>
      <c r="AB147" s="2" t="s">
        <v>1144</v>
      </c>
      <c r="AC147" s="2">
        <f t="shared" si="91"/>
        <v>150</v>
      </c>
      <c r="AD147" s="3">
        <f t="shared" si="98"/>
        <v>142</v>
      </c>
      <c r="AG147" s="3">
        <v>144</v>
      </c>
      <c r="AH147" s="2" t="s">
        <v>157</v>
      </c>
      <c r="AI147" s="2" t="str">
        <f>IF(_xlfn.IFNA(MATCH(AH147,Aug05Dictionary!$B:$B, 0), "X") = "X", "MISSING", "OKAY")</f>
        <v>OKAY</v>
      </c>
      <c r="AJ147" s="3" t="str">
        <f t="shared" si="103"/>
        <v>NA</v>
      </c>
      <c r="AK147" s="2" t="s">
        <v>1144</v>
      </c>
      <c r="AL147" s="2">
        <f t="shared" si="97"/>
        <v>146</v>
      </c>
      <c r="AM147" s="3">
        <f t="shared" si="104"/>
        <v>144</v>
      </c>
      <c r="AP147" s="3">
        <v>144</v>
      </c>
      <c r="AQ147" s="2" t="s">
        <v>157</v>
      </c>
      <c r="AR147" s="2" t="str">
        <f>IF(_xlfn.IFNA(MATCH(AQ147,Jan07Dictionary!$B:$B, 0), "X") = "X", "MISSING", "OKAY")</f>
        <v>OKAY</v>
      </c>
      <c r="AS147" s="3" t="str">
        <f t="shared" si="105"/>
        <v>NA</v>
      </c>
      <c r="AT147" s="2" t="s">
        <v>1144</v>
      </c>
      <c r="AU147" s="2">
        <f t="shared" si="106"/>
        <v>144</v>
      </c>
      <c r="AV147" s="3">
        <f t="shared" si="107"/>
        <v>144</v>
      </c>
      <c r="AY147" s="3">
        <v>144</v>
      </c>
      <c r="AZ147" s="2" t="s">
        <v>157</v>
      </c>
      <c r="BA147" s="2" t="str">
        <f>IF(_xlfn.IFNA(MATCH(AZ147,Jan09Dictionary!$B:$B, 0), "X") = "X", "MISSING", "OKAY")</f>
        <v>OKAY</v>
      </c>
      <c r="BB147" s="3" t="str">
        <f t="shared" si="108"/>
        <v>NA</v>
      </c>
      <c r="BC147" s="2" t="s">
        <v>1144</v>
      </c>
      <c r="BD147" s="2">
        <f t="shared" si="109"/>
        <v>144</v>
      </c>
      <c r="BE147" s="3">
        <f t="shared" si="123"/>
        <v>144</v>
      </c>
      <c r="BH147" s="3">
        <v>144</v>
      </c>
      <c r="BI147" s="2" t="s">
        <v>157</v>
      </c>
      <c r="BJ147" s="2" t="str">
        <f>IF(_xlfn.IFNA(MATCH(BI147,Jan10Dictionary!$B:$B, 0), "X") = "X", "MISSING", "OKAY")</f>
        <v>OKAY</v>
      </c>
      <c r="BK147" s="3" t="str">
        <f t="shared" si="110"/>
        <v>NA</v>
      </c>
      <c r="BL147" s="2" t="s">
        <v>1144</v>
      </c>
      <c r="BM147" s="2">
        <f t="shared" si="124"/>
        <v>144</v>
      </c>
      <c r="BN147" s="3">
        <f t="shared" si="92"/>
        <v>144</v>
      </c>
      <c r="BQ147" s="3">
        <v>144</v>
      </c>
      <c r="BR147" s="2" t="s">
        <v>157</v>
      </c>
      <c r="BS147" s="2" t="str">
        <f>IF(_xlfn.IFNA(MATCH(BR147,May12Dictionary!$B:$B, 0), "X") = "X", "MISSING", "OKAY")</f>
        <v>OKAY</v>
      </c>
      <c r="BT147" s="3" t="str">
        <f t="shared" si="111"/>
        <v>NA</v>
      </c>
      <c r="BU147" s="2" t="s">
        <v>1144</v>
      </c>
      <c r="BV147" s="2">
        <f t="shared" si="93"/>
        <v>144</v>
      </c>
      <c r="BW147" s="3">
        <f t="shared" si="112"/>
        <v>145</v>
      </c>
      <c r="BZ147" s="3">
        <v>144</v>
      </c>
      <c r="CA147" s="2" t="s">
        <v>156</v>
      </c>
      <c r="CB147" s="2" t="str">
        <f>IF(_xlfn.IFNA(MATCH(CA147,Jan13Dictionary!$B:$B, 0), "X") = "X", "MISSING", "OKAY")</f>
        <v>OKAY</v>
      </c>
      <c r="CC147" s="3" t="str">
        <f t="shared" si="113"/>
        <v>NA</v>
      </c>
      <c r="CD147" s="2" t="s">
        <v>1144</v>
      </c>
      <c r="CE147" s="2">
        <f t="shared" si="88"/>
        <v>143</v>
      </c>
      <c r="CF147" s="3">
        <f t="shared" si="90"/>
        <v>143</v>
      </c>
      <c r="CI147" s="3">
        <v>144</v>
      </c>
      <c r="CJ147" s="2" t="s">
        <v>157</v>
      </c>
      <c r="CK147" s="2" t="str">
        <f>IF(_xlfn.IFNA(MATCH(CJ147,Jan14Dictionary!$B:$B, 0), "X") = "X", "MISSING", "OKAY")</f>
        <v>OKAY</v>
      </c>
      <c r="CL147" s="3" t="str">
        <f t="shared" si="114"/>
        <v>NA</v>
      </c>
      <c r="CM147" s="2" t="s">
        <v>1144</v>
      </c>
      <c r="CN147" s="2">
        <f t="shared" si="89"/>
        <v>145</v>
      </c>
      <c r="CO147" s="3">
        <f t="shared" si="119"/>
        <v>144</v>
      </c>
      <c r="CR147" s="3">
        <v>144</v>
      </c>
      <c r="CS147" s="2" t="s">
        <v>157</v>
      </c>
      <c r="CT147" s="2" t="str">
        <f>IF(_xlfn.IFNA(MATCH(CS147, Jan15Dictionary!$B:$B, 0), "X") = "X", "MISSING", "OKAY")</f>
        <v>OKAY</v>
      </c>
      <c r="CU147" s="3" t="str">
        <f t="shared" si="115"/>
        <v>NA</v>
      </c>
      <c r="CV147" s="2" t="s">
        <v>1144</v>
      </c>
      <c r="CW147" s="2">
        <f t="shared" si="116"/>
        <v>144</v>
      </c>
      <c r="CX147" s="3">
        <f t="shared" si="117"/>
        <v>143</v>
      </c>
      <c r="DA147" s="3">
        <v>144</v>
      </c>
      <c r="DB147" s="2" t="s">
        <v>158</v>
      </c>
      <c r="DC147" s="2" t="str">
        <f>IF(_xlfn.IFNA(MATCH(DB147, Jan17Dictionary!$B:$B, 0), "X") = "X", "MISSING", "OKAY")</f>
        <v>OKAY</v>
      </c>
      <c r="DD147" s="3" t="str">
        <f t="shared" si="118"/>
        <v>NA</v>
      </c>
      <c r="DE147" s="2" t="s">
        <v>1144</v>
      </c>
      <c r="DF147" s="2">
        <f t="shared" si="120"/>
        <v>145</v>
      </c>
      <c r="DG147" s="3">
        <f>INDEX(DJ:DJ, MATCH(DB147,DK:DK,0))</f>
        <v>143</v>
      </c>
      <c r="DJ147" s="3">
        <v>144</v>
      </c>
      <c r="DK147" s="2" t="s">
        <v>159</v>
      </c>
      <c r="DL147" s="2" t="str">
        <f>IF(_xlfn.IFNA(MATCH(DK147, Jan20Dictionary!$B:$B, 0), "X") = "X", "MISSING", "OKAY")</f>
        <v>OKAY</v>
      </c>
      <c r="DM147" s="3" t="str">
        <f t="shared" si="99"/>
        <v>NA</v>
      </c>
      <c r="DN147" s="2" t="s">
        <v>1144</v>
      </c>
      <c r="DO147" s="2">
        <f t="shared" si="100"/>
        <v>145</v>
      </c>
    </row>
    <row r="148" spans="1:120" x14ac:dyDescent="0.25">
      <c r="A148" s="2">
        <v>145</v>
      </c>
      <c r="B148" s="2" t="s">
        <v>149</v>
      </c>
      <c r="C148" s="2" t="s">
        <v>1144</v>
      </c>
      <c r="D148" s="3">
        <f t="shared" si="96"/>
        <v>144</v>
      </c>
      <c r="G148" s="3">
        <v>145</v>
      </c>
      <c r="H148" s="2" t="s">
        <v>150</v>
      </c>
      <c r="I148" s="2" t="str">
        <f>IF(_xlfn.IFNA(MATCH(H148,Jan98Dictionary!$B:$B, 0), "X") = "X", "MISSING", "OKAY")</f>
        <v>OKAY</v>
      </c>
      <c r="J148" s="2" t="s">
        <v>1144</v>
      </c>
      <c r="K148" s="2">
        <f t="shared" si="95"/>
        <v>146</v>
      </c>
      <c r="L148" s="3">
        <f t="shared" si="121"/>
        <v>145</v>
      </c>
      <c r="O148" s="3">
        <v>145</v>
      </c>
      <c r="P148" s="2" t="s">
        <v>150</v>
      </c>
      <c r="Q148" s="2" t="str">
        <f>IF(_xlfn.IFNA(MATCH(P148,Jan03Dictionary!$B:$B, 0), "X") = "X", "MISSING", "OKAY")</f>
        <v>OKAY</v>
      </c>
      <c r="R148" s="3" t="str">
        <f t="shared" si="101"/>
        <v>NA</v>
      </c>
      <c r="S148" s="2" t="s">
        <v>1144</v>
      </c>
      <c r="T148" s="2">
        <f t="shared" si="122"/>
        <v>145</v>
      </c>
      <c r="U148" s="3">
        <f t="shared" si="94"/>
        <v>139</v>
      </c>
      <c r="X148" s="3">
        <v>145</v>
      </c>
      <c r="Y148" s="2" t="s">
        <v>156</v>
      </c>
      <c r="Z148" s="2" t="str">
        <f>IF(_xlfn.IFNA(MATCH(Y148,May04Dictionary!$B:$B, 0), "X") = "X", "MISSING", "OKAY")</f>
        <v>OKAY</v>
      </c>
      <c r="AA148" s="3" t="str">
        <f t="shared" si="102"/>
        <v>NA</v>
      </c>
      <c r="AB148" s="2" t="s">
        <v>1144</v>
      </c>
      <c r="AC148" s="2">
        <f t="shared" si="91"/>
        <v>151</v>
      </c>
      <c r="AD148" s="3">
        <f t="shared" si="98"/>
        <v>143</v>
      </c>
      <c r="AG148" s="3">
        <v>145</v>
      </c>
      <c r="AH148" s="2" t="s">
        <v>158</v>
      </c>
      <c r="AI148" s="2" t="str">
        <f>IF(_xlfn.IFNA(MATCH(AH148,Aug05Dictionary!$B:$B, 0), "X") = "X", "MISSING", "OKAY")</f>
        <v>OKAY</v>
      </c>
      <c r="AJ148" s="3" t="str">
        <f t="shared" si="103"/>
        <v>NA</v>
      </c>
      <c r="AK148" s="2" t="s">
        <v>1144</v>
      </c>
      <c r="AL148" s="2">
        <f t="shared" si="97"/>
        <v>147</v>
      </c>
      <c r="AM148" s="3">
        <f t="shared" si="104"/>
        <v>145</v>
      </c>
      <c r="AP148" s="3">
        <v>145</v>
      </c>
      <c r="AQ148" s="2" t="s">
        <v>158</v>
      </c>
      <c r="AR148" s="2" t="str">
        <f>IF(_xlfn.IFNA(MATCH(AQ148,Jan07Dictionary!$B:$B, 0), "X") = "X", "MISSING", "OKAY")</f>
        <v>OKAY</v>
      </c>
      <c r="AS148" s="3" t="str">
        <f t="shared" si="105"/>
        <v>NA</v>
      </c>
      <c r="AT148" s="2" t="s">
        <v>1144</v>
      </c>
      <c r="AU148" s="2">
        <f t="shared" si="106"/>
        <v>145</v>
      </c>
      <c r="AV148" s="3">
        <f t="shared" si="107"/>
        <v>145</v>
      </c>
      <c r="AY148" s="3">
        <v>145</v>
      </c>
      <c r="AZ148" s="2" t="s">
        <v>158</v>
      </c>
      <c r="BA148" s="2" t="str">
        <f>IF(_xlfn.IFNA(MATCH(AZ148,Jan09Dictionary!$B:$B, 0), "X") = "X", "MISSING", "OKAY")</f>
        <v>OKAY</v>
      </c>
      <c r="BB148" s="3" t="str">
        <f t="shared" si="108"/>
        <v>NA</v>
      </c>
      <c r="BC148" s="2" t="s">
        <v>1144</v>
      </c>
      <c r="BD148" s="2">
        <f t="shared" si="109"/>
        <v>145</v>
      </c>
      <c r="BE148" s="3">
        <f t="shared" si="123"/>
        <v>145</v>
      </c>
      <c r="BH148" s="3">
        <v>145</v>
      </c>
      <c r="BI148" s="2" t="s">
        <v>158</v>
      </c>
      <c r="BJ148" s="2" t="str">
        <f>IF(_xlfn.IFNA(MATCH(BI148,Jan10Dictionary!$B:$B, 0), "X") = "X", "MISSING", "OKAY")</f>
        <v>OKAY</v>
      </c>
      <c r="BK148" s="3" t="str">
        <f t="shared" si="110"/>
        <v>NA</v>
      </c>
      <c r="BL148" s="2" t="s">
        <v>1144</v>
      </c>
      <c r="BM148" s="2">
        <f t="shared" si="124"/>
        <v>145</v>
      </c>
      <c r="BN148" s="3">
        <f t="shared" si="92"/>
        <v>145</v>
      </c>
      <c r="BQ148" s="3">
        <v>145</v>
      </c>
      <c r="BR148" s="2" t="s">
        <v>158</v>
      </c>
      <c r="BS148" s="2" t="str">
        <f>IF(_xlfn.IFNA(MATCH(BR148,May12Dictionary!$B:$B, 0), "X") = "X", "MISSING", "OKAY")</f>
        <v>OKAY</v>
      </c>
      <c r="BT148" s="3" t="str">
        <f t="shared" si="111"/>
        <v>NA</v>
      </c>
      <c r="BU148" s="2" t="s">
        <v>1144</v>
      </c>
      <c r="BV148" s="2">
        <f t="shared" si="93"/>
        <v>145</v>
      </c>
      <c r="BW148" s="3">
        <f t="shared" si="112"/>
        <v>146</v>
      </c>
      <c r="BZ148" s="3">
        <v>145</v>
      </c>
      <c r="CA148" s="2" t="s">
        <v>157</v>
      </c>
      <c r="CB148" s="2" t="str">
        <f>IF(_xlfn.IFNA(MATCH(CA148,Jan13Dictionary!$B:$B, 0), "X") = "X", "MISSING", "OKAY")</f>
        <v>OKAY</v>
      </c>
      <c r="CC148" s="3" t="str">
        <f t="shared" si="113"/>
        <v>NA</v>
      </c>
      <c r="CD148" s="2" t="s">
        <v>1144</v>
      </c>
      <c r="CE148" s="2">
        <f t="shared" si="88"/>
        <v>144</v>
      </c>
      <c r="CF148" s="3">
        <f t="shared" si="90"/>
        <v>144</v>
      </c>
      <c r="CI148" s="3">
        <v>145</v>
      </c>
      <c r="CJ148" s="2" t="s">
        <v>158</v>
      </c>
      <c r="CK148" s="2" t="str">
        <f>IF(_xlfn.IFNA(MATCH(CJ148,Jan14Dictionary!$B:$B, 0), "X") = "X", "MISSING", "OKAY")</f>
        <v>OKAY</v>
      </c>
      <c r="CL148" s="3" t="str">
        <f t="shared" si="114"/>
        <v>NA</v>
      </c>
      <c r="CM148" s="2" t="s">
        <v>1144</v>
      </c>
      <c r="CN148" s="2">
        <f t="shared" si="89"/>
        <v>146</v>
      </c>
      <c r="CO148" s="3">
        <f t="shared" si="119"/>
        <v>145</v>
      </c>
      <c r="CR148" s="3">
        <v>145</v>
      </c>
      <c r="CS148" s="2" t="s">
        <v>158</v>
      </c>
      <c r="CT148" s="2" t="str">
        <f>IF(_xlfn.IFNA(MATCH(CS148, Jan15Dictionary!$B:$B, 0), "X") = "X", "MISSING", "OKAY")</f>
        <v>OKAY</v>
      </c>
      <c r="CU148" s="3" t="str">
        <f t="shared" si="115"/>
        <v>NA</v>
      </c>
      <c r="CV148" s="2" t="s">
        <v>1144</v>
      </c>
      <c r="CW148" s="2">
        <f t="shared" si="116"/>
        <v>145</v>
      </c>
      <c r="CX148" s="3">
        <f t="shared" si="117"/>
        <v>144</v>
      </c>
      <c r="DA148" s="3">
        <v>145</v>
      </c>
      <c r="DB148" s="2" t="s">
        <v>159</v>
      </c>
      <c r="DC148" s="2" t="str">
        <f>IF(_xlfn.IFNA(MATCH(DB148, Jan17Dictionary!$B:$B, 0), "X") = "X", "MISSING", "OKAY")</f>
        <v>OKAY</v>
      </c>
      <c r="DD148" s="3" t="str">
        <f t="shared" si="118"/>
        <v>NA</v>
      </c>
      <c r="DE148" s="2" t="s">
        <v>1144</v>
      </c>
      <c r="DF148" s="2">
        <f t="shared" si="120"/>
        <v>146</v>
      </c>
      <c r="DG148" s="3">
        <f>INDEX(DJ:DJ, MATCH(DB148,DK:DK,0))</f>
        <v>144</v>
      </c>
      <c r="DJ148" s="3">
        <v>145</v>
      </c>
      <c r="DK148" s="2" t="s">
        <v>160</v>
      </c>
      <c r="DL148" s="2" t="str">
        <f>IF(_xlfn.IFNA(MATCH(DK148, Jan20Dictionary!$B:$B, 0), "X") = "X", "MISSING", "OKAY")</f>
        <v>OKAY</v>
      </c>
      <c r="DM148" s="3" t="str">
        <f t="shared" si="99"/>
        <v>NA</v>
      </c>
      <c r="DN148" s="2" t="s">
        <v>1144</v>
      </c>
      <c r="DO148" s="2">
        <f t="shared" si="100"/>
        <v>146</v>
      </c>
    </row>
    <row r="149" spans="1:120" x14ac:dyDescent="0.25">
      <c r="A149" s="2">
        <v>146</v>
      </c>
      <c r="B149" s="2" t="s">
        <v>150</v>
      </c>
      <c r="C149" s="2" t="s">
        <v>1144</v>
      </c>
      <c r="D149" s="3">
        <f t="shared" si="96"/>
        <v>145</v>
      </c>
      <c r="G149" s="3">
        <v>146</v>
      </c>
      <c r="H149" s="2" t="s">
        <v>151</v>
      </c>
      <c r="I149" s="2" t="str">
        <f>IF(_xlfn.IFNA(MATCH(H149,Jan98Dictionary!$B:$B, 0), "X") = "X", "MISSING", "OKAY")</f>
        <v>OKAY</v>
      </c>
      <c r="J149" s="2" t="s">
        <v>1144</v>
      </c>
      <c r="K149" s="2">
        <f t="shared" si="95"/>
        <v>147</v>
      </c>
      <c r="L149" s="3">
        <f t="shared" si="121"/>
        <v>146</v>
      </c>
      <c r="O149" s="3">
        <v>146</v>
      </c>
      <c r="P149" s="2" t="s">
        <v>151</v>
      </c>
      <c r="Q149" s="2" t="str">
        <f>IF(_xlfn.IFNA(MATCH(P149,Jan03Dictionary!$B:$B, 0), "X") = "X", "MISSING", "OKAY")</f>
        <v>OKAY</v>
      </c>
      <c r="R149" s="3" t="str">
        <f t="shared" si="101"/>
        <v>NA</v>
      </c>
      <c r="S149" s="2" t="s">
        <v>1144</v>
      </c>
      <c r="T149" s="2">
        <f t="shared" si="122"/>
        <v>146</v>
      </c>
      <c r="U149" s="3">
        <f t="shared" si="94"/>
        <v>140</v>
      </c>
      <c r="X149" s="3">
        <v>146</v>
      </c>
      <c r="Y149" s="2" t="s">
        <v>157</v>
      </c>
      <c r="Z149" s="2" t="str">
        <f>IF(_xlfn.IFNA(MATCH(Y149,May04Dictionary!$B:$B, 0), "X") = "X", "MISSING", "OKAY")</f>
        <v>OKAY</v>
      </c>
      <c r="AA149" s="3" t="str">
        <f t="shared" si="102"/>
        <v>NA</v>
      </c>
      <c r="AB149" s="2" t="s">
        <v>1144</v>
      </c>
      <c r="AC149" s="2">
        <f t="shared" si="91"/>
        <v>152</v>
      </c>
      <c r="AD149" s="3">
        <f t="shared" si="98"/>
        <v>144</v>
      </c>
      <c r="AG149" s="3">
        <v>146</v>
      </c>
      <c r="AH149" s="2" t="s">
        <v>159</v>
      </c>
      <c r="AI149" s="2" t="str">
        <f>IF(_xlfn.IFNA(MATCH(AH149,Aug05Dictionary!$B:$B, 0), "X") = "X", "MISSING", "OKAY")</f>
        <v>OKAY</v>
      </c>
      <c r="AJ149" s="3" t="str">
        <f t="shared" si="103"/>
        <v>NA</v>
      </c>
      <c r="AK149" s="2" t="s">
        <v>1144</v>
      </c>
      <c r="AL149" s="2">
        <f t="shared" si="97"/>
        <v>148</v>
      </c>
      <c r="AM149" s="3">
        <f t="shared" si="104"/>
        <v>146</v>
      </c>
      <c r="AP149" s="3">
        <v>146</v>
      </c>
      <c r="AQ149" s="2" t="s">
        <v>159</v>
      </c>
      <c r="AR149" s="2" t="str">
        <f>IF(_xlfn.IFNA(MATCH(AQ149,Jan07Dictionary!$B:$B, 0), "X") = "X", "MISSING", "OKAY")</f>
        <v>OKAY</v>
      </c>
      <c r="AS149" s="3" t="str">
        <f t="shared" si="105"/>
        <v>NA</v>
      </c>
      <c r="AT149" s="2" t="s">
        <v>1144</v>
      </c>
      <c r="AU149" s="2">
        <f t="shared" si="106"/>
        <v>146</v>
      </c>
      <c r="AV149" s="3">
        <f t="shared" si="107"/>
        <v>146</v>
      </c>
      <c r="AY149" s="3">
        <v>146</v>
      </c>
      <c r="AZ149" s="2" t="s">
        <v>159</v>
      </c>
      <c r="BA149" s="2" t="str">
        <f>IF(_xlfn.IFNA(MATCH(AZ149,Jan09Dictionary!$B:$B, 0), "X") = "X", "MISSING", "OKAY")</f>
        <v>OKAY</v>
      </c>
      <c r="BB149" s="3" t="str">
        <f t="shared" si="108"/>
        <v>NA</v>
      </c>
      <c r="BC149" s="2" t="s">
        <v>1144</v>
      </c>
      <c r="BD149" s="2">
        <f t="shared" si="109"/>
        <v>146</v>
      </c>
      <c r="BE149" s="3">
        <f t="shared" si="123"/>
        <v>146</v>
      </c>
      <c r="BH149" s="3">
        <v>146</v>
      </c>
      <c r="BI149" s="2" t="s">
        <v>159</v>
      </c>
      <c r="BJ149" s="2" t="str">
        <f>IF(_xlfn.IFNA(MATCH(BI149,Jan10Dictionary!$B:$B, 0), "X") = "X", "MISSING", "OKAY")</f>
        <v>OKAY</v>
      </c>
      <c r="BK149" s="3" t="str">
        <f t="shared" si="110"/>
        <v>NA</v>
      </c>
      <c r="BL149" s="2" t="s">
        <v>1144</v>
      </c>
      <c r="BM149" s="2">
        <f t="shared" si="124"/>
        <v>146</v>
      </c>
      <c r="BN149" s="3">
        <f t="shared" si="92"/>
        <v>146</v>
      </c>
      <c r="BQ149" s="3">
        <v>146</v>
      </c>
      <c r="BR149" s="2" t="s">
        <v>159</v>
      </c>
      <c r="BS149" s="2" t="str">
        <f>IF(_xlfn.IFNA(MATCH(BR149,May12Dictionary!$B:$B, 0), "X") = "X", "MISSING", "OKAY")</f>
        <v>OKAY</v>
      </c>
      <c r="BT149" s="3" t="str">
        <f t="shared" si="111"/>
        <v>NA</v>
      </c>
      <c r="BU149" s="2" t="s">
        <v>1144</v>
      </c>
      <c r="BV149" s="2">
        <f t="shared" si="93"/>
        <v>146</v>
      </c>
      <c r="BW149" s="3">
        <f t="shared" si="112"/>
        <v>147</v>
      </c>
      <c r="BZ149" s="3">
        <v>146</v>
      </c>
      <c r="CA149" s="2" t="s">
        <v>158</v>
      </c>
      <c r="CB149" s="2" t="str">
        <f>IF(_xlfn.IFNA(MATCH(CA149,Jan13Dictionary!$B:$B, 0), "X") = "X", "MISSING", "OKAY")</f>
        <v>OKAY</v>
      </c>
      <c r="CC149" s="3" t="str">
        <f t="shared" si="113"/>
        <v>NA</v>
      </c>
      <c r="CD149" s="2" t="s">
        <v>1144</v>
      </c>
      <c r="CE149" s="2">
        <f t="shared" si="88"/>
        <v>145</v>
      </c>
      <c r="CF149" s="3">
        <f t="shared" si="90"/>
        <v>145</v>
      </c>
      <c r="CI149" s="3">
        <v>146</v>
      </c>
      <c r="CJ149" s="2" t="s">
        <v>159</v>
      </c>
      <c r="CK149" s="2" t="str">
        <f>IF(_xlfn.IFNA(MATCH(CJ149,Jan14Dictionary!$B:$B, 0), "X") = "X", "MISSING", "OKAY")</f>
        <v>OKAY</v>
      </c>
      <c r="CL149" s="3" t="str">
        <f t="shared" si="114"/>
        <v>NA</v>
      </c>
      <c r="CM149" s="2" t="s">
        <v>1144</v>
      </c>
      <c r="CN149" s="2">
        <f t="shared" si="89"/>
        <v>147</v>
      </c>
      <c r="CO149" s="3">
        <f t="shared" si="119"/>
        <v>146</v>
      </c>
      <c r="CR149" s="3">
        <v>146</v>
      </c>
      <c r="CS149" s="2" t="s">
        <v>159</v>
      </c>
      <c r="CT149" s="2" t="str">
        <f>IF(_xlfn.IFNA(MATCH(CS149, Jan15Dictionary!$B:$B, 0), "X") = "X", "MISSING", "OKAY")</f>
        <v>OKAY</v>
      </c>
      <c r="CU149" s="3" t="str">
        <f t="shared" si="115"/>
        <v>NA</v>
      </c>
      <c r="CV149" s="2" t="s">
        <v>1144</v>
      </c>
      <c r="CW149" s="2">
        <f t="shared" si="116"/>
        <v>146</v>
      </c>
      <c r="CX149" s="3">
        <f t="shared" si="117"/>
        <v>145</v>
      </c>
      <c r="DA149" s="3">
        <v>146</v>
      </c>
      <c r="DB149" s="2" t="s">
        <v>160</v>
      </c>
      <c r="DC149" s="2" t="str">
        <f>IF(_xlfn.IFNA(MATCH(DB149, Jan17Dictionary!$B:$B, 0), "X") = "X", "MISSING", "OKAY")</f>
        <v>OKAY</v>
      </c>
      <c r="DD149" s="3" t="str">
        <f t="shared" si="118"/>
        <v>NA</v>
      </c>
      <c r="DE149" s="2" t="s">
        <v>1144</v>
      </c>
      <c r="DF149" s="2">
        <f t="shared" si="120"/>
        <v>147</v>
      </c>
      <c r="DG149" s="3">
        <f>INDEX(DJ:DJ, MATCH(DB149,DK:DK,0))</f>
        <v>145</v>
      </c>
      <c r="DJ149" s="3">
        <v>146</v>
      </c>
      <c r="DK149" s="2" t="s">
        <v>161</v>
      </c>
      <c r="DL149" s="2" t="str">
        <f>IF(_xlfn.IFNA(MATCH(DK149, Jan20Dictionary!$B:$B, 0), "X") = "X", "MISSING", "OKAY")</f>
        <v>OKAY</v>
      </c>
      <c r="DM149" s="3" t="str">
        <f t="shared" si="99"/>
        <v>NA</v>
      </c>
      <c r="DN149" s="2" t="s">
        <v>1144</v>
      </c>
      <c r="DO149" s="2">
        <f t="shared" si="100"/>
        <v>147</v>
      </c>
    </row>
    <row r="150" spans="1:120" x14ac:dyDescent="0.25">
      <c r="A150" s="2">
        <v>147</v>
      </c>
      <c r="B150" s="2" t="s">
        <v>151</v>
      </c>
      <c r="C150" s="2" t="s">
        <v>1144</v>
      </c>
      <c r="D150" s="3">
        <f t="shared" si="96"/>
        <v>146</v>
      </c>
      <c r="G150" s="3">
        <v>147</v>
      </c>
      <c r="H150" s="2" t="s">
        <v>152</v>
      </c>
      <c r="I150" s="2" t="str">
        <f>IF(_xlfn.IFNA(MATCH(H150,Jan98Dictionary!$B:$B, 0), "X") = "X", "MISSING", "OKAY")</f>
        <v>OKAY</v>
      </c>
      <c r="J150" s="2" t="s">
        <v>1144</v>
      </c>
      <c r="K150" s="2">
        <f t="shared" si="95"/>
        <v>148</v>
      </c>
      <c r="L150" s="3">
        <f t="shared" si="121"/>
        <v>147</v>
      </c>
      <c r="O150" s="3">
        <v>147</v>
      </c>
      <c r="P150" s="2" t="s">
        <v>152</v>
      </c>
      <c r="Q150" s="2" t="str">
        <f>IF(_xlfn.IFNA(MATCH(P150,Jan03Dictionary!$B:$B, 0), "X") = "X", "MISSING", "OKAY")</f>
        <v>OKAY</v>
      </c>
      <c r="R150" s="3" t="str">
        <f t="shared" si="101"/>
        <v>NA</v>
      </c>
      <c r="S150" s="2" t="s">
        <v>1144</v>
      </c>
      <c r="T150" s="2">
        <f t="shared" si="122"/>
        <v>147</v>
      </c>
      <c r="U150" s="3">
        <f t="shared" ref="U150:U181" si="125">INDEX(X:X, MATCH(P150,Y:Y,0))</f>
        <v>141</v>
      </c>
      <c r="X150" s="3">
        <v>147</v>
      </c>
      <c r="Y150" s="2" t="s">
        <v>158</v>
      </c>
      <c r="Z150" s="2" t="str">
        <f>IF(_xlfn.IFNA(MATCH(Y150,May04Dictionary!$B:$B, 0), "X") = "X", "MISSING", "OKAY")</f>
        <v>OKAY</v>
      </c>
      <c r="AA150" s="3" t="str">
        <f t="shared" si="102"/>
        <v>NA</v>
      </c>
      <c r="AB150" s="2" t="s">
        <v>1144</v>
      </c>
      <c r="AC150" s="2">
        <f t="shared" si="91"/>
        <v>153</v>
      </c>
      <c r="AD150" s="3">
        <f t="shared" si="98"/>
        <v>145</v>
      </c>
      <c r="AG150" s="3">
        <v>147</v>
      </c>
      <c r="AH150" s="2" t="s">
        <v>160</v>
      </c>
      <c r="AI150" s="2" t="str">
        <f>IF(_xlfn.IFNA(MATCH(AH150,Aug05Dictionary!$B:$B, 0), "X") = "X", "MISSING", "OKAY")</f>
        <v>OKAY</v>
      </c>
      <c r="AJ150" s="3" t="str">
        <f t="shared" si="103"/>
        <v>NA</v>
      </c>
      <c r="AK150" s="2" t="s">
        <v>1144</v>
      </c>
      <c r="AL150" s="2">
        <f t="shared" si="97"/>
        <v>149</v>
      </c>
      <c r="AM150" s="3">
        <f t="shared" si="104"/>
        <v>147</v>
      </c>
      <c r="AP150" s="3">
        <v>147</v>
      </c>
      <c r="AQ150" s="2" t="s">
        <v>160</v>
      </c>
      <c r="AR150" s="2" t="str">
        <f>IF(_xlfn.IFNA(MATCH(AQ150,Jan07Dictionary!$B:$B, 0), "X") = "X", "MISSING", "OKAY")</f>
        <v>OKAY</v>
      </c>
      <c r="AS150" s="3" t="str">
        <f t="shared" si="105"/>
        <v>NA</v>
      </c>
      <c r="AT150" s="2" t="s">
        <v>1144</v>
      </c>
      <c r="AU150" s="2">
        <f t="shared" si="106"/>
        <v>147</v>
      </c>
      <c r="AV150" s="3">
        <f t="shared" si="107"/>
        <v>147</v>
      </c>
      <c r="AY150" s="3">
        <v>147</v>
      </c>
      <c r="AZ150" s="2" t="s">
        <v>160</v>
      </c>
      <c r="BA150" s="2" t="str">
        <f>IF(_xlfn.IFNA(MATCH(AZ150,Jan09Dictionary!$B:$B, 0), "X") = "X", "MISSING", "OKAY")</f>
        <v>OKAY</v>
      </c>
      <c r="BB150" s="3" t="str">
        <f t="shared" si="108"/>
        <v>NA</v>
      </c>
      <c r="BC150" s="2" t="s">
        <v>1144</v>
      </c>
      <c r="BD150" s="2">
        <f t="shared" si="109"/>
        <v>147</v>
      </c>
      <c r="BE150" s="3">
        <f t="shared" si="123"/>
        <v>147</v>
      </c>
      <c r="BH150" s="3">
        <v>147</v>
      </c>
      <c r="BI150" s="2" t="s">
        <v>160</v>
      </c>
      <c r="BJ150" s="2" t="str">
        <f>IF(_xlfn.IFNA(MATCH(BI150,Jan10Dictionary!$B:$B, 0), "X") = "X", "MISSING", "OKAY")</f>
        <v>OKAY</v>
      </c>
      <c r="BK150" s="3" t="str">
        <f t="shared" si="110"/>
        <v>NA</v>
      </c>
      <c r="BL150" s="2" t="s">
        <v>1144</v>
      </c>
      <c r="BM150" s="2">
        <f t="shared" si="124"/>
        <v>147</v>
      </c>
      <c r="BN150" s="3">
        <f t="shared" si="92"/>
        <v>147</v>
      </c>
      <c r="BQ150" s="3">
        <v>147</v>
      </c>
      <c r="BR150" s="2" t="s">
        <v>160</v>
      </c>
      <c r="BS150" s="2" t="str">
        <f>IF(_xlfn.IFNA(MATCH(BR150,May12Dictionary!$B:$B, 0), "X") = "X", "MISSING", "OKAY")</f>
        <v>OKAY</v>
      </c>
      <c r="BT150" s="3" t="str">
        <f t="shared" si="111"/>
        <v>NA</v>
      </c>
      <c r="BU150" s="2" t="s">
        <v>1144</v>
      </c>
      <c r="BV150" s="2">
        <f t="shared" si="93"/>
        <v>147</v>
      </c>
      <c r="BW150" s="3">
        <f t="shared" si="112"/>
        <v>148</v>
      </c>
      <c r="BZ150" s="3">
        <v>147</v>
      </c>
      <c r="CA150" s="2" t="s">
        <v>159</v>
      </c>
      <c r="CB150" s="2" t="str">
        <f>IF(_xlfn.IFNA(MATCH(CA150,Jan13Dictionary!$B:$B, 0), "X") = "X", "MISSING", "OKAY")</f>
        <v>OKAY</v>
      </c>
      <c r="CC150" s="3" t="str">
        <f t="shared" si="113"/>
        <v>NA</v>
      </c>
      <c r="CD150" s="2" t="s">
        <v>1144</v>
      </c>
      <c r="CE150" s="2">
        <f t="shared" si="88"/>
        <v>146</v>
      </c>
      <c r="CF150" s="3">
        <f t="shared" si="90"/>
        <v>146</v>
      </c>
      <c r="CI150" s="3">
        <v>147</v>
      </c>
      <c r="CJ150" s="2" t="s">
        <v>160</v>
      </c>
      <c r="CK150" s="2" t="str">
        <f>IF(_xlfn.IFNA(MATCH(CJ150,Jan14Dictionary!$B:$B, 0), "X") = "X", "MISSING", "OKAY")</f>
        <v>OKAY</v>
      </c>
      <c r="CL150" s="3" t="str">
        <f t="shared" si="114"/>
        <v>NA</v>
      </c>
      <c r="CM150" s="2" t="s">
        <v>1144</v>
      </c>
      <c r="CN150" s="2">
        <f t="shared" si="89"/>
        <v>148</v>
      </c>
      <c r="CO150" s="3">
        <f t="shared" si="119"/>
        <v>147</v>
      </c>
      <c r="CR150" s="3">
        <v>147</v>
      </c>
      <c r="CS150" s="2" t="s">
        <v>160</v>
      </c>
      <c r="CT150" s="2" t="str">
        <f>IF(_xlfn.IFNA(MATCH(CS150, Jan15Dictionary!$B:$B, 0), "X") = "X", "MISSING", "OKAY")</f>
        <v>OKAY</v>
      </c>
      <c r="CU150" s="3" t="str">
        <f t="shared" si="115"/>
        <v>NA</v>
      </c>
      <c r="CV150" s="2" t="s">
        <v>1144</v>
      </c>
      <c r="CW150" s="2">
        <f t="shared" si="116"/>
        <v>147</v>
      </c>
      <c r="CX150" s="3">
        <f t="shared" si="117"/>
        <v>146</v>
      </c>
      <c r="DA150" s="3">
        <v>147</v>
      </c>
      <c r="DB150" s="2" t="s">
        <v>161</v>
      </c>
      <c r="DC150" s="2" t="str">
        <f>IF(_xlfn.IFNA(MATCH(DB150, Jan17Dictionary!$B:$B, 0), "X") = "X", "MISSING", "OKAY")</f>
        <v>OKAY</v>
      </c>
      <c r="DD150" s="3" t="str">
        <f t="shared" si="118"/>
        <v>NA</v>
      </c>
      <c r="DE150" s="2" t="s">
        <v>1144</v>
      </c>
      <c r="DF150" s="2">
        <f t="shared" si="120"/>
        <v>148</v>
      </c>
      <c r="DG150" s="3">
        <f>INDEX(DJ:DJ, MATCH(DB150,DK:DK,0))</f>
        <v>146</v>
      </c>
      <c r="DJ150" s="3">
        <v>147</v>
      </c>
      <c r="DK150" s="2" t="s">
        <v>162</v>
      </c>
      <c r="DL150" s="2" t="str">
        <f>IF(_xlfn.IFNA(MATCH(DK150, Jan20Dictionary!$B:$B, 0), "X") = "X", "MISSING", "OKAY")</f>
        <v>OKAY</v>
      </c>
      <c r="DM150" s="3" t="str">
        <f t="shared" si="99"/>
        <v>NA</v>
      </c>
      <c r="DN150" s="2" t="s">
        <v>1144</v>
      </c>
      <c r="DO150" s="2">
        <f t="shared" si="100"/>
        <v>148</v>
      </c>
    </row>
    <row r="151" spans="1:120" x14ac:dyDescent="0.25">
      <c r="A151" s="2">
        <v>148</v>
      </c>
      <c r="B151" s="2" t="s">
        <v>152</v>
      </c>
      <c r="C151" s="2" t="s">
        <v>1144</v>
      </c>
      <c r="D151" s="3">
        <f t="shared" si="96"/>
        <v>147</v>
      </c>
      <c r="G151" s="3">
        <v>148</v>
      </c>
      <c r="H151" s="2" t="s">
        <v>153</v>
      </c>
      <c r="I151" s="2" t="str">
        <f>IF(_xlfn.IFNA(MATCH(H151,Jan98Dictionary!$B:$B, 0), "X") = "X", "MISSING", "OKAY")</f>
        <v>OKAY</v>
      </c>
      <c r="J151" s="2" t="s">
        <v>1144</v>
      </c>
      <c r="K151" s="2">
        <f t="shared" si="95"/>
        <v>149</v>
      </c>
      <c r="L151" s="3">
        <f t="shared" si="121"/>
        <v>148</v>
      </c>
      <c r="O151" s="3">
        <v>148</v>
      </c>
      <c r="P151" s="2" t="s">
        <v>153</v>
      </c>
      <c r="Q151" s="2" t="str">
        <f>IF(_xlfn.IFNA(MATCH(P151,Jan03Dictionary!$B:$B, 0), "X") = "X", "MISSING", "OKAY")</f>
        <v>OKAY</v>
      </c>
      <c r="R151" s="3" t="str">
        <f t="shared" si="101"/>
        <v>NA</v>
      </c>
      <c r="S151" s="2" t="s">
        <v>1144</v>
      </c>
      <c r="T151" s="2">
        <f t="shared" si="122"/>
        <v>148</v>
      </c>
      <c r="U151" s="3">
        <f t="shared" si="125"/>
        <v>142</v>
      </c>
      <c r="X151" s="3">
        <v>148</v>
      </c>
      <c r="Y151" s="2" t="s">
        <v>159</v>
      </c>
      <c r="Z151" s="2" t="str">
        <f>IF(_xlfn.IFNA(MATCH(Y151,May04Dictionary!$B:$B, 0), "X") = "X", "MISSING", "OKAY")</f>
        <v>OKAY</v>
      </c>
      <c r="AA151" s="3" t="str">
        <f t="shared" si="102"/>
        <v>NA</v>
      </c>
      <c r="AB151" s="2" t="s">
        <v>1144</v>
      </c>
      <c r="AC151" s="2">
        <f t="shared" si="91"/>
        <v>154</v>
      </c>
      <c r="AD151" s="3">
        <f t="shared" si="98"/>
        <v>146</v>
      </c>
      <c r="AG151" s="3">
        <v>148</v>
      </c>
      <c r="AH151" s="2" t="s">
        <v>161</v>
      </c>
      <c r="AI151" s="2" t="str">
        <f>IF(_xlfn.IFNA(MATCH(AH151,Aug05Dictionary!$B:$B, 0), "X") = "X", "MISSING", "OKAY")</f>
        <v>OKAY</v>
      </c>
      <c r="AJ151" s="3" t="str">
        <f t="shared" si="103"/>
        <v>NA</v>
      </c>
      <c r="AK151" s="2" t="s">
        <v>1144</v>
      </c>
      <c r="AL151" s="2">
        <f t="shared" si="97"/>
        <v>150</v>
      </c>
      <c r="AM151" s="3">
        <f t="shared" si="104"/>
        <v>148</v>
      </c>
      <c r="AP151" s="3">
        <v>148</v>
      </c>
      <c r="AQ151" s="2" t="s">
        <v>161</v>
      </c>
      <c r="AR151" s="2" t="str">
        <f>IF(_xlfn.IFNA(MATCH(AQ151,Jan07Dictionary!$B:$B, 0), "X") = "X", "MISSING", "OKAY")</f>
        <v>OKAY</v>
      </c>
      <c r="AS151" s="3" t="str">
        <f t="shared" si="105"/>
        <v>NA</v>
      </c>
      <c r="AT151" s="2" t="s">
        <v>1144</v>
      </c>
      <c r="AU151" s="2">
        <f t="shared" si="106"/>
        <v>148</v>
      </c>
      <c r="AV151" s="3">
        <f t="shared" si="107"/>
        <v>148</v>
      </c>
      <c r="AY151" s="3">
        <v>148</v>
      </c>
      <c r="AZ151" s="2" t="s">
        <v>161</v>
      </c>
      <c r="BA151" s="2" t="str">
        <f>IF(_xlfn.IFNA(MATCH(AZ151,Jan09Dictionary!$B:$B, 0), "X") = "X", "MISSING", "OKAY")</f>
        <v>OKAY</v>
      </c>
      <c r="BB151" s="3" t="str">
        <f t="shared" si="108"/>
        <v>NA</v>
      </c>
      <c r="BC151" s="2" t="s">
        <v>1144</v>
      </c>
      <c r="BD151" s="2">
        <f t="shared" si="109"/>
        <v>148</v>
      </c>
      <c r="BE151" s="3">
        <f t="shared" si="123"/>
        <v>148</v>
      </c>
      <c r="BH151" s="3">
        <v>148</v>
      </c>
      <c r="BI151" s="2" t="s">
        <v>161</v>
      </c>
      <c r="BJ151" s="2" t="str">
        <f>IF(_xlfn.IFNA(MATCH(BI151,Jan10Dictionary!$B:$B, 0), "X") = "X", "MISSING", "OKAY")</f>
        <v>OKAY</v>
      </c>
      <c r="BK151" s="3" t="str">
        <f t="shared" si="110"/>
        <v>NA</v>
      </c>
      <c r="BL151" s="2" t="s">
        <v>1144</v>
      </c>
      <c r="BM151" s="2">
        <f t="shared" si="124"/>
        <v>148</v>
      </c>
      <c r="BN151" s="3">
        <f t="shared" si="92"/>
        <v>148</v>
      </c>
      <c r="BQ151" s="3">
        <v>148</v>
      </c>
      <c r="BR151" s="2" t="s">
        <v>161</v>
      </c>
      <c r="BS151" s="2" t="str">
        <f>IF(_xlfn.IFNA(MATCH(BR151,May12Dictionary!$B:$B, 0), "X") = "X", "MISSING", "OKAY")</f>
        <v>OKAY</v>
      </c>
      <c r="BT151" s="3" t="str">
        <f t="shared" si="111"/>
        <v>NA</v>
      </c>
      <c r="BU151" s="2" t="s">
        <v>1144</v>
      </c>
      <c r="BV151" s="2">
        <f t="shared" si="93"/>
        <v>148</v>
      </c>
      <c r="BW151" s="3">
        <f t="shared" si="112"/>
        <v>149</v>
      </c>
      <c r="BZ151" s="3">
        <v>148</v>
      </c>
      <c r="CA151" s="2" t="s">
        <v>160</v>
      </c>
      <c r="CB151" s="2" t="str">
        <f>IF(_xlfn.IFNA(MATCH(CA151,Jan13Dictionary!$B:$B, 0), "X") = "X", "MISSING", "OKAY")</f>
        <v>OKAY</v>
      </c>
      <c r="CC151" s="3" t="str">
        <f t="shared" si="113"/>
        <v>NA</v>
      </c>
      <c r="CD151" s="2" t="s">
        <v>1144</v>
      </c>
      <c r="CE151" s="2">
        <f t="shared" si="88"/>
        <v>147</v>
      </c>
      <c r="CF151" s="3">
        <f t="shared" si="90"/>
        <v>147</v>
      </c>
      <c r="CI151" s="3">
        <v>148</v>
      </c>
      <c r="CJ151" s="2" t="s">
        <v>161</v>
      </c>
      <c r="CK151" s="2" t="str">
        <f>IF(_xlfn.IFNA(MATCH(CJ151,Jan14Dictionary!$B:$B, 0), "X") = "X", "MISSING", "OKAY")</f>
        <v>OKAY</v>
      </c>
      <c r="CL151" s="3" t="str">
        <f t="shared" si="114"/>
        <v>NA</v>
      </c>
      <c r="CM151" s="2" t="s">
        <v>1144</v>
      </c>
      <c r="CN151" s="2">
        <f t="shared" si="89"/>
        <v>149</v>
      </c>
      <c r="CO151" s="3">
        <f t="shared" si="119"/>
        <v>148</v>
      </c>
      <c r="CR151" s="3">
        <v>148</v>
      </c>
      <c r="CS151" s="2" t="s">
        <v>161</v>
      </c>
      <c r="CT151" s="2" t="str">
        <f>IF(_xlfn.IFNA(MATCH(CS151, Jan15Dictionary!$B:$B, 0), "X") = "X", "MISSING", "OKAY")</f>
        <v>OKAY</v>
      </c>
      <c r="CU151" s="3" t="str">
        <f t="shared" si="115"/>
        <v>NA</v>
      </c>
      <c r="CV151" s="2" t="s">
        <v>1144</v>
      </c>
      <c r="CW151" s="2">
        <f t="shared" si="116"/>
        <v>148</v>
      </c>
      <c r="CX151" s="3">
        <f t="shared" si="117"/>
        <v>147</v>
      </c>
      <c r="DA151" s="3">
        <v>148</v>
      </c>
      <c r="DB151" s="2" t="s">
        <v>162</v>
      </c>
      <c r="DC151" s="2" t="str">
        <f>IF(_xlfn.IFNA(MATCH(DB151, Jan17Dictionary!$B:$B, 0), "X") = "X", "MISSING", "OKAY")</f>
        <v>OKAY</v>
      </c>
      <c r="DD151" s="3" t="str">
        <f t="shared" si="118"/>
        <v>NA</v>
      </c>
      <c r="DE151" s="2" t="s">
        <v>1144</v>
      </c>
      <c r="DF151" s="2">
        <f t="shared" si="120"/>
        <v>149</v>
      </c>
      <c r="DG151" s="3">
        <f>INDEX(DJ:DJ, MATCH(DB151,DK:DK,0))</f>
        <v>147</v>
      </c>
      <c r="DJ151" s="3">
        <v>148</v>
      </c>
      <c r="DK151" s="2" t="s">
        <v>163</v>
      </c>
      <c r="DL151" s="2" t="str">
        <f>IF(_xlfn.IFNA(MATCH(DK151, Jan20Dictionary!$B:$B, 0), "X") = "X", "MISSING", "OKAY")</f>
        <v>OKAY</v>
      </c>
      <c r="DM151" s="3" t="str">
        <f t="shared" si="99"/>
        <v>NA</v>
      </c>
      <c r="DN151" s="2" t="s">
        <v>1144</v>
      </c>
      <c r="DO151" s="2">
        <f t="shared" si="100"/>
        <v>149</v>
      </c>
    </row>
    <row r="152" spans="1:120" x14ac:dyDescent="0.25">
      <c r="A152" s="2">
        <v>149</v>
      </c>
      <c r="B152" s="2" t="s">
        <v>153</v>
      </c>
      <c r="C152" s="2" t="s">
        <v>1144</v>
      </c>
      <c r="D152" s="3">
        <f t="shared" si="96"/>
        <v>148</v>
      </c>
      <c r="G152" s="3">
        <v>149</v>
      </c>
      <c r="H152" s="2" t="s">
        <v>154</v>
      </c>
      <c r="I152" s="2" t="str">
        <f>IF(_xlfn.IFNA(MATCH(H152,Jan98Dictionary!$B:$B, 0), "X") = "X", "MISSING", "OKAY")</f>
        <v>OKAY</v>
      </c>
      <c r="J152" s="2" t="s">
        <v>1144</v>
      </c>
      <c r="K152" s="2">
        <f t="shared" si="95"/>
        <v>150</v>
      </c>
      <c r="L152" s="3">
        <f t="shared" si="121"/>
        <v>149</v>
      </c>
      <c r="O152" s="3">
        <v>149</v>
      </c>
      <c r="P152" s="2" t="s">
        <v>154</v>
      </c>
      <c r="Q152" s="2" t="str">
        <f>IF(_xlfn.IFNA(MATCH(P152,Jan03Dictionary!$B:$B, 0), "X") = "X", "MISSING", "OKAY")</f>
        <v>OKAY</v>
      </c>
      <c r="R152" s="3" t="str">
        <f t="shared" si="101"/>
        <v>NA</v>
      </c>
      <c r="S152" s="2" t="s">
        <v>1144</v>
      </c>
      <c r="T152" s="2">
        <f t="shared" si="122"/>
        <v>149</v>
      </c>
      <c r="U152" s="3">
        <f t="shared" si="125"/>
        <v>143</v>
      </c>
      <c r="X152" s="3">
        <v>149</v>
      </c>
      <c r="Y152" s="2" t="s">
        <v>160</v>
      </c>
      <c r="Z152" s="2" t="str">
        <f>IF(_xlfn.IFNA(MATCH(Y152,May04Dictionary!$B:$B, 0), "X") = "X", "MISSING", "OKAY")</f>
        <v>OKAY</v>
      </c>
      <c r="AA152" s="3" t="str">
        <f t="shared" si="102"/>
        <v>NA</v>
      </c>
      <c r="AB152" s="2" t="s">
        <v>1144</v>
      </c>
      <c r="AC152" s="2">
        <f t="shared" si="91"/>
        <v>155</v>
      </c>
      <c r="AD152" s="3">
        <f t="shared" si="98"/>
        <v>147</v>
      </c>
      <c r="AG152" s="3">
        <v>149</v>
      </c>
      <c r="AH152" s="2" t="s">
        <v>162</v>
      </c>
      <c r="AI152" s="2" t="str">
        <f>IF(_xlfn.IFNA(MATCH(AH152,Aug05Dictionary!$B:$B, 0), "X") = "X", "MISSING", "OKAY")</f>
        <v>OKAY</v>
      </c>
      <c r="AJ152" s="3" t="str">
        <f t="shared" si="103"/>
        <v>NA</v>
      </c>
      <c r="AK152" s="2" t="s">
        <v>1144</v>
      </c>
      <c r="AL152" s="2">
        <f t="shared" si="97"/>
        <v>151</v>
      </c>
      <c r="AM152" s="3">
        <f t="shared" si="104"/>
        <v>149</v>
      </c>
      <c r="AP152" s="3">
        <v>149</v>
      </c>
      <c r="AQ152" s="2" t="s">
        <v>162</v>
      </c>
      <c r="AR152" s="2" t="str">
        <f>IF(_xlfn.IFNA(MATCH(AQ152,Jan07Dictionary!$B:$B, 0), "X") = "X", "MISSING", "OKAY")</f>
        <v>OKAY</v>
      </c>
      <c r="AS152" s="3" t="str">
        <f t="shared" si="105"/>
        <v>NA</v>
      </c>
      <c r="AT152" s="2" t="s">
        <v>1144</v>
      </c>
      <c r="AU152" s="2">
        <f t="shared" si="106"/>
        <v>149</v>
      </c>
      <c r="AV152" s="3">
        <f t="shared" si="107"/>
        <v>149</v>
      </c>
      <c r="AY152" s="3">
        <v>149</v>
      </c>
      <c r="AZ152" s="2" t="s">
        <v>162</v>
      </c>
      <c r="BA152" s="2" t="str">
        <f>IF(_xlfn.IFNA(MATCH(AZ152,Jan09Dictionary!$B:$B, 0), "X") = "X", "MISSING", "OKAY")</f>
        <v>OKAY</v>
      </c>
      <c r="BB152" s="3" t="str">
        <f t="shared" si="108"/>
        <v>NA</v>
      </c>
      <c r="BC152" s="2" t="s">
        <v>1144</v>
      </c>
      <c r="BD152" s="2">
        <f t="shared" si="109"/>
        <v>149</v>
      </c>
      <c r="BE152" s="3">
        <f t="shared" si="123"/>
        <v>149</v>
      </c>
      <c r="BH152" s="3">
        <v>149</v>
      </c>
      <c r="BI152" s="2" t="s">
        <v>162</v>
      </c>
      <c r="BJ152" s="2" t="str">
        <f>IF(_xlfn.IFNA(MATCH(BI152,Jan10Dictionary!$B:$B, 0), "X") = "X", "MISSING", "OKAY")</f>
        <v>OKAY</v>
      </c>
      <c r="BK152" s="3" t="str">
        <f t="shared" si="110"/>
        <v>NA</v>
      </c>
      <c r="BL152" s="2" t="s">
        <v>1144</v>
      </c>
      <c r="BM152" s="2">
        <f t="shared" si="124"/>
        <v>149</v>
      </c>
      <c r="BN152" s="3">
        <f t="shared" si="92"/>
        <v>149</v>
      </c>
      <c r="BQ152" s="3">
        <v>149</v>
      </c>
      <c r="BR152" s="2" t="s">
        <v>162</v>
      </c>
      <c r="BS152" s="2" t="str">
        <f>IF(_xlfn.IFNA(MATCH(BR152,May12Dictionary!$B:$B, 0), "X") = "X", "MISSING", "OKAY")</f>
        <v>OKAY</v>
      </c>
      <c r="BT152" s="3" t="str">
        <f t="shared" si="111"/>
        <v>NA</v>
      </c>
      <c r="BU152" s="2" t="s">
        <v>1144</v>
      </c>
      <c r="BV152" s="2">
        <f t="shared" si="93"/>
        <v>149</v>
      </c>
      <c r="BW152" s="3">
        <f t="shared" si="112"/>
        <v>150</v>
      </c>
      <c r="BZ152" s="3">
        <v>149</v>
      </c>
      <c r="CA152" s="2" t="s">
        <v>161</v>
      </c>
      <c r="CB152" s="2" t="str">
        <f>IF(_xlfn.IFNA(MATCH(CA152,Jan13Dictionary!$B:$B, 0), "X") = "X", "MISSING", "OKAY")</f>
        <v>OKAY</v>
      </c>
      <c r="CC152" s="3" t="str">
        <f t="shared" si="113"/>
        <v>NA</v>
      </c>
      <c r="CD152" s="2" t="s">
        <v>1144</v>
      </c>
      <c r="CE152" s="2">
        <f t="shared" si="88"/>
        <v>148</v>
      </c>
      <c r="CF152" s="3">
        <f t="shared" si="90"/>
        <v>148</v>
      </c>
      <c r="CI152" s="3">
        <v>149</v>
      </c>
      <c r="CJ152" s="2" t="s">
        <v>162</v>
      </c>
      <c r="CK152" s="2" t="str">
        <f>IF(_xlfn.IFNA(MATCH(CJ152,Jan14Dictionary!$B:$B, 0), "X") = "X", "MISSING", "OKAY")</f>
        <v>OKAY</v>
      </c>
      <c r="CL152" s="3" t="str">
        <f t="shared" si="114"/>
        <v>NA</v>
      </c>
      <c r="CM152" s="2" t="s">
        <v>1144</v>
      </c>
      <c r="CN152" s="2">
        <f t="shared" si="89"/>
        <v>150</v>
      </c>
      <c r="CO152" s="3">
        <f t="shared" si="119"/>
        <v>149</v>
      </c>
      <c r="CR152" s="3">
        <v>149</v>
      </c>
      <c r="CS152" s="2" t="s">
        <v>162</v>
      </c>
      <c r="CT152" s="2" t="str">
        <f>IF(_xlfn.IFNA(MATCH(CS152, Jan15Dictionary!$B:$B, 0), "X") = "X", "MISSING", "OKAY")</f>
        <v>OKAY</v>
      </c>
      <c r="CU152" s="3" t="str">
        <f t="shared" si="115"/>
        <v>NA</v>
      </c>
      <c r="CV152" s="2" t="s">
        <v>1144</v>
      </c>
      <c r="CW152" s="2">
        <f t="shared" si="116"/>
        <v>149</v>
      </c>
      <c r="CX152" s="3">
        <f t="shared" si="117"/>
        <v>148</v>
      </c>
      <c r="DA152" s="3">
        <v>149</v>
      </c>
      <c r="DB152" s="2" t="s">
        <v>163</v>
      </c>
      <c r="DC152" s="2" t="str">
        <f>IF(_xlfn.IFNA(MATCH(DB152, Jan17Dictionary!$B:$B, 0), "X") = "X", "MISSING", "OKAY")</f>
        <v>OKAY</v>
      </c>
      <c r="DD152" s="3" t="str">
        <f t="shared" si="118"/>
        <v>NA</v>
      </c>
      <c r="DE152" s="2" t="s">
        <v>1144</v>
      </c>
      <c r="DF152" s="2">
        <f t="shared" si="120"/>
        <v>150</v>
      </c>
      <c r="DG152" s="3">
        <f>INDEX(DJ:DJ, MATCH(DB152,DK:DK,0))</f>
        <v>148</v>
      </c>
      <c r="DJ152" s="3">
        <v>149</v>
      </c>
      <c r="DK152" s="2" t="s">
        <v>164</v>
      </c>
      <c r="DL152" s="2" t="str">
        <f>IF(_xlfn.IFNA(MATCH(DK152, Jan20Dictionary!$B:$B, 0), "X") = "X", "MISSING", "OKAY")</f>
        <v>OKAY</v>
      </c>
      <c r="DM152" s="3" t="str">
        <f t="shared" si="99"/>
        <v>NA</v>
      </c>
      <c r="DN152" s="2" t="s">
        <v>1144</v>
      </c>
      <c r="DO152" s="2">
        <f t="shared" si="100"/>
        <v>150</v>
      </c>
    </row>
    <row r="153" spans="1:120" x14ac:dyDescent="0.25">
      <c r="A153" s="2">
        <v>150</v>
      </c>
      <c r="B153" s="2" t="s">
        <v>154</v>
      </c>
      <c r="C153" s="2" t="s">
        <v>1144</v>
      </c>
      <c r="D153" s="3">
        <f t="shared" si="96"/>
        <v>149</v>
      </c>
      <c r="G153" s="3">
        <v>150</v>
      </c>
      <c r="H153" s="2" t="s">
        <v>155</v>
      </c>
      <c r="I153" s="2" t="str">
        <f>IF(_xlfn.IFNA(MATCH(H153,Jan98Dictionary!$B:$B, 0), "X") = "X", "MISSING", "OKAY")</f>
        <v>OKAY</v>
      </c>
      <c r="J153" s="2" t="s">
        <v>1144</v>
      </c>
      <c r="K153" s="2">
        <f t="shared" si="95"/>
        <v>151</v>
      </c>
      <c r="L153" s="3">
        <f t="shared" si="121"/>
        <v>150</v>
      </c>
      <c r="O153" s="3">
        <v>150</v>
      </c>
      <c r="P153" s="2" t="s">
        <v>155</v>
      </c>
      <c r="Q153" s="2" t="str">
        <f>IF(_xlfn.IFNA(MATCH(P153,Jan03Dictionary!$B:$B, 0), "X") = "X", "MISSING", "OKAY")</f>
        <v>OKAY</v>
      </c>
      <c r="R153" s="3" t="str">
        <f t="shared" si="101"/>
        <v>NA</v>
      </c>
      <c r="S153" s="2" t="s">
        <v>1144</v>
      </c>
      <c r="T153" s="2">
        <f t="shared" si="122"/>
        <v>150</v>
      </c>
      <c r="U153" s="3">
        <f t="shared" si="125"/>
        <v>144</v>
      </c>
      <c r="X153" s="3">
        <v>150</v>
      </c>
      <c r="Y153" s="2" t="s">
        <v>161</v>
      </c>
      <c r="Z153" s="2" t="str">
        <f>IF(_xlfn.IFNA(MATCH(Y153,May04Dictionary!$B:$B, 0), "X") = "X", "MISSING", "OKAY")</f>
        <v>OKAY</v>
      </c>
      <c r="AA153" s="3" t="str">
        <f t="shared" si="102"/>
        <v>NA</v>
      </c>
      <c r="AB153" s="2" t="s">
        <v>1144</v>
      </c>
      <c r="AC153" s="2">
        <f t="shared" si="91"/>
        <v>156</v>
      </c>
      <c r="AD153" s="3">
        <f t="shared" si="98"/>
        <v>148</v>
      </c>
      <c r="AG153" s="3">
        <v>150</v>
      </c>
      <c r="AH153" s="2" t="s">
        <v>163</v>
      </c>
      <c r="AI153" s="2" t="str">
        <f>IF(_xlfn.IFNA(MATCH(AH153,Aug05Dictionary!$B:$B, 0), "X") = "X", "MISSING", "OKAY")</f>
        <v>OKAY</v>
      </c>
      <c r="AJ153" s="3" t="str">
        <f t="shared" si="103"/>
        <v>NA</v>
      </c>
      <c r="AK153" s="2" t="s">
        <v>1144</v>
      </c>
      <c r="AL153" s="2">
        <f t="shared" si="97"/>
        <v>152</v>
      </c>
      <c r="AM153" s="3">
        <f t="shared" si="104"/>
        <v>150</v>
      </c>
      <c r="AP153" s="3">
        <v>150</v>
      </c>
      <c r="AQ153" s="2" t="s">
        <v>163</v>
      </c>
      <c r="AR153" s="2" t="str">
        <f>IF(_xlfn.IFNA(MATCH(AQ153,Jan07Dictionary!$B:$B, 0), "X") = "X", "MISSING", "OKAY")</f>
        <v>OKAY</v>
      </c>
      <c r="AS153" s="3" t="str">
        <f t="shared" si="105"/>
        <v>NA</v>
      </c>
      <c r="AT153" s="2" t="s">
        <v>1144</v>
      </c>
      <c r="AU153" s="2">
        <f t="shared" si="106"/>
        <v>150</v>
      </c>
      <c r="AV153" s="3">
        <f t="shared" si="107"/>
        <v>150</v>
      </c>
      <c r="AY153" s="3">
        <v>150</v>
      </c>
      <c r="AZ153" s="2" t="s">
        <v>163</v>
      </c>
      <c r="BA153" s="2" t="str">
        <f>IF(_xlfn.IFNA(MATCH(AZ153,Jan09Dictionary!$B:$B, 0), "X") = "X", "MISSING", "OKAY")</f>
        <v>OKAY</v>
      </c>
      <c r="BB153" s="3" t="str">
        <f t="shared" si="108"/>
        <v>NA</v>
      </c>
      <c r="BC153" s="2" t="s">
        <v>1144</v>
      </c>
      <c r="BD153" s="2">
        <f t="shared" si="109"/>
        <v>150</v>
      </c>
      <c r="BE153" s="3">
        <f t="shared" si="123"/>
        <v>150</v>
      </c>
      <c r="BH153" s="3">
        <v>150</v>
      </c>
      <c r="BI153" s="2" t="s">
        <v>163</v>
      </c>
      <c r="BJ153" s="2" t="str">
        <f>IF(_xlfn.IFNA(MATCH(BI153,Jan10Dictionary!$B:$B, 0), "X") = "X", "MISSING", "OKAY")</f>
        <v>OKAY</v>
      </c>
      <c r="BK153" s="3" t="str">
        <f t="shared" si="110"/>
        <v>NA</v>
      </c>
      <c r="BL153" s="2" t="s">
        <v>1144</v>
      </c>
      <c r="BM153" s="2">
        <f t="shared" si="124"/>
        <v>150</v>
      </c>
      <c r="BN153" s="3">
        <f t="shared" si="92"/>
        <v>150</v>
      </c>
      <c r="BQ153" s="3">
        <v>150</v>
      </c>
      <c r="BR153" s="2" t="s">
        <v>163</v>
      </c>
      <c r="BS153" s="2" t="str">
        <f>IF(_xlfn.IFNA(MATCH(BR153,May12Dictionary!$B:$B, 0), "X") = "X", "MISSING", "OKAY")</f>
        <v>OKAY</v>
      </c>
      <c r="BT153" s="3" t="str">
        <f t="shared" si="111"/>
        <v>NA</v>
      </c>
      <c r="BU153" s="2" t="s">
        <v>1144</v>
      </c>
      <c r="BV153" s="2">
        <f t="shared" si="93"/>
        <v>150</v>
      </c>
      <c r="BW153" s="3">
        <f t="shared" si="112"/>
        <v>151</v>
      </c>
      <c r="BZ153" s="3">
        <v>150</v>
      </c>
      <c r="CA153" s="2" t="s">
        <v>162</v>
      </c>
      <c r="CB153" s="2" t="str">
        <f>IF(_xlfn.IFNA(MATCH(CA153,Jan13Dictionary!$B:$B, 0), "X") = "X", "MISSING", "OKAY")</f>
        <v>OKAY</v>
      </c>
      <c r="CC153" s="3" t="str">
        <f t="shared" si="113"/>
        <v>NA</v>
      </c>
      <c r="CD153" s="2" t="s">
        <v>1144</v>
      </c>
      <c r="CE153" s="2">
        <f t="shared" si="88"/>
        <v>149</v>
      </c>
      <c r="CF153" s="3">
        <f t="shared" si="90"/>
        <v>149</v>
      </c>
      <c r="CI153" s="3">
        <v>150</v>
      </c>
      <c r="CJ153" s="2" t="s">
        <v>163</v>
      </c>
      <c r="CK153" s="2" t="str">
        <f>IF(_xlfn.IFNA(MATCH(CJ153,Jan14Dictionary!$B:$B, 0), "X") = "X", "MISSING", "OKAY")</f>
        <v>OKAY</v>
      </c>
      <c r="CL153" s="3" t="str">
        <f t="shared" si="114"/>
        <v>NA</v>
      </c>
      <c r="CM153" s="2" t="s">
        <v>1144</v>
      </c>
      <c r="CN153" s="2">
        <f t="shared" si="89"/>
        <v>151</v>
      </c>
      <c r="CO153" s="3">
        <f t="shared" si="119"/>
        <v>150</v>
      </c>
      <c r="CR153" s="3">
        <v>150</v>
      </c>
      <c r="CS153" s="2" t="s">
        <v>163</v>
      </c>
      <c r="CT153" s="2" t="str">
        <f>IF(_xlfn.IFNA(MATCH(CS153, Jan15Dictionary!$B:$B, 0), "X") = "X", "MISSING", "OKAY")</f>
        <v>OKAY</v>
      </c>
      <c r="CU153" s="3" t="str">
        <f t="shared" si="115"/>
        <v>NA</v>
      </c>
      <c r="CV153" s="2" t="s">
        <v>1144</v>
      </c>
      <c r="CW153" s="2">
        <f t="shared" si="116"/>
        <v>150</v>
      </c>
      <c r="CX153" s="3">
        <f t="shared" si="117"/>
        <v>149</v>
      </c>
      <c r="DA153" s="3">
        <v>150</v>
      </c>
      <c r="DB153" s="2" t="s">
        <v>164</v>
      </c>
      <c r="DC153" s="2" t="str">
        <f>IF(_xlfn.IFNA(MATCH(DB153, Jan17Dictionary!$B:$B, 0), "X") = "X", "MISSING", "OKAY")</f>
        <v>OKAY</v>
      </c>
      <c r="DD153" s="3" t="str">
        <f t="shared" si="118"/>
        <v>NA</v>
      </c>
      <c r="DE153" s="2" t="s">
        <v>1144</v>
      </c>
      <c r="DF153" s="2">
        <f t="shared" si="120"/>
        <v>151</v>
      </c>
      <c r="DG153" s="3">
        <f>INDEX(DJ:DJ, MATCH(DB153,DK:DK,0))</f>
        <v>149</v>
      </c>
      <c r="DJ153" s="3">
        <v>150</v>
      </c>
      <c r="DK153" s="2" t="s">
        <v>165</v>
      </c>
      <c r="DL153" s="2" t="str">
        <f>IF(_xlfn.IFNA(MATCH(DK153, Jan20Dictionary!$B:$B, 0), "X") = "X", "MISSING", "OKAY")</f>
        <v>OKAY</v>
      </c>
      <c r="DM153" s="3" t="str">
        <f t="shared" si="99"/>
        <v>NA</v>
      </c>
      <c r="DN153" s="2" t="s">
        <v>1144</v>
      </c>
      <c r="DO153" s="2">
        <f t="shared" si="100"/>
        <v>151</v>
      </c>
    </row>
    <row r="154" spans="1:120" x14ac:dyDescent="0.25">
      <c r="A154" s="2">
        <v>151</v>
      </c>
      <c r="B154" s="2" t="s">
        <v>155</v>
      </c>
      <c r="C154" s="2" t="s">
        <v>1144</v>
      </c>
      <c r="D154" s="3">
        <f t="shared" ref="D154:D185" si="126">INDEX(G:G, MATCH(B154,H:H,0))</f>
        <v>150</v>
      </c>
      <c r="G154" s="3">
        <v>151</v>
      </c>
      <c r="H154" s="2" t="s">
        <v>156</v>
      </c>
      <c r="I154" s="2" t="str">
        <f>IF(_xlfn.IFNA(MATCH(H154,Jan98Dictionary!$B:$B, 0), "X") = "X", "MISSING", "OKAY")</f>
        <v>OKAY</v>
      </c>
      <c r="J154" s="2" t="s">
        <v>1144</v>
      </c>
      <c r="K154" s="2">
        <f t="shared" si="95"/>
        <v>152</v>
      </c>
      <c r="L154" s="3">
        <f t="shared" si="121"/>
        <v>151</v>
      </c>
      <c r="O154" s="3">
        <v>151</v>
      </c>
      <c r="P154" s="2" t="s">
        <v>156</v>
      </c>
      <c r="Q154" s="2" t="str">
        <f>IF(_xlfn.IFNA(MATCH(P154,Jan03Dictionary!$B:$B, 0), "X") = "X", "MISSING", "OKAY")</f>
        <v>OKAY</v>
      </c>
      <c r="R154" s="3" t="str">
        <f t="shared" si="101"/>
        <v>NA</v>
      </c>
      <c r="S154" s="2" t="s">
        <v>1144</v>
      </c>
      <c r="T154" s="2">
        <f t="shared" si="122"/>
        <v>151</v>
      </c>
      <c r="U154" s="3">
        <f t="shared" si="125"/>
        <v>145</v>
      </c>
      <c r="X154" s="3">
        <v>151</v>
      </c>
      <c r="Y154" s="2" t="s">
        <v>162</v>
      </c>
      <c r="Z154" s="2" t="str">
        <f>IF(_xlfn.IFNA(MATCH(Y154,May04Dictionary!$B:$B, 0), "X") = "X", "MISSING", "OKAY")</f>
        <v>OKAY</v>
      </c>
      <c r="AA154" s="3" t="str">
        <f t="shared" si="102"/>
        <v>NA</v>
      </c>
      <c r="AB154" s="2" t="s">
        <v>1144</v>
      </c>
      <c r="AC154" s="2">
        <f t="shared" si="91"/>
        <v>157</v>
      </c>
      <c r="AD154" s="3">
        <f t="shared" si="98"/>
        <v>149</v>
      </c>
      <c r="AG154" s="3">
        <v>151</v>
      </c>
      <c r="AH154" s="2" t="s">
        <v>164</v>
      </c>
      <c r="AI154" s="2" t="str">
        <f>IF(_xlfn.IFNA(MATCH(AH154,Aug05Dictionary!$B:$B, 0), "X") = "X", "MISSING", "OKAY")</f>
        <v>OKAY</v>
      </c>
      <c r="AJ154" s="3" t="str">
        <f t="shared" si="103"/>
        <v>NA</v>
      </c>
      <c r="AK154" s="2" t="s">
        <v>1144</v>
      </c>
      <c r="AL154" s="2">
        <f t="shared" si="97"/>
        <v>153</v>
      </c>
      <c r="AM154" s="3">
        <f t="shared" si="104"/>
        <v>151</v>
      </c>
      <c r="AP154" s="3">
        <v>151</v>
      </c>
      <c r="AQ154" s="2" t="s">
        <v>164</v>
      </c>
      <c r="AR154" s="2" t="str">
        <f>IF(_xlfn.IFNA(MATCH(AQ154,Jan07Dictionary!$B:$B, 0), "X") = "X", "MISSING", "OKAY")</f>
        <v>OKAY</v>
      </c>
      <c r="AS154" s="3" t="str">
        <f t="shared" si="105"/>
        <v>NA</v>
      </c>
      <c r="AT154" s="2" t="s">
        <v>1144</v>
      </c>
      <c r="AU154" s="2">
        <f t="shared" si="106"/>
        <v>151</v>
      </c>
      <c r="AV154" s="3">
        <f t="shared" si="107"/>
        <v>151</v>
      </c>
      <c r="AY154" s="3">
        <v>151</v>
      </c>
      <c r="AZ154" s="2" t="s">
        <v>164</v>
      </c>
      <c r="BA154" s="2" t="str">
        <f>IF(_xlfn.IFNA(MATCH(AZ154,Jan09Dictionary!$B:$B, 0), "X") = "X", "MISSING", "OKAY")</f>
        <v>OKAY</v>
      </c>
      <c r="BB154" s="3" t="str">
        <f t="shared" si="108"/>
        <v>NA</v>
      </c>
      <c r="BC154" s="2" t="s">
        <v>1144</v>
      </c>
      <c r="BD154" s="2">
        <f t="shared" si="109"/>
        <v>151</v>
      </c>
      <c r="BE154" s="3">
        <f t="shared" si="123"/>
        <v>151</v>
      </c>
      <c r="BH154" s="3">
        <v>151</v>
      </c>
      <c r="BI154" s="2" t="s">
        <v>164</v>
      </c>
      <c r="BJ154" s="2" t="str">
        <f>IF(_xlfn.IFNA(MATCH(BI154,Jan10Dictionary!$B:$B, 0), "X") = "X", "MISSING", "OKAY")</f>
        <v>OKAY</v>
      </c>
      <c r="BK154" s="3" t="str">
        <f t="shared" si="110"/>
        <v>NA</v>
      </c>
      <c r="BL154" s="2" t="s">
        <v>1144</v>
      </c>
      <c r="BM154" s="2">
        <f t="shared" si="124"/>
        <v>151</v>
      </c>
      <c r="BN154" s="3">
        <f t="shared" si="92"/>
        <v>151</v>
      </c>
      <c r="BQ154" s="3">
        <v>151</v>
      </c>
      <c r="BR154" s="2" t="s">
        <v>164</v>
      </c>
      <c r="BS154" s="2" t="str">
        <f>IF(_xlfn.IFNA(MATCH(BR154,May12Dictionary!$B:$B, 0), "X") = "X", "MISSING", "OKAY")</f>
        <v>OKAY</v>
      </c>
      <c r="BT154" s="3" t="str">
        <f t="shared" si="111"/>
        <v>NA</v>
      </c>
      <c r="BU154" s="2" t="s">
        <v>1144</v>
      </c>
      <c r="BV154" s="2">
        <f t="shared" si="93"/>
        <v>151</v>
      </c>
      <c r="BW154" s="3">
        <f t="shared" si="112"/>
        <v>152</v>
      </c>
      <c r="BZ154" s="3">
        <v>151</v>
      </c>
      <c r="CA154" s="2" t="s">
        <v>163</v>
      </c>
      <c r="CB154" s="2" t="str">
        <f>IF(_xlfn.IFNA(MATCH(CA154,Jan13Dictionary!$B:$B, 0), "X") = "X", "MISSING", "OKAY")</f>
        <v>OKAY</v>
      </c>
      <c r="CC154" s="3" t="str">
        <f t="shared" si="113"/>
        <v>NA</v>
      </c>
      <c r="CD154" s="2" t="s">
        <v>1144</v>
      </c>
      <c r="CE154" s="2">
        <f t="shared" si="88"/>
        <v>150</v>
      </c>
      <c r="CF154" s="3">
        <f t="shared" si="90"/>
        <v>150</v>
      </c>
      <c r="CI154" s="3">
        <v>151</v>
      </c>
      <c r="CJ154" s="2" t="s">
        <v>164</v>
      </c>
      <c r="CK154" s="2" t="str">
        <f>IF(_xlfn.IFNA(MATCH(CJ154,Jan14Dictionary!$B:$B, 0), "X") = "X", "MISSING", "OKAY")</f>
        <v>OKAY</v>
      </c>
      <c r="CL154" s="3" t="str">
        <f t="shared" si="114"/>
        <v>NA</v>
      </c>
      <c r="CM154" s="2" t="s">
        <v>1144</v>
      </c>
      <c r="CN154" s="2">
        <f t="shared" si="89"/>
        <v>152</v>
      </c>
      <c r="CO154" s="3">
        <f t="shared" si="119"/>
        <v>151</v>
      </c>
      <c r="CR154" s="3">
        <v>151</v>
      </c>
      <c r="CS154" s="2" t="s">
        <v>164</v>
      </c>
      <c r="CT154" s="2" t="str">
        <f>IF(_xlfn.IFNA(MATCH(CS154, Jan15Dictionary!$B:$B, 0), "X") = "X", "MISSING", "OKAY")</f>
        <v>OKAY</v>
      </c>
      <c r="CU154" s="3" t="str">
        <f t="shared" si="115"/>
        <v>NA</v>
      </c>
      <c r="CV154" s="2" t="s">
        <v>1144</v>
      </c>
      <c r="CW154" s="2">
        <f t="shared" si="116"/>
        <v>151</v>
      </c>
      <c r="CX154" s="3">
        <f t="shared" si="117"/>
        <v>150</v>
      </c>
      <c r="DA154" s="3">
        <v>151</v>
      </c>
      <c r="DB154" s="2" t="s">
        <v>165</v>
      </c>
      <c r="DC154" s="2" t="str">
        <f>IF(_xlfn.IFNA(MATCH(DB154, Jan17Dictionary!$B:$B, 0), "X") = "X", "MISSING", "OKAY")</f>
        <v>OKAY</v>
      </c>
      <c r="DD154" s="3" t="str">
        <f t="shared" si="118"/>
        <v>NA</v>
      </c>
      <c r="DE154" s="2" t="s">
        <v>1144</v>
      </c>
      <c r="DF154" s="2">
        <f t="shared" si="120"/>
        <v>152</v>
      </c>
      <c r="DG154" s="3">
        <f>INDEX(DJ:DJ, MATCH(DB154,DK:DK,0))</f>
        <v>150</v>
      </c>
      <c r="DJ154" s="3">
        <v>151</v>
      </c>
      <c r="DK154" s="2" t="s">
        <v>166</v>
      </c>
      <c r="DL154" s="2" t="str">
        <f>IF(_xlfn.IFNA(MATCH(DK154, Jan20Dictionary!$B:$B, 0), "X") = "X", "MISSING", "OKAY")</f>
        <v>OKAY</v>
      </c>
      <c r="DM154" s="3" t="str">
        <f t="shared" si="99"/>
        <v>NA</v>
      </c>
      <c r="DN154" s="2" t="s">
        <v>1144</v>
      </c>
      <c r="DO154" s="2">
        <f t="shared" si="100"/>
        <v>152</v>
      </c>
    </row>
    <row r="155" spans="1:120" x14ac:dyDescent="0.25">
      <c r="A155" s="2">
        <v>152</v>
      </c>
      <c r="B155" s="2" t="s">
        <v>156</v>
      </c>
      <c r="C155" s="2" t="s">
        <v>1144</v>
      </c>
      <c r="D155" s="3">
        <f t="shared" si="126"/>
        <v>151</v>
      </c>
      <c r="G155" s="3">
        <v>152</v>
      </c>
      <c r="H155" s="2" t="s">
        <v>157</v>
      </c>
      <c r="I155" s="2" t="str">
        <f>IF(_xlfn.IFNA(MATCH(H155,Jan98Dictionary!$B:$B, 0), "X") = "X", "MISSING", "OKAY")</f>
        <v>OKAY</v>
      </c>
      <c r="J155" s="2" t="s">
        <v>1144</v>
      </c>
      <c r="K155" s="2">
        <f t="shared" si="95"/>
        <v>153</v>
      </c>
      <c r="L155" s="3">
        <f t="shared" si="121"/>
        <v>152</v>
      </c>
      <c r="O155" s="3">
        <v>152</v>
      </c>
      <c r="P155" s="2" t="s">
        <v>157</v>
      </c>
      <c r="Q155" s="2" t="str">
        <f>IF(_xlfn.IFNA(MATCH(P155,Jan03Dictionary!$B:$B, 0), "X") = "X", "MISSING", "OKAY")</f>
        <v>OKAY</v>
      </c>
      <c r="R155" s="3" t="str">
        <f t="shared" si="101"/>
        <v>NA</v>
      </c>
      <c r="S155" s="2" t="s">
        <v>1144</v>
      </c>
      <c r="T155" s="2">
        <f t="shared" si="122"/>
        <v>152</v>
      </c>
      <c r="U155" s="3">
        <f t="shared" si="125"/>
        <v>146</v>
      </c>
      <c r="X155" s="3">
        <v>152</v>
      </c>
      <c r="Y155" s="2" t="s">
        <v>163</v>
      </c>
      <c r="Z155" s="2" t="str">
        <f>IF(_xlfn.IFNA(MATCH(Y155,May04Dictionary!$B:$B, 0), "X") = "X", "MISSING", "OKAY")</f>
        <v>OKAY</v>
      </c>
      <c r="AA155" s="3" t="str">
        <f t="shared" si="102"/>
        <v>NA</v>
      </c>
      <c r="AB155" s="2" t="s">
        <v>1144</v>
      </c>
      <c r="AC155" s="2">
        <f t="shared" si="91"/>
        <v>158</v>
      </c>
      <c r="AD155" s="3">
        <f t="shared" si="98"/>
        <v>150</v>
      </c>
      <c r="AG155" s="3">
        <v>152</v>
      </c>
      <c r="AH155" s="2" t="s">
        <v>165</v>
      </c>
      <c r="AI155" s="2" t="str">
        <f>IF(_xlfn.IFNA(MATCH(AH155,Aug05Dictionary!$B:$B, 0), "X") = "X", "MISSING", "OKAY")</f>
        <v>OKAY</v>
      </c>
      <c r="AJ155" s="3" t="str">
        <f t="shared" si="103"/>
        <v>NA</v>
      </c>
      <c r="AK155" s="2" t="s">
        <v>1144</v>
      </c>
      <c r="AL155" s="2">
        <f t="shared" si="97"/>
        <v>154</v>
      </c>
      <c r="AM155" s="3">
        <f t="shared" si="104"/>
        <v>152</v>
      </c>
      <c r="AP155" s="3">
        <v>152</v>
      </c>
      <c r="AQ155" s="2" t="s">
        <v>165</v>
      </c>
      <c r="AR155" s="2" t="str">
        <f>IF(_xlfn.IFNA(MATCH(AQ155,Jan07Dictionary!$B:$B, 0), "X") = "X", "MISSING", "OKAY")</f>
        <v>OKAY</v>
      </c>
      <c r="AS155" s="3" t="str">
        <f t="shared" si="105"/>
        <v>NA</v>
      </c>
      <c r="AT155" s="2" t="s">
        <v>1144</v>
      </c>
      <c r="AU155" s="2">
        <f t="shared" si="106"/>
        <v>152</v>
      </c>
      <c r="AV155" s="3">
        <f t="shared" si="107"/>
        <v>152</v>
      </c>
      <c r="AY155" s="3">
        <v>152</v>
      </c>
      <c r="AZ155" s="2" t="s">
        <v>165</v>
      </c>
      <c r="BA155" s="2" t="str">
        <f>IF(_xlfn.IFNA(MATCH(AZ155,Jan09Dictionary!$B:$B, 0), "X") = "X", "MISSING", "OKAY")</f>
        <v>OKAY</v>
      </c>
      <c r="BB155" s="3" t="str">
        <f t="shared" si="108"/>
        <v>NA</v>
      </c>
      <c r="BC155" s="2" t="s">
        <v>1144</v>
      </c>
      <c r="BD155" s="2">
        <f t="shared" si="109"/>
        <v>152</v>
      </c>
      <c r="BE155" s="3">
        <f t="shared" si="123"/>
        <v>152</v>
      </c>
      <c r="BH155" s="3">
        <v>152</v>
      </c>
      <c r="BI155" s="2" t="s">
        <v>165</v>
      </c>
      <c r="BJ155" s="2" t="str">
        <f>IF(_xlfn.IFNA(MATCH(BI155,Jan10Dictionary!$B:$B, 0), "X") = "X", "MISSING", "OKAY")</f>
        <v>OKAY</v>
      </c>
      <c r="BK155" s="3" t="str">
        <f t="shared" si="110"/>
        <v>NA</v>
      </c>
      <c r="BL155" s="2" t="s">
        <v>1144</v>
      </c>
      <c r="BM155" s="2">
        <f t="shared" si="124"/>
        <v>152</v>
      </c>
      <c r="BN155" s="3">
        <f t="shared" si="92"/>
        <v>152</v>
      </c>
      <c r="BQ155" s="3">
        <v>152</v>
      </c>
      <c r="BR155" s="2" t="s">
        <v>165</v>
      </c>
      <c r="BS155" s="2" t="str">
        <f>IF(_xlfn.IFNA(MATCH(BR155,May12Dictionary!$B:$B, 0), "X") = "X", "MISSING", "OKAY")</f>
        <v>OKAY</v>
      </c>
      <c r="BT155" s="3" t="str">
        <f t="shared" si="111"/>
        <v>NA</v>
      </c>
      <c r="BU155" s="2" t="s">
        <v>1144</v>
      </c>
      <c r="BV155" s="2">
        <f t="shared" si="93"/>
        <v>152</v>
      </c>
      <c r="BW155" s="3">
        <f t="shared" si="112"/>
        <v>153</v>
      </c>
      <c r="BZ155" s="3">
        <v>152</v>
      </c>
      <c r="CA155" s="2" t="s">
        <v>164</v>
      </c>
      <c r="CB155" s="2" t="str">
        <f>IF(_xlfn.IFNA(MATCH(CA155,Jan13Dictionary!$B:$B, 0), "X") = "X", "MISSING", "OKAY")</f>
        <v>OKAY</v>
      </c>
      <c r="CC155" s="3" t="str">
        <f t="shared" si="113"/>
        <v>NA</v>
      </c>
      <c r="CD155" s="2" t="s">
        <v>1144</v>
      </c>
      <c r="CE155" s="2">
        <f t="shared" si="88"/>
        <v>151</v>
      </c>
      <c r="CF155" s="3">
        <f t="shared" si="90"/>
        <v>151</v>
      </c>
      <c r="CI155" s="3">
        <v>152</v>
      </c>
      <c r="CJ155" s="2" t="s">
        <v>165</v>
      </c>
      <c r="CK155" s="2" t="str">
        <f>IF(_xlfn.IFNA(MATCH(CJ155,Jan14Dictionary!$B:$B, 0), "X") = "X", "MISSING", "OKAY")</f>
        <v>OKAY</v>
      </c>
      <c r="CL155" s="3" t="str">
        <f t="shared" si="114"/>
        <v>NA</v>
      </c>
      <c r="CM155" s="2" t="s">
        <v>1144</v>
      </c>
      <c r="CN155" s="2">
        <f t="shared" si="89"/>
        <v>153</v>
      </c>
      <c r="CO155" s="3">
        <f t="shared" si="119"/>
        <v>152</v>
      </c>
      <c r="CR155" s="3">
        <v>152</v>
      </c>
      <c r="CS155" s="2" t="s">
        <v>165</v>
      </c>
      <c r="CT155" s="2" t="str">
        <f>IF(_xlfn.IFNA(MATCH(CS155, Jan15Dictionary!$B:$B, 0), "X") = "X", "MISSING", "OKAY")</f>
        <v>OKAY</v>
      </c>
      <c r="CU155" s="3" t="str">
        <f t="shared" si="115"/>
        <v>NA</v>
      </c>
      <c r="CV155" s="2" t="s">
        <v>1144</v>
      </c>
      <c r="CW155" s="2">
        <f t="shared" si="116"/>
        <v>152</v>
      </c>
      <c r="CX155" s="3">
        <f t="shared" si="117"/>
        <v>151</v>
      </c>
      <c r="DA155" s="3">
        <v>152</v>
      </c>
      <c r="DB155" s="2" t="s">
        <v>166</v>
      </c>
      <c r="DC155" s="2" t="str">
        <f>IF(_xlfn.IFNA(MATCH(DB155, Jan17Dictionary!$B:$B, 0), "X") = "X", "MISSING", "OKAY")</f>
        <v>OKAY</v>
      </c>
      <c r="DD155" s="3" t="str">
        <f t="shared" si="118"/>
        <v>NA</v>
      </c>
      <c r="DE155" s="2" t="s">
        <v>1144</v>
      </c>
      <c r="DF155" s="2">
        <f t="shared" si="120"/>
        <v>153</v>
      </c>
      <c r="DG155" s="3">
        <f>INDEX(DJ:DJ, MATCH(DB155,DK:DK,0))</f>
        <v>151</v>
      </c>
      <c r="DJ155" s="3">
        <v>152</v>
      </c>
      <c r="DK155" s="2" t="s">
        <v>167</v>
      </c>
      <c r="DL155" s="2" t="str">
        <f>IF(_xlfn.IFNA(MATCH(DK155, Jan20Dictionary!$B:$B, 0), "X") = "X", "MISSING", "OKAY")</f>
        <v>OKAY</v>
      </c>
      <c r="DM155" s="3" t="str">
        <f t="shared" si="99"/>
        <v>NA</v>
      </c>
      <c r="DN155" s="2" t="s">
        <v>1144</v>
      </c>
      <c r="DO155" s="2">
        <f t="shared" si="100"/>
        <v>153</v>
      </c>
    </row>
    <row r="156" spans="1:120" x14ac:dyDescent="0.25">
      <c r="A156" s="2">
        <v>153</v>
      </c>
      <c r="B156" s="2" t="s">
        <v>157</v>
      </c>
      <c r="C156" s="2" t="s">
        <v>1144</v>
      </c>
      <c r="D156" s="3">
        <f t="shared" si="126"/>
        <v>152</v>
      </c>
      <c r="G156" s="3">
        <v>153</v>
      </c>
      <c r="H156" s="2" t="s">
        <v>158</v>
      </c>
      <c r="I156" s="2" t="str">
        <f>IF(_xlfn.IFNA(MATCH(H156,Jan98Dictionary!$B:$B, 0), "X") = "X", "MISSING", "OKAY")</f>
        <v>OKAY</v>
      </c>
      <c r="J156" s="2" t="s">
        <v>1144</v>
      </c>
      <c r="K156" s="2">
        <f t="shared" si="95"/>
        <v>154</v>
      </c>
      <c r="L156" s="3">
        <f t="shared" si="121"/>
        <v>153</v>
      </c>
      <c r="O156" s="3">
        <v>153</v>
      </c>
      <c r="P156" s="2" t="s">
        <v>158</v>
      </c>
      <c r="Q156" s="2" t="str">
        <f>IF(_xlfn.IFNA(MATCH(P156,Jan03Dictionary!$B:$B, 0), "X") = "X", "MISSING", "OKAY")</f>
        <v>OKAY</v>
      </c>
      <c r="R156" s="3" t="str">
        <f t="shared" si="101"/>
        <v>NA</v>
      </c>
      <c r="S156" s="2" t="s">
        <v>1144</v>
      </c>
      <c r="T156" s="2">
        <f t="shared" si="122"/>
        <v>153</v>
      </c>
      <c r="U156" s="3">
        <f t="shared" si="125"/>
        <v>147</v>
      </c>
      <c r="X156" s="3">
        <v>153</v>
      </c>
      <c r="Y156" s="2" t="s">
        <v>164</v>
      </c>
      <c r="Z156" s="2" t="str">
        <f>IF(_xlfn.IFNA(MATCH(Y156,May04Dictionary!$B:$B, 0), "X") = "X", "MISSING", "OKAY")</f>
        <v>OKAY</v>
      </c>
      <c r="AA156" s="3" t="str">
        <f t="shared" si="102"/>
        <v>NA</v>
      </c>
      <c r="AB156" s="2" t="s">
        <v>1144</v>
      </c>
      <c r="AC156" s="2">
        <f t="shared" si="91"/>
        <v>159</v>
      </c>
      <c r="AD156" s="3">
        <f t="shared" si="98"/>
        <v>151</v>
      </c>
      <c r="AG156" s="3">
        <v>153</v>
      </c>
      <c r="AH156" s="2" t="s">
        <v>166</v>
      </c>
      <c r="AI156" s="2" t="str">
        <f>IF(_xlfn.IFNA(MATCH(AH156,Aug05Dictionary!$B:$B, 0), "X") = "X", "MISSING", "OKAY")</f>
        <v>OKAY</v>
      </c>
      <c r="AJ156" s="3" t="str">
        <f t="shared" si="103"/>
        <v>NA</v>
      </c>
      <c r="AK156" s="2" t="s">
        <v>1144</v>
      </c>
      <c r="AL156" s="2">
        <f t="shared" si="97"/>
        <v>155</v>
      </c>
      <c r="AM156" s="3">
        <f t="shared" si="104"/>
        <v>153</v>
      </c>
      <c r="AP156" s="3">
        <v>153</v>
      </c>
      <c r="AQ156" s="2" t="s">
        <v>166</v>
      </c>
      <c r="AR156" s="2" t="str">
        <f>IF(_xlfn.IFNA(MATCH(AQ156,Jan07Dictionary!$B:$B, 0), "X") = "X", "MISSING", "OKAY")</f>
        <v>OKAY</v>
      </c>
      <c r="AS156" s="3" t="str">
        <f t="shared" si="105"/>
        <v>NA</v>
      </c>
      <c r="AT156" s="2" t="s">
        <v>1144</v>
      </c>
      <c r="AU156" s="2">
        <f t="shared" si="106"/>
        <v>153</v>
      </c>
      <c r="AV156" s="3">
        <f t="shared" si="107"/>
        <v>153</v>
      </c>
      <c r="AY156" s="3">
        <v>153</v>
      </c>
      <c r="AZ156" s="2" t="s">
        <v>166</v>
      </c>
      <c r="BA156" s="2" t="str">
        <f>IF(_xlfn.IFNA(MATCH(AZ156,Jan09Dictionary!$B:$B, 0), "X") = "X", "MISSING", "OKAY")</f>
        <v>OKAY</v>
      </c>
      <c r="BB156" s="3" t="str">
        <f t="shared" si="108"/>
        <v>NA</v>
      </c>
      <c r="BC156" s="2" t="s">
        <v>1144</v>
      </c>
      <c r="BD156" s="2">
        <f t="shared" si="109"/>
        <v>153</v>
      </c>
      <c r="BE156" s="3">
        <f t="shared" si="123"/>
        <v>153</v>
      </c>
      <c r="BH156" s="3">
        <v>153</v>
      </c>
      <c r="BI156" s="2" t="s">
        <v>166</v>
      </c>
      <c r="BJ156" s="2" t="str">
        <f>IF(_xlfn.IFNA(MATCH(BI156,Jan10Dictionary!$B:$B, 0), "X") = "X", "MISSING", "OKAY")</f>
        <v>OKAY</v>
      </c>
      <c r="BK156" s="3" t="str">
        <f t="shared" si="110"/>
        <v>NA</v>
      </c>
      <c r="BL156" s="2" t="s">
        <v>1144</v>
      </c>
      <c r="BM156" s="2">
        <f t="shared" si="124"/>
        <v>153</v>
      </c>
      <c r="BN156" s="3">
        <f t="shared" si="92"/>
        <v>153</v>
      </c>
      <c r="BQ156" s="3">
        <v>153</v>
      </c>
      <c r="BR156" s="2" t="s">
        <v>166</v>
      </c>
      <c r="BS156" s="2" t="str">
        <f>IF(_xlfn.IFNA(MATCH(BR156,May12Dictionary!$B:$B, 0), "X") = "X", "MISSING", "OKAY")</f>
        <v>OKAY</v>
      </c>
      <c r="BT156" s="3" t="str">
        <f t="shared" si="111"/>
        <v>NA</v>
      </c>
      <c r="BU156" s="2" t="s">
        <v>1144</v>
      </c>
      <c r="BV156" s="2">
        <f t="shared" si="93"/>
        <v>153</v>
      </c>
      <c r="BW156" s="3">
        <f t="shared" si="112"/>
        <v>154</v>
      </c>
      <c r="BZ156" s="3">
        <v>153</v>
      </c>
      <c r="CA156" s="2" t="s">
        <v>165</v>
      </c>
      <c r="CB156" s="2" t="str">
        <f>IF(_xlfn.IFNA(MATCH(CA156,Jan13Dictionary!$B:$B, 0), "X") = "X", "MISSING", "OKAY")</f>
        <v>OKAY</v>
      </c>
      <c r="CC156" s="3" t="str">
        <f t="shared" si="113"/>
        <v>NA</v>
      </c>
      <c r="CD156" s="2" t="s">
        <v>1144</v>
      </c>
      <c r="CE156" s="2">
        <f t="shared" si="88"/>
        <v>152</v>
      </c>
      <c r="CF156" s="3">
        <f t="shared" si="90"/>
        <v>152</v>
      </c>
      <c r="CI156" s="3">
        <v>153</v>
      </c>
      <c r="CJ156" s="2" t="s">
        <v>166</v>
      </c>
      <c r="CK156" s="2" t="str">
        <f>IF(_xlfn.IFNA(MATCH(CJ156,Jan14Dictionary!$B:$B, 0), "X") = "X", "MISSING", "OKAY")</f>
        <v>OKAY</v>
      </c>
      <c r="CL156" s="3" t="str">
        <f t="shared" si="114"/>
        <v>NA</v>
      </c>
      <c r="CM156" s="2" t="s">
        <v>1144</v>
      </c>
      <c r="CN156" s="2">
        <f t="shared" si="89"/>
        <v>154</v>
      </c>
      <c r="CO156" s="3">
        <f t="shared" si="119"/>
        <v>153</v>
      </c>
      <c r="CR156" s="3">
        <v>153</v>
      </c>
      <c r="CS156" s="2" t="s">
        <v>166</v>
      </c>
      <c r="CT156" s="2" t="str">
        <f>IF(_xlfn.IFNA(MATCH(CS156, Jan15Dictionary!$B:$B, 0), "X") = "X", "MISSING", "OKAY")</f>
        <v>OKAY</v>
      </c>
      <c r="CU156" s="3" t="str">
        <f t="shared" si="115"/>
        <v>NA</v>
      </c>
      <c r="CV156" s="2" t="s">
        <v>1144</v>
      </c>
      <c r="CW156" s="2">
        <f t="shared" si="116"/>
        <v>153</v>
      </c>
      <c r="CX156" s="3">
        <f t="shared" si="117"/>
        <v>152</v>
      </c>
      <c r="DA156" s="3">
        <v>153</v>
      </c>
      <c r="DB156" s="2" t="s">
        <v>167</v>
      </c>
      <c r="DC156" s="2" t="str">
        <f>IF(_xlfn.IFNA(MATCH(DB156, Jan17Dictionary!$B:$B, 0), "X") = "X", "MISSING", "OKAY")</f>
        <v>OKAY</v>
      </c>
      <c r="DD156" s="3" t="str">
        <f t="shared" si="118"/>
        <v>NA</v>
      </c>
      <c r="DE156" s="2" t="s">
        <v>1144</v>
      </c>
      <c r="DF156" s="2">
        <f t="shared" si="120"/>
        <v>154</v>
      </c>
      <c r="DG156" s="3">
        <f>INDEX(DJ:DJ, MATCH(DB156,DK:DK,0))</f>
        <v>152</v>
      </c>
      <c r="DJ156" s="3">
        <v>153</v>
      </c>
      <c r="DK156" s="2" t="s">
        <v>168</v>
      </c>
      <c r="DL156" s="2" t="str">
        <f>IF(_xlfn.IFNA(MATCH(DK156, Jan20Dictionary!$B:$B, 0), "X") = "X", "MISSING", "OKAY")</f>
        <v>OKAY</v>
      </c>
      <c r="DM156" s="3" t="str">
        <f t="shared" si="99"/>
        <v>NA</v>
      </c>
      <c r="DN156" s="2" t="s">
        <v>1144</v>
      </c>
      <c r="DO156" s="2">
        <f t="shared" si="100"/>
        <v>154</v>
      </c>
    </row>
    <row r="157" spans="1:120" x14ac:dyDescent="0.25">
      <c r="A157" s="2">
        <v>154</v>
      </c>
      <c r="B157" s="2" t="s">
        <v>158</v>
      </c>
      <c r="C157" s="2" t="s">
        <v>1144</v>
      </c>
      <c r="D157" s="3">
        <f t="shared" si="126"/>
        <v>153</v>
      </c>
      <c r="G157" s="3">
        <v>154</v>
      </c>
      <c r="H157" s="2" t="s">
        <v>159</v>
      </c>
      <c r="I157" s="2" t="str">
        <f>IF(_xlfn.IFNA(MATCH(H157,Jan98Dictionary!$B:$B, 0), "X") = "X", "MISSING", "OKAY")</f>
        <v>OKAY</v>
      </c>
      <c r="J157" s="2" t="s">
        <v>1144</v>
      </c>
      <c r="K157" s="2">
        <f t="shared" si="95"/>
        <v>155</v>
      </c>
      <c r="L157" s="3">
        <f t="shared" si="121"/>
        <v>154</v>
      </c>
      <c r="O157" s="3">
        <v>154</v>
      </c>
      <c r="P157" s="2" t="s">
        <v>159</v>
      </c>
      <c r="Q157" s="2" t="str">
        <f>IF(_xlfn.IFNA(MATCH(P157,Jan03Dictionary!$B:$B, 0), "X") = "X", "MISSING", "OKAY")</f>
        <v>OKAY</v>
      </c>
      <c r="R157" s="3" t="str">
        <f t="shared" si="101"/>
        <v>NA</v>
      </c>
      <c r="S157" s="2" t="s">
        <v>1144</v>
      </c>
      <c r="T157" s="2">
        <f t="shared" si="122"/>
        <v>154</v>
      </c>
      <c r="U157" s="3">
        <f t="shared" si="125"/>
        <v>148</v>
      </c>
      <c r="X157" s="3">
        <v>154</v>
      </c>
      <c r="Y157" s="2" t="s">
        <v>165</v>
      </c>
      <c r="Z157" s="2" t="str">
        <f>IF(_xlfn.IFNA(MATCH(Y157,May04Dictionary!$B:$B, 0), "X") = "X", "MISSING", "OKAY")</f>
        <v>OKAY</v>
      </c>
      <c r="AA157" s="3" t="str">
        <f t="shared" si="102"/>
        <v>NA</v>
      </c>
      <c r="AB157" s="2" t="s">
        <v>1144</v>
      </c>
      <c r="AC157" s="2">
        <f t="shared" si="91"/>
        <v>160</v>
      </c>
      <c r="AD157" s="3">
        <f t="shared" si="98"/>
        <v>152</v>
      </c>
      <c r="AG157" s="3">
        <v>154</v>
      </c>
      <c r="AH157" s="2" t="s">
        <v>167</v>
      </c>
      <c r="AI157" s="2" t="str">
        <f>IF(_xlfn.IFNA(MATCH(AH157,Aug05Dictionary!$B:$B, 0), "X") = "X", "MISSING", "OKAY")</f>
        <v>OKAY</v>
      </c>
      <c r="AJ157" s="3" t="str">
        <f t="shared" si="103"/>
        <v>NA</v>
      </c>
      <c r="AK157" s="2" t="s">
        <v>1144</v>
      </c>
      <c r="AL157" s="2">
        <f t="shared" si="97"/>
        <v>156</v>
      </c>
      <c r="AM157" s="3">
        <f t="shared" si="104"/>
        <v>154</v>
      </c>
      <c r="AP157" s="3">
        <v>154</v>
      </c>
      <c r="AQ157" s="2" t="s">
        <v>167</v>
      </c>
      <c r="AR157" s="2" t="str">
        <f>IF(_xlfn.IFNA(MATCH(AQ157,Jan07Dictionary!$B:$B, 0), "X") = "X", "MISSING", "OKAY")</f>
        <v>OKAY</v>
      </c>
      <c r="AS157" s="3" t="str">
        <f t="shared" si="105"/>
        <v>NA</v>
      </c>
      <c r="AT157" s="2" t="s">
        <v>1144</v>
      </c>
      <c r="AU157" s="2">
        <f t="shared" si="106"/>
        <v>154</v>
      </c>
      <c r="AV157" s="3">
        <f t="shared" si="107"/>
        <v>154</v>
      </c>
      <c r="AY157" s="3">
        <v>154</v>
      </c>
      <c r="AZ157" s="2" t="s">
        <v>167</v>
      </c>
      <c r="BA157" s="2" t="str">
        <f>IF(_xlfn.IFNA(MATCH(AZ157,Jan09Dictionary!$B:$B, 0), "X") = "X", "MISSING", "OKAY")</f>
        <v>OKAY</v>
      </c>
      <c r="BB157" s="3" t="str">
        <f t="shared" si="108"/>
        <v>NA</v>
      </c>
      <c r="BC157" s="2" t="s">
        <v>1144</v>
      </c>
      <c r="BD157" s="2">
        <f t="shared" si="109"/>
        <v>154</v>
      </c>
      <c r="BE157" s="3">
        <f t="shared" si="123"/>
        <v>154</v>
      </c>
      <c r="BH157" s="3">
        <v>154</v>
      </c>
      <c r="BI157" s="2" t="s">
        <v>167</v>
      </c>
      <c r="BJ157" s="2" t="str">
        <f>IF(_xlfn.IFNA(MATCH(BI157,Jan10Dictionary!$B:$B, 0), "X") = "X", "MISSING", "OKAY")</f>
        <v>OKAY</v>
      </c>
      <c r="BK157" s="3" t="str">
        <f t="shared" si="110"/>
        <v>NA</v>
      </c>
      <c r="BL157" s="2" t="s">
        <v>1144</v>
      </c>
      <c r="BM157" s="2">
        <f t="shared" si="124"/>
        <v>154</v>
      </c>
      <c r="BN157" s="3">
        <f t="shared" si="92"/>
        <v>154</v>
      </c>
      <c r="BQ157" s="3">
        <v>154</v>
      </c>
      <c r="BR157" s="2" t="s">
        <v>167</v>
      </c>
      <c r="BS157" s="2" t="str">
        <f>IF(_xlfn.IFNA(MATCH(BR157,May12Dictionary!$B:$B, 0), "X") = "X", "MISSING", "OKAY")</f>
        <v>OKAY</v>
      </c>
      <c r="BT157" s="3" t="str">
        <f t="shared" si="111"/>
        <v>NA</v>
      </c>
      <c r="BU157" s="2" t="s">
        <v>1144</v>
      </c>
      <c r="BV157" s="2">
        <f t="shared" si="93"/>
        <v>154</v>
      </c>
      <c r="BW157" s="3">
        <f t="shared" si="112"/>
        <v>155</v>
      </c>
      <c r="BZ157" s="3">
        <v>154</v>
      </c>
      <c r="CA157" s="2" t="s">
        <v>166</v>
      </c>
      <c r="CB157" s="2" t="str">
        <f>IF(_xlfn.IFNA(MATCH(CA157,Jan13Dictionary!$B:$B, 0), "X") = "X", "MISSING", "OKAY")</f>
        <v>OKAY</v>
      </c>
      <c r="CC157" s="3" t="str">
        <f t="shared" si="113"/>
        <v>NA</v>
      </c>
      <c r="CD157" s="2" t="s">
        <v>1144</v>
      </c>
      <c r="CE157" s="2">
        <f t="shared" ref="CE157:CE220" si="127">INDEX(BQ:BQ, MATCH(CA157,BR:BR,0))</f>
        <v>153</v>
      </c>
      <c r="CF157" s="3">
        <f t="shared" si="90"/>
        <v>153</v>
      </c>
      <c r="CI157" s="3">
        <v>154</v>
      </c>
      <c r="CJ157" s="2" t="s">
        <v>167</v>
      </c>
      <c r="CK157" s="2" t="str">
        <f>IF(_xlfn.IFNA(MATCH(CJ157,Jan14Dictionary!$B:$B, 0), "X") = "X", "MISSING", "OKAY")</f>
        <v>OKAY</v>
      </c>
      <c r="CL157" s="3" t="str">
        <f t="shared" si="114"/>
        <v>NA</v>
      </c>
      <c r="CM157" s="2" t="s">
        <v>1144</v>
      </c>
      <c r="CN157" s="2">
        <f t="shared" si="89"/>
        <v>155</v>
      </c>
      <c r="CO157" s="3">
        <f t="shared" si="119"/>
        <v>154</v>
      </c>
      <c r="CR157" s="3">
        <v>154</v>
      </c>
      <c r="CS157" s="2" t="s">
        <v>167</v>
      </c>
      <c r="CT157" s="2" t="str">
        <f>IF(_xlfn.IFNA(MATCH(CS157, Jan15Dictionary!$B:$B, 0), "X") = "X", "MISSING", "OKAY")</f>
        <v>OKAY</v>
      </c>
      <c r="CU157" s="3" t="str">
        <f t="shared" si="115"/>
        <v>NA</v>
      </c>
      <c r="CV157" s="2" t="s">
        <v>1144</v>
      </c>
      <c r="CW157" s="2">
        <f t="shared" si="116"/>
        <v>154</v>
      </c>
      <c r="CX157" s="3">
        <f t="shared" si="117"/>
        <v>153</v>
      </c>
      <c r="DA157" s="3">
        <v>154</v>
      </c>
      <c r="DB157" s="2" t="s">
        <v>168</v>
      </c>
      <c r="DC157" s="2" t="str">
        <f>IF(_xlfn.IFNA(MATCH(DB157, Jan17Dictionary!$B:$B, 0), "X") = "X", "MISSING", "OKAY")</f>
        <v>OKAY</v>
      </c>
      <c r="DD157" s="3" t="str">
        <f t="shared" si="118"/>
        <v>NA</v>
      </c>
      <c r="DE157" s="2" t="s">
        <v>1144</v>
      </c>
      <c r="DF157" s="2">
        <f t="shared" si="120"/>
        <v>155</v>
      </c>
      <c r="DG157" s="3">
        <f>INDEX(DJ:DJ, MATCH(DB157,DK:DK,0))</f>
        <v>153</v>
      </c>
      <c r="DJ157" s="3">
        <v>154</v>
      </c>
      <c r="DK157" s="2" t="s">
        <v>169</v>
      </c>
      <c r="DL157" s="2" t="str">
        <f>IF(_xlfn.IFNA(MATCH(DK157, Jan20Dictionary!$B:$B, 0), "X") = "X", "MISSING", "OKAY")</f>
        <v>OKAY</v>
      </c>
      <c r="DM157" s="3" t="str">
        <f t="shared" si="99"/>
        <v>NA</v>
      </c>
      <c r="DN157" s="2" t="s">
        <v>1144</v>
      </c>
      <c r="DO157" s="2">
        <f t="shared" si="100"/>
        <v>155</v>
      </c>
    </row>
    <row r="158" spans="1:120" x14ac:dyDescent="0.25">
      <c r="A158" s="2">
        <v>155</v>
      </c>
      <c r="B158" s="2" t="s">
        <v>159</v>
      </c>
      <c r="C158" s="2" t="s">
        <v>1144</v>
      </c>
      <c r="D158" s="3">
        <f t="shared" si="126"/>
        <v>154</v>
      </c>
      <c r="G158" s="3">
        <v>155</v>
      </c>
      <c r="H158" s="2" t="s">
        <v>160</v>
      </c>
      <c r="I158" s="2" t="str">
        <f>IF(_xlfn.IFNA(MATCH(H158,Jan98Dictionary!$B:$B, 0), "X") = "X", "MISSING", "OKAY")</f>
        <v>OKAY</v>
      </c>
      <c r="J158" s="2" t="s">
        <v>1144</v>
      </c>
      <c r="K158" s="2">
        <f t="shared" si="95"/>
        <v>156</v>
      </c>
      <c r="L158" s="3">
        <f t="shared" si="121"/>
        <v>155</v>
      </c>
      <c r="O158" s="3">
        <v>155</v>
      </c>
      <c r="P158" s="2" t="s">
        <v>160</v>
      </c>
      <c r="Q158" s="2" t="str">
        <f>IF(_xlfn.IFNA(MATCH(P158,Jan03Dictionary!$B:$B, 0), "X") = "X", "MISSING", "OKAY")</f>
        <v>OKAY</v>
      </c>
      <c r="R158" s="3" t="str">
        <f t="shared" si="101"/>
        <v>NA</v>
      </c>
      <c r="S158" s="2" t="s">
        <v>1144</v>
      </c>
      <c r="T158" s="2">
        <f t="shared" si="122"/>
        <v>155</v>
      </c>
      <c r="U158" s="3">
        <f t="shared" si="125"/>
        <v>149</v>
      </c>
      <c r="X158" s="3">
        <v>155</v>
      </c>
      <c r="Y158" s="2" t="s">
        <v>166</v>
      </c>
      <c r="Z158" s="2" t="str">
        <f>IF(_xlfn.IFNA(MATCH(Y158,May04Dictionary!$B:$B, 0), "X") = "X", "MISSING", "OKAY")</f>
        <v>OKAY</v>
      </c>
      <c r="AA158" s="3" t="str">
        <f t="shared" si="102"/>
        <v>NA</v>
      </c>
      <c r="AB158" s="2" t="s">
        <v>1144</v>
      </c>
      <c r="AC158" s="2">
        <f t="shared" si="91"/>
        <v>161</v>
      </c>
      <c r="AD158" s="3">
        <f t="shared" si="98"/>
        <v>153</v>
      </c>
      <c r="AG158" s="3">
        <v>155</v>
      </c>
      <c r="AH158" s="2" t="s">
        <v>168</v>
      </c>
      <c r="AI158" s="2" t="str">
        <f>IF(_xlfn.IFNA(MATCH(AH158,Aug05Dictionary!$B:$B, 0), "X") = "X", "MISSING", "OKAY")</f>
        <v>OKAY</v>
      </c>
      <c r="AJ158" s="3" t="str">
        <f t="shared" si="103"/>
        <v>NA</v>
      </c>
      <c r="AK158" s="2" t="s">
        <v>1144</v>
      </c>
      <c r="AL158" s="2">
        <f t="shared" si="97"/>
        <v>157</v>
      </c>
      <c r="AM158" s="3">
        <f t="shared" si="104"/>
        <v>155</v>
      </c>
      <c r="AP158" s="3">
        <v>155</v>
      </c>
      <c r="AQ158" s="2" t="s">
        <v>168</v>
      </c>
      <c r="AR158" s="2" t="str">
        <f>IF(_xlfn.IFNA(MATCH(AQ158,Jan07Dictionary!$B:$B, 0), "X") = "X", "MISSING", "OKAY")</f>
        <v>OKAY</v>
      </c>
      <c r="AS158" s="3" t="str">
        <f t="shared" si="105"/>
        <v>NA</v>
      </c>
      <c r="AT158" s="2" t="s">
        <v>1144</v>
      </c>
      <c r="AU158" s="2">
        <f t="shared" si="106"/>
        <v>155</v>
      </c>
      <c r="AV158" s="3">
        <f t="shared" si="107"/>
        <v>155</v>
      </c>
      <c r="AY158" s="3">
        <v>155</v>
      </c>
      <c r="AZ158" s="2" t="s">
        <v>168</v>
      </c>
      <c r="BA158" s="2" t="str">
        <f>IF(_xlfn.IFNA(MATCH(AZ158,Jan09Dictionary!$B:$B, 0), "X") = "X", "MISSING", "OKAY")</f>
        <v>OKAY</v>
      </c>
      <c r="BB158" s="3" t="str">
        <f t="shared" si="108"/>
        <v>NA</v>
      </c>
      <c r="BC158" s="2" t="s">
        <v>1144</v>
      </c>
      <c r="BD158" s="2">
        <f t="shared" si="109"/>
        <v>155</v>
      </c>
      <c r="BE158" s="3">
        <f t="shared" si="123"/>
        <v>155</v>
      </c>
      <c r="BH158" s="3">
        <v>155</v>
      </c>
      <c r="BI158" s="2" t="s">
        <v>168</v>
      </c>
      <c r="BJ158" s="2" t="str">
        <f>IF(_xlfn.IFNA(MATCH(BI158,Jan10Dictionary!$B:$B, 0), "X") = "X", "MISSING", "OKAY")</f>
        <v>OKAY</v>
      </c>
      <c r="BK158" s="3" t="str">
        <f t="shared" si="110"/>
        <v>NA</v>
      </c>
      <c r="BL158" s="2" t="s">
        <v>1144</v>
      </c>
      <c r="BM158" s="2">
        <f t="shared" si="124"/>
        <v>155</v>
      </c>
      <c r="BN158" s="3">
        <f t="shared" si="92"/>
        <v>155</v>
      </c>
      <c r="BQ158" s="3">
        <v>155</v>
      </c>
      <c r="BR158" s="2" t="s">
        <v>168</v>
      </c>
      <c r="BS158" s="2" t="str">
        <f>IF(_xlfn.IFNA(MATCH(BR158,May12Dictionary!$B:$B, 0), "X") = "X", "MISSING", "OKAY")</f>
        <v>OKAY</v>
      </c>
      <c r="BT158" s="3" t="str">
        <f t="shared" si="111"/>
        <v>NA</v>
      </c>
      <c r="BU158" s="2" t="s">
        <v>1144</v>
      </c>
      <c r="BV158" s="2">
        <f t="shared" si="93"/>
        <v>155</v>
      </c>
      <c r="BW158" s="3">
        <f t="shared" si="112"/>
        <v>156</v>
      </c>
      <c r="BZ158" s="3">
        <v>155</v>
      </c>
      <c r="CA158" s="2" t="s">
        <v>167</v>
      </c>
      <c r="CB158" s="2" t="str">
        <f>IF(_xlfn.IFNA(MATCH(CA158,Jan13Dictionary!$B:$B, 0), "X") = "X", "MISSING", "OKAY")</f>
        <v>OKAY</v>
      </c>
      <c r="CC158" s="3" t="str">
        <f t="shared" si="113"/>
        <v>NA</v>
      </c>
      <c r="CD158" s="2" t="s">
        <v>1144</v>
      </c>
      <c r="CE158" s="2">
        <f t="shared" si="127"/>
        <v>154</v>
      </c>
      <c r="CF158" s="3">
        <f t="shared" si="90"/>
        <v>154</v>
      </c>
      <c r="CI158" s="3">
        <v>155</v>
      </c>
      <c r="CJ158" s="2" t="s">
        <v>168</v>
      </c>
      <c r="CK158" s="2" t="str">
        <f>IF(_xlfn.IFNA(MATCH(CJ158,Jan14Dictionary!$B:$B, 0), "X") = "X", "MISSING", "OKAY")</f>
        <v>OKAY</v>
      </c>
      <c r="CL158" s="3" t="str">
        <f t="shared" si="114"/>
        <v>NA</v>
      </c>
      <c r="CM158" s="2" t="s">
        <v>1144</v>
      </c>
      <c r="CN158" s="2">
        <f t="shared" si="89"/>
        <v>156</v>
      </c>
      <c r="CO158" s="3">
        <f t="shared" si="119"/>
        <v>155</v>
      </c>
      <c r="CR158" s="3">
        <v>155</v>
      </c>
      <c r="CS158" s="2" t="s">
        <v>168</v>
      </c>
      <c r="CT158" s="2" t="str">
        <f>IF(_xlfn.IFNA(MATCH(CS158, Jan15Dictionary!$B:$B, 0), "X") = "X", "MISSING", "OKAY")</f>
        <v>OKAY</v>
      </c>
      <c r="CU158" s="3" t="str">
        <f t="shared" si="115"/>
        <v>NA</v>
      </c>
      <c r="CV158" s="2" t="s">
        <v>1144</v>
      </c>
      <c r="CW158" s="2">
        <f t="shared" si="116"/>
        <v>155</v>
      </c>
      <c r="CX158" s="3">
        <f t="shared" si="117"/>
        <v>154</v>
      </c>
      <c r="DA158" s="3">
        <v>155</v>
      </c>
      <c r="DB158" s="2" t="s">
        <v>169</v>
      </c>
      <c r="DC158" s="2" t="str">
        <f>IF(_xlfn.IFNA(MATCH(DB158, Jan17Dictionary!$B:$B, 0), "X") = "X", "MISSING", "OKAY")</f>
        <v>OKAY</v>
      </c>
      <c r="DD158" s="3" t="str">
        <f t="shared" si="118"/>
        <v>NA</v>
      </c>
      <c r="DE158" s="2" t="s">
        <v>1144</v>
      </c>
      <c r="DF158" s="2">
        <f t="shared" si="120"/>
        <v>156</v>
      </c>
      <c r="DG158" s="3">
        <f>INDEX(DJ:DJ, MATCH(DB158,DK:DK,0))</f>
        <v>154</v>
      </c>
      <c r="DJ158" s="3">
        <v>155</v>
      </c>
      <c r="DK158" s="2" t="s">
        <v>170</v>
      </c>
      <c r="DL158" s="2" t="str">
        <f>IF(_xlfn.IFNA(MATCH(DK158, Jan20Dictionary!$B:$B, 0), "X") = "X", "MISSING", "OKAY")</f>
        <v>OKAY</v>
      </c>
      <c r="DM158" s="3" t="str">
        <f t="shared" si="99"/>
        <v>NA</v>
      </c>
      <c r="DN158" s="2" t="s">
        <v>1144</v>
      </c>
      <c r="DO158" s="2">
        <f t="shared" si="100"/>
        <v>156</v>
      </c>
    </row>
    <row r="159" spans="1:120" x14ac:dyDescent="0.25">
      <c r="A159" s="2">
        <v>156</v>
      </c>
      <c r="B159" s="2" t="s">
        <v>160</v>
      </c>
      <c r="C159" s="2" t="s">
        <v>1144</v>
      </c>
      <c r="D159" s="3">
        <f t="shared" si="126"/>
        <v>155</v>
      </c>
      <c r="G159" s="3">
        <v>156</v>
      </c>
      <c r="H159" s="2" t="s">
        <v>161</v>
      </c>
      <c r="I159" s="2" t="str">
        <f>IF(_xlfn.IFNA(MATCH(H159,Jan98Dictionary!$B:$B, 0), "X") = "X", "MISSING", "OKAY")</f>
        <v>OKAY</v>
      </c>
      <c r="J159" s="2" t="s">
        <v>1144</v>
      </c>
      <c r="K159" s="2">
        <f t="shared" si="95"/>
        <v>157</v>
      </c>
      <c r="L159" s="3">
        <f t="shared" si="121"/>
        <v>156</v>
      </c>
      <c r="O159" s="3">
        <v>156</v>
      </c>
      <c r="P159" s="2" t="s">
        <v>161</v>
      </c>
      <c r="Q159" s="2" t="str">
        <f>IF(_xlfn.IFNA(MATCH(P159,Jan03Dictionary!$B:$B, 0), "X") = "X", "MISSING", "OKAY")</f>
        <v>OKAY</v>
      </c>
      <c r="R159" s="3" t="str">
        <f t="shared" si="101"/>
        <v>NA</v>
      </c>
      <c r="S159" s="2" t="s">
        <v>1144</v>
      </c>
      <c r="T159" s="2">
        <f t="shared" si="122"/>
        <v>156</v>
      </c>
      <c r="U159" s="3">
        <f t="shared" si="125"/>
        <v>150</v>
      </c>
      <c r="X159" s="3">
        <v>156</v>
      </c>
      <c r="Y159" s="2" t="s">
        <v>167</v>
      </c>
      <c r="Z159" s="2" t="str">
        <f>IF(_xlfn.IFNA(MATCH(Y159,May04Dictionary!$B:$B, 0), "X") = "X", "MISSING", "OKAY")</f>
        <v>OKAY</v>
      </c>
      <c r="AA159" s="3" t="str">
        <f t="shared" si="102"/>
        <v>NA</v>
      </c>
      <c r="AB159" s="2" t="s">
        <v>1144</v>
      </c>
      <c r="AC159" s="2">
        <f t="shared" si="91"/>
        <v>162</v>
      </c>
      <c r="AD159" s="3">
        <f t="shared" si="98"/>
        <v>154</v>
      </c>
      <c r="AG159" s="3">
        <v>156</v>
      </c>
      <c r="AH159" s="2" t="s">
        <v>169</v>
      </c>
      <c r="AI159" s="2" t="str">
        <f>IF(_xlfn.IFNA(MATCH(AH159,Aug05Dictionary!$B:$B, 0), "X") = "X", "MISSING", "OKAY")</f>
        <v>OKAY</v>
      </c>
      <c r="AJ159" s="3" t="str">
        <f t="shared" si="103"/>
        <v>NA</v>
      </c>
      <c r="AK159" s="2" t="s">
        <v>1144</v>
      </c>
      <c r="AL159" s="2">
        <f t="shared" si="97"/>
        <v>158</v>
      </c>
      <c r="AM159" s="3">
        <f t="shared" si="104"/>
        <v>156</v>
      </c>
      <c r="AP159" s="3">
        <v>156</v>
      </c>
      <c r="AQ159" s="2" t="s">
        <v>169</v>
      </c>
      <c r="AR159" s="2" t="str">
        <f>IF(_xlfn.IFNA(MATCH(AQ159,Jan07Dictionary!$B:$B, 0), "X") = "X", "MISSING", "OKAY")</f>
        <v>OKAY</v>
      </c>
      <c r="AS159" s="3" t="str">
        <f t="shared" si="105"/>
        <v>NA</v>
      </c>
      <c r="AT159" s="2" t="s">
        <v>1144</v>
      </c>
      <c r="AU159" s="2">
        <f t="shared" si="106"/>
        <v>156</v>
      </c>
      <c r="AV159" s="3">
        <f t="shared" si="107"/>
        <v>156</v>
      </c>
      <c r="AY159" s="3">
        <v>156</v>
      </c>
      <c r="AZ159" s="2" t="s">
        <v>169</v>
      </c>
      <c r="BA159" s="2" t="str">
        <f>IF(_xlfn.IFNA(MATCH(AZ159,Jan09Dictionary!$B:$B, 0), "X") = "X", "MISSING", "OKAY")</f>
        <v>OKAY</v>
      </c>
      <c r="BB159" s="3" t="str">
        <f t="shared" si="108"/>
        <v>NA</v>
      </c>
      <c r="BC159" s="2" t="s">
        <v>1144</v>
      </c>
      <c r="BD159" s="2">
        <f t="shared" si="109"/>
        <v>156</v>
      </c>
      <c r="BE159" s="3">
        <f t="shared" si="123"/>
        <v>156</v>
      </c>
      <c r="BH159" s="3">
        <v>156</v>
      </c>
      <c r="BI159" s="2" t="s">
        <v>169</v>
      </c>
      <c r="BJ159" s="2" t="str">
        <f>IF(_xlfn.IFNA(MATCH(BI159,Jan10Dictionary!$B:$B, 0), "X") = "X", "MISSING", "OKAY")</f>
        <v>OKAY</v>
      </c>
      <c r="BK159" s="3" t="str">
        <f t="shared" si="110"/>
        <v>NA</v>
      </c>
      <c r="BL159" s="2" t="s">
        <v>1144</v>
      </c>
      <c r="BM159" s="2">
        <f t="shared" si="124"/>
        <v>156</v>
      </c>
      <c r="BN159" s="3">
        <f t="shared" si="92"/>
        <v>156</v>
      </c>
      <c r="BQ159" s="3">
        <v>156</v>
      </c>
      <c r="BR159" s="2" t="s">
        <v>169</v>
      </c>
      <c r="BS159" s="2" t="str">
        <f>IF(_xlfn.IFNA(MATCH(BR159,May12Dictionary!$B:$B, 0), "X") = "X", "MISSING", "OKAY")</f>
        <v>OKAY</v>
      </c>
      <c r="BT159" s="3" t="str">
        <f t="shared" si="111"/>
        <v>NA</v>
      </c>
      <c r="BU159" s="2" t="s">
        <v>1144</v>
      </c>
      <c r="BV159" s="2">
        <f t="shared" si="93"/>
        <v>156</v>
      </c>
      <c r="BW159" s="3">
        <f t="shared" si="112"/>
        <v>157</v>
      </c>
      <c r="BZ159" s="3">
        <v>156</v>
      </c>
      <c r="CA159" s="2" t="s">
        <v>168</v>
      </c>
      <c r="CB159" s="2" t="str">
        <f>IF(_xlfn.IFNA(MATCH(CA159,Jan13Dictionary!$B:$B, 0), "X") = "X", "MISSING", "OKAY")</f>
        <v>OKAY</v>
      </c>
      <c r="CC159" s="3" t="str">
        <f t="shared" si="113"/>
        <v>NA</v>
      </c>
      <c r="CD159" s="2" t="s">
        <v>1144</v>
      </c>
      <c r="CE159" s="2">
        <f t="shared" si="127"/>
        <v>155</v>
      </c>
      <c r="CF159" s="3">
        <f t="shared" si="90"/>
        <v>155</v>
      </c>
      <c r="CI159" s="3">
        <v>156</v>
      </c>
      <c r="CJ159" s="2" t="s">
        <v>169</v>
      </c>
      <c r="CK159" s="2" t="str">
        <f>IF(_xlfn.IFNA(MATCH(CJ159,Jan14Dictionary!$B:$B, 0), "X") = "X", "MISSING", "OKAY")</f>
        <v>OKAY</v>
      </c>
      <c r="CL159" s="3" t="str">
        <f t="shared" si="114"/>
        <v>NA</v>
      </c>
      <c r="CM159" s="2" t="s">
        <v>1144</v>
      </c>
      <c r="CN159" s="2">
        <f t="shared" si="89"/>
        <v>157</v>
      </c>
      <c r="CO159" s="3">
        <f t="shared" si="119"/>
        <v>156</v>
      </c>
      <c r="CR159" s="3">
        <v>156</v>
      </c>
      <c r="CS159" s="2" t="s">
        <v>169</v>
      </c>
      <c r="CT159" s="2" t="str">
        <f>IF(_xlfn.IFNA(MATCH(CS159, Jan15Dictionary!$B:$B, 0), "X") = "X", "MISSING", "OKAY")</f>
        <v>OKAY</v>
      </c>
      <c r="CU159" s="3" t="str">
        <f t="shared" si="115"/>
        <v>NA</v>
      </c>
      <c r="CV159" s="2" t="s">
        <v>1144</v>
      </c>
      <c r="CW159" s="2">
        <f t="shared" si="116"/>
        <v>156</v>
      </c>
      <c r="CX159" s="3">
        <f t="shared" si="117"/>
        <v>155</v>
      </c>
      <c r="DA159" s="3">
        <v>156</v>
      </c>
      <c r="DB159" s="2" t="s">
        <v>170</v>
      </c>
      <c r="DC159" s="2" t="str">
        <f>IF(_xlfn.IFNA(MATCH(DB159, Jan17Dictionary!$B:$B, 0), "X") = "X", "MISSING", "OKAY")</f>
        <v>OKAY</v>
      </c>
      <c r="DD159" s="3" t="str">
        <f t="shared" si="118"/>
        <v>NA</v>
      </c>
      <c r="DE159" s="2" t="s">
        <v>1144</v>
      </c>
      <c r="DF159" s="2">
        <f t="shared" si="120"/>
        <v>157</v>
      </c>
      <c r="DG159" s="3">
        <f>INDEX(DJ:DJ, MATCH(DB159,DK:DK,0))</f>
        <v>155</v>
      </c>
      <c r="DJ159" s="3">
        <v>156</v>
      </c>
      <c r="DK159" s="2" t="s">
        <v>171</v>
      </c>
      <c r="DL159" s="2" t="str">
        <f>IF(_xlfn.IFNA(MATCH(DK159, Jan20Dictionary!$B:$B, 0), "X") = "X", "MISSING", "OKAY")</f>
        <v>OKAY</v>
      </c>
      <c r="DM159" s="3" t="str">
        <f t="shared" si="99"/>
        <v>NA</v>
      </c>
      <c r="DN159" s="2" t="s">
        <v>1144</v>
      </c>
      <c r="DO159" s="2">
        <f t="shared" si="100"/>
        <v>157</v>
      </c>
    </row>
    <row r="160" spans="1:120" x14ac:dyDescent="0.25">
      <c r="A160" s="2">
        <v>157</v>
      </c>
      <c r="B160" s="2" t="s">
        <v>161</v>
      </c>
      <c r="C160" s="2" t="s">
        <v>1144</v>
      </c>
      <c r="D160" s="3">
        <f t="shared" si="126"/>
        <v>156</v>
      </c>
      <c r="G160" s="3">
        <v>157</v>
      </c>
      <c r="H160" s="2" t="s">
        <v>162</v>
      </c>
      <c r="I160" s="2" t="str">
        <f>IF(_xlfn.IFNA(MATCH(H160,Jan98Dictionary!$B:$B, 0), "X") = "X", "MISSING", "OKAY")</f>
        <v>OKAY</v>
      </c>
      <c r="J160" s="2" t="s">
        <v>1144</v>
      </c>
      <c r="K160" s="2">
        <f t="shared" si="95"/>
        <v>158</v>
      </c>
      <c r="L160" s="3">
        <f t="shared" si="121"/>
        <v>157</v>
      </c>
      <c r="O160" s="3">
        <v>157</v>
      </c>
      <c r="P160" s="2" t="s">
        <v>162</v>
      </c>
      <c r="Q160" s="2" t="str">
        <f>IF(_xlfn.IFNA(MATCH(P160,Jan03Dictionary!$B:$B, 0), "X") = "X", "MISSING", "OKAY")</f>
        <v>OKAY</v>
      </c>
      <c r="R160" s="3" t="str">
        <f t="shared" si="101"/>
        <v>NA</v>
      </c>
      <c r="S160" s="2" t="s">
        <v>1144</v>
      </c>
      <c r="T160" s="2">
        <f t="shared" si="122"/>
        <v>157</v>
      </c>
      <c r="U160" s="3">
        <f t="shared" si="125"/>
        <v>151</v>
      </c>
      <c r="X160" s="3">
        <v>157</v>
      </c>
      <c r="Y160" s="2" t="s">
        <v>168</v>
      </c>
      <c r="Z160" s="2" t="str">
        <f>IF(_xlfn.IFNA(MATCH(Y160,May04Dictionary!$B:$B, 0), "X") = "X", "MISSING", "OKAY")</f>
        <v>OKAY</v>
      </c>
      <c r="AA160" s="3" t="str">
        <f t="shared" si="102"/>
        <v>NA</v>
      </c>
      <c r="AB160" s="2" t="s">
        <v>1144</v>
      </c>
      <c r="AC160" s="2">
        <f t="shared" si="91"/>
        <v>163</v>
      </c>
      <c r="AD160" s="3">
        <f t="shared" si="98"/>
        <v>155</v>
      </c>
      <c r="AG160" s="3">
        <v>157</v>
      </c>
      <c r="AH160" s="2" t="s">
        <v>170</v>
      </c>
      <c r="AI160" s="2" t="str">
        <f>IF(_xlfn.IFNA(MATCH(AH160,Aug05Dictionary!$B:$B, 0), "X") = "X", "MISSING", "OKAY")</f>
        <v>OKAY</v>
      </c>
      <c r="AJ160" s="3" t="str">
        <f t="shared" si="103"/>
        <v>NA</v>
      </c>
      <c r="AK160" s="2" t="s">
        <v>1144</v>
      </c>
      <c r="AL160" s="2">
        <f t="shared" si="97"/>
        <v>159</v>
      </c>
      <c r="AM160" s="3">
        <f t="shared" si="104"/>
        <v>157</v>
      </c>
      <c r="AP160" s="3">
        <v>157</v>
      </c>
      <c r="AQ160" s="2" t="s">
        <v>170</v>
      </c>
      <c r="AR160" s="2" t="str">
        <f>IF(_xlfn.IFNA(MATCH(AQ160,Jan07Dictionary!$B:$B, 0), "X") = "X", "MISSING", "OKAY")</f>
        <v>OKAY</v>
      </c>
      <c r="AS160" s="3" t="str">
        <f t="shared" si="105"/>
        <v>NA</v>
      </c>
      <c r="AT160" s="2" t="s">
        <v>1144</v>
      </c>
      <c r="AU160" s="2">
        <f t="shared" si="106"/>
        <v>157</v>
      </c>
      <c r="AV160" s="3">
        <f t="shared" si="107"/>
        <v>157</v>
      </c>
      <c r="AY160" s="3">
        <v>157</v>
      </c>
      <c r="AZ160" s="2" t="s">
        <v>170</v>
      </c>
      <c r="BA160" s="2" t="str">
        <f>IF(_xlfn.IFNA(MATCH(AZ160,Jan09Dictionary!$B:$B, 0), "X") = "X", "MISSING", "OKAY")</f>
        <v>OKAY</v>
      </c>
      <c r="BB160" s="3" t="str">
        <f t="shared" si="108"/>
        <v>NA</v>
      </c>
      <c r="BC160" s="2" t="s">
        <v>1144</v>
      </c>
      <c r="BD160" s="2">
        <f t="shared" si="109"/>
        <v>157</v>
      </c>
      <c r="BE160" s="3">
        <f t="shared" si="123"/>
        <v>157</v>
      </c>
      <c r="BH160" s="3">
        <v>157</v>
      </c>
      <c r="BI160" s="2" t="s">
        <v>170</v>
      </c>
      <c r="BJ160" s="2" t="str">
        <f>IF(_xlfn.IFNA(MATCH(BI160,Jan10Dictionary!$B:$B, 0), "X") = "X", "MISSING", "OKAY")</f>
        <v>OKAY</v>
      </c>
      <c r="BK160" s="3" t="str">
        <f t="shared" si="110"/>
        <v>NA</v>
      </c>
      <c r="BL160" s="2" t="s">
        <v>1144</v>
      </c>
      <c r="BM160" s="2">
        <f t="shared" si="124"/>
        <v>157</v>
      </c>
      <c r="BN160" s="3">
        <f t="shared" si="92"/>
        <v>157</v>
      </c>
      <c r="BQ160" s="3">
        <v>157</v>
      </c>
      <c r="BR160" s="2" t="s">
        <v>170</v>
      </c>
      <c r="BS160" s="2" t="str">
        <f>IF(_xlfn.IFNA(MATCH(BR160,May12Dictionary!$B:$B, 0), "X") = "X", "MISSING", "OKAY")</f>
        <v>OKAY</v>
      </c>
      <c r="BT160" s="3" t="str">
        <f t="shared" si="111"/>
        <v>NA</v>
      </c>
      <c r="BU160" s="2" t="s">
        <v>1144</v>
      </c>
      <c r="BV160" s="2">
        <f t="shared" si="93"/>
        <v>157</v>
      </c>
      <c r="BW160" s="3">
        <f t="shared" si="112"/>
        <v>158</v>
      </c>
      <c r="BZ160" s="3">
        <v>157</v>
      </c>
      <c r="CA160" s="2" t="s">
        <v>169</v>
      </c>
      <c r="CB160" s="2" t="str">
        <f>IF(_xlfn.IFNA(MATCH(CA160,Jan13Dictionary!$B:$B, 0), "X") = "X", "MISSING", "OKAY")</f>
        <v>OKAY</v>
      </c>
      <c r="CC160" s="3" t="str">
        <f t="shared" si="113"/>
        <v>NA</v>
      </c>
      <c r="CD160" s="2" t="s">
        <v>1144</v>
      </c>
      <c r="CE160" s="2">
        <f t="shared" si="127"/>
        <v>156</v>
      </c>
      <c r="CF160" s="3">
        <f t="shared" si="90"/>
        <v>156</v>
      </c>
      <c r="CI160" s="3">
        <v>157</v>
      </c>
      <c r="CJ160" s="2" t="s">
        <v>170</v>
      </c>
      <c r="CK160" s="2" t="str">
        <f>IF(_xlfn.IFNA(MATCH(CJ160,Jan14Dictionary!$B:$B, 0), "X") = "X", "MISSING", "OKAY")</f>
        <v>OKAY</v>
      </c>
      <c r="CL160" s="3" t="str">
        <f t="shared" si="114"/>
        <v>NA</v>
      </c>
      <c r="CM160" s="2" t="s">
        <v>1144</v>
      </c>
      <c r="CN160" s="2">
        <f t="shared" si="89"/>
        <v>158</v>
      </c>
      <c r="CO160" s="3">
        <f t="shared" si="119"/>
        <v>157</v>
      </c>
      <c r="CR160" s="3">
        <v>157</v>
      </c>
      <c r="CS160" s="2" t="s">
        <v>170</v>
      </c>
      <c r="CT160" s="2" t="str">
        <f>IF(_xlfn.IFNA(MATCH(CS160, Jan15Dictionary!$B:$B, 0), "X") = "X", "MISSING", "OKAY")</f>
        <v>OKAY</v>
      </c>
      <c r="CU160" s="3" t="str">
        <f t="shared" si="115"/>
        <v>NA</v>
      </c>
      <c r="CV160" s="2" t="s">
        <v>1144</v>
      </c>
      <c r="CW160" s="2">
        <f t="shared" si="116"/>
        <v>157</v>
      </c>
      <c r="CX160" s="3">
        <f t="shared" si="117"/>
        <v>156</v>
      </c>
      <c r="DA160" s="3">
        <v>157</v>
      </c>
      <c r="DB160" s="2" t="s">
        <v>171</v>
      </c>
      <c r="DC160" s="2" t="str">
        <f>IF(_xlfn.IFNA(MATCH(DB160, Jan17Dictionary!$B:$B, 0), "X") = "X", "MISSING", "OKAY")</f>
        <v>OKAY</v>
      </c>
      <c r="DD160" s="3" t="str">
        <f t="shared" si="118"/>
        <v>NA</v>
      </c>
      <c r="DE160" s="2" t="s">
        <v>1144</v>
      </c>
      <c r="DF160" s="2">
        <f t="shared" si="120"/>
        <v>158</v>
      </c>
      <c r="DG160" s="3">
        <f>INDEX(DJ:DJ, MATCH(DB160,DK:DK,0))</f>
        <v>156</v>
      </c>
      <c r="DJ160" s="3">
        <v>157</v>
      </c>
      <c r="DK160" s="2" t="s">
        <v>172</v>
      </c>
      <c r="DL160" s="2" t="str">
        <f>IF(_xlfn.IFNA(MATCH(DK160, Jan20Dictionary!$B:$B, 0), "X") = "X", "MISSING", "OKAY")</f>
        <v>OKAY</v>
      </c>
      <c r="DM160" s="3" t="str">
        <f t="shared" si="99"/>
        <v>Remove</v>
      </c>
      <c r="DN160" s="2" t="s">
        <v>1162</v>
      </c>
      <c r="DO160" s="2">
        <f t="shared" si="100"/>
        <v>158</v>
      </c>
      <c r="DP160" s="2" t="s">
        <v>1209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26"/>
        <v>157</v>
      </c>
      <c r="G161" s="3">
        <v>158</v>
      </c>
      <c r="H161" s="2" t="s">
        <v>163</v>
      </c>
      <c r="I161" s="2" t="str">
        <f>IF(_xlfn.IFNA(MATCH(H161,Jan98Dictionary!$B:$B, 0), "X") = "X", "MISSING", "OKAY")</f>
        <v>OKAY</v>
      </c>
      <c r="J161" s="2" t="s">
        <v>1144</v>
      </c>
      <c r="K161" s="2">
        <f t="shared" si="95"/>
        <v>159</v>
      </c>
      <c r="L161" s="3">
        <f t="shared" si="121"/>
        <v>158</v>
      </c>
      <c r="O161" s="3">
        <v>158</v>
      </c>
      <c r="P161" s="2" t="s">
        <v>163</v>
      </c>
      <c r="Q161" s="2" t="str">
        <f>IF(_xlfn.IFNA(MATCH(P161,Jan03Dictionary!$B:$B, 0), "X") = "X", "MISSING", "OKAY")</f>
        <v>OKAY</v>
      </c>
      <c r="R161" s="3" t="str">
        <f t="shared" si="101"/>
        <v>NA</v>
      </c>
      <c r="S161" s="2" t="s">
        <v>1144</v>
      </c>
      <c r="T161" s="2">
        <f t="shared" si="122"/>
        <v>158</v>
      </c>
      <c r="U161" s="3">
        <f t="shared" si="125"/>
        <v>152</v>
      </c>
      <c r="X161" s="3">
        <v>158</v>
      </c>
      <c r="Y161" s="2" t="s">
        <v>169</v>
      </c>
      <c r="Z161" s="2" t="str">
        <f>IF(_xlfn.IFNA(MATCH(Y161,May04Dictionary!$B:$B, 0), "X") = "X", "MISSING", "OKAY")</f>
        <v>OKAY</v>
      </c>
      <c r="AA161" s="3" t="str">
        <f t="shared" si="102"/>
        <v>NA</v>
      </c>
      <c r="AB161" s="2" t="s">
        <v>1144</v>
      </c>
      <c r="AC161" s="2">
        <f t="shared" si="91"/>
        <v>164</v>
      </c>
      <c r="AD161" s="3">
        <f t="shared" si="98"/>
        <v>156</v>
      </c>
      <c r="AG161" s="3">
        <v>158</v>
      </c>
      <c r="AH161" s="2" t="s">
        <v>171</v>
      </c>
      <c r="AI161" s="2" t="str">
        <f>IF(_xlfn.IFNA(MATCH(AH161,Aug05Dictionary!$B:$B, 0), "X") = "X", "MISSING", "OKAY")</f>
        <v>OKAY</v>
      </c>
      <c r="AJ161" s="3" t="str">
        <f t="shared" si="103"/>
        <v>NA</v>
      </c>
      <c r="AK161" s="2" t="s">
        <v>1144</v>
      </c>
      <c r="AL161" s="2">
        <f t="shared" si="97"/>
        <v>160</v>
      </c>
      <c r="AM161" s="3">
        <f t="shared" si="104"/>
        <v>158</v>
      </c>
      <c r="AP161" s="3">
        <v>158</v>
      </c>
      <c r="AQ161" s="2" t="s">
        <v>171</v>
      </c>
      <c r="AR161" s="2" t="str">
        <f>IF(_xlfn.IFNA(MATCH(AQ161,Jan07Dictionary!$B:$B, 0), "X") = "X", "MISSING", "OKAY")</f>
        <v>OKAY</v>
      </c>
      <c r="AS161" s="3" t="str">
        <f t="shared" si="105"/>
        <v>NA</v>
      </c>
      <c r="AT161" s="2" t="s">
        <v>1144</v>
      </c>
      <c r="AU161" s="2">
        <f t="shared" si="106"/>
        <v>158</v>
      </c>
      <c r="AV161" s="3">
        <f t="shared" si="107"/>
        <v>158</v>
      </c>
      <c r="AY161" s="3">
        <v>158</v>
      </c>
      <c r="AZ161" s="2" t="s">
        <v>171</v>
      </c>
      <c r="BA161" s="2" t="str">
        <f>IF(_xlfn.IFNA(MATCH(AZ161,Jan09Dictionary!$B:$B, 0), "X") = "X", "MISSING", "OKAY")</f>
        <v>OKAY</v>
      </c>
      <c r="BB161" s="3" t="str">
        <f t="shared" si="108"/>
        <v>NA</v>
      </c>
      <c r="BC161" s="2" t="s">
        <v>1144</v>
      </c>
      <c r="BD161" s="2">
        <f t="shared" si="109"/>
        <v>158</v>
      </c>
      <c r="BE161" s="3">
        <f t="shared" si="123"/>
        <v>158</v>
      </c>
      <c r="BH161" s="3">
        <v>158</v>
      </c>
      <c r="BI161" s="2" t="s">
        <v>171</v>
      </c>
      <c r="BJ161" s="2" t="str">
        <f>IF(_xlfn.IFNA(MATCH(BI161,Jan10Dictionary!$B:$B, 0), "X") = "X", "MISSING", "OKAY")</f>
        <v>OKAY</v>
      </c>
      <c r="BK161" s="3" t="str">
        <f t="shared" si="110"/>
        <v>NA</v>
      </c>
      <c r="BL161" s="2" t="s">
        <v>1144</v>
      </c>
      <c r="BM161" s="2">
        <f t="shared" si="124"/>
        <v>158</v>
      </c>
      <c r="BN161" s="3">
        <f t="shared" si="92"/>
        <v>158</v>
      </c>
      <c r="BQ161" s="3">
        <v>158</v>
      </c>
      <c r="BR161" s="2" t="s">
        <v>171</v>
      </c>
      <c r="BS161" s="2" t="str">
        <f>IF(_xlfn.IFNA(MATCH(BR161,May12Dictionary!$B:$B, 0), "X") = "X", "MISSING", "OKAY")</f>
        <v>OKAY</v>
      </c>
      <c r="BT161" s="3" t="str">
        <f t="shared" si="111"/>
        <v>NA</v>
      </c>
      <c r="BU161" s="2" t="s">
        <v>1144</v>
      </c>
      <c r="BV161" s="2">
        <f t="shared" si="93"/>
        <v>158</v>
      </c>
      <c r="BW161" s="3">
        <f t="shared" si="112"/>
        <v>159</v>
      </c>
      <c r="BZ161" s="3">
        <v>158</v>
      </c>
      <c r="CA161" s="2" t="s">
        <v>170</v>
      </c>
      <c r="CB161" s="2" t="str">
        <f>IF(_xlfn.IFNA(MATCH(CA161,Jan13Dictionary!$B:$B, 0), "X") = "X", "MISSING", "OKAY")</f>
        <v>OKAY</v>
      </c>
      <c r="CC161" s="3" t="str">
        <f t="shared" si="113"/>
        <v>NA</v>
      </c>
      <c r="CD161" s="2" t="s">
        <v>1144</v>
      </c>
      <c r="CE161" s="2">
        <f t="shared" si="127"/>
        <v>157</v>
      </c>
      <c r="CF161" s="3">
        <f t="shared" si="90"/>
        <v>157</v>
      </c>
      <c r="CI161" s="3">
        <v>158</v>
      </c>
      <c r="CJ161" s="2" t="s">
        <v>171</v>
      </c>
      <c r="CK161" s="2" t="str">
        <f>IF(_xlfn.IFNA(MATCH(CJ161,Jan14Dictionary!$B:$B, 0), "X") = "X", "MISSING", "OKAY")</f>
        <v>OKAY</v>
      </c>
      <c r="CL161" s="3" t="str">
        <f t="shared" si="114"/>
        <v>NA</v>
      </c>
      <c r="CM161" s="2" t="s">
        <v>1144</v>
      </c>
      <c r="CN161" s="2">
        <f t="shared" si="89"/>
        <v>159</v>
      </c>
      <c r="CO161" s="3">
        <f t="shared" si="119"/>
        <v>158</v>
      </c>
      <c r="CR161" s="3">
        <v>158</v>
      </c>
      <c r="CS161" s="2" t="s">
        <v>171</v>
      </c>
      <c r="CT161" s="2" t="str">
        <f>IF(_xlfn.IFNA(MATCH(CS161, Jan15Dictionary!$B:$B, 0), "X") = "X", "MISSING", "OKAY")</f>
        <v>OKAY</v>
      </c>
      <c r="CU161" s="3" t="str">
        <f t="shared" si="115"/>
        <v>NA</v>
      </c>
      <c r="CV161" s="2" t="s">
        <v>1144</v>
      </c>
      <c r="CW161" s="2">
        <f t="shared" si="116"/>
        <v>158</v>
      </c>
      <c r="CX161" s="3">
        <f t="shared" si="117"/>
        <v>157</v>
      </c>
      <c r="DA161" s="3">
        <v>158</v>
      </c>
      <c r="DB161" s="2" t="s">
        <v>172</v>
      </c>
      <c r="DC161" s="2" t="str">
        <f>IF(_xlfn.IFNA(MATCH(DB161, Jan17Dictionary!$B:$B, 0), "X") = "X", "MISSING", "OKAY")</f>
        <v>OKAY</v>
      </c>
      <c r="DD161" s="3" t="str">
        <f t="shared" si="118"/>
        <v>Remove</v>
      </c>
      <c r="DE161" s="2" t="s">
        <v>1162</v>
      </c>
      <c r="DF161" s="2">
        <f t="shared" si="120"/>
        <v>159</v>
      </c>
      <c r="DG161" s="3">
        <f>INDEX(DJ:DJ, MATCH(DB161,DK:DK,0))</f>
        <v>157</v>
      </c>
      <c r="DH161" s="2" t="s">
        <v>1209</v>
      </c>
      <c r="DJ161" s="3">
        <v>158</v>
      </c>
      <c r="DK161" s="2" t="s">
        <v>173</v>
      </c>
      <c r="DL161" s="2" t="str">
        <f>IF(_xlfn.IFNA(MATCH(DK161, Jan20Dictionary!$B:$B, 0), "X") = "X", "MISSING", "OKAY")</f>
        <v>OKAY</v>
      </c>
      <c r="DM161" s="3" t="str">
        <f t="shared" si="99"/>
        <v>Remove</v>
      </c>
      <c r="DN161" s="2" t="s">
        <v>1162</v>
      </c>
      <c r="DO161" s="2">
        <f t="shared" si="100"/>
        <v>159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26"/>
        <v>158</v>
      </c>
      <c r="G162" s="3">
        <v>159</v>
      </c>
      <c r="H162" s="2" t="s">
        <v>164</v>
      </c>
      <c r="I162" s="2" t="str">
        <f>IF(_xlfn.IFNA(MATCH(H162,Jan98Dictionary!$B:$B, 0), "X") = "X", "MISSING", "OKAY")</f>
        <v>OKAY</v>
      </c>
      <c r="J162" s="2" t="s">
        <v>1144</v>
      </c>
      <c r="K162" s="2">
        <f t="shared" si="95"/>
        <v>160</v>
      </c>
      <c r="L162" s="3">
        <f t="shared" si="121"/>
        <v>159</v>
      </c>
      <c r="O162" s="3">
        <v>159</v>
      </c>
      <c r="P162" s="2" t="s">
        <v>164</v>
      </c>
      <c r="Q162" s="2" t="str">
        <f>IF(_xlfn.IFNA(MATCH(P162,Jan03Dictionary!$B:$B, 0), "X") = "X", "MISSING", "OKAY")</f>
        <v>OKAY</v>
      </c>
      <c r="R162" s="3" t="str">
        <f t="shared" si="101"/>
        <v>NA</v>
      </c>
      <c r="S162" s="2" t="s">
        <v>1144</v>
      </c>
      <c r="T162" s="2">
        <f t="shared" si="122"/>
        <v>159</v>
      </c>
      <c r="U162" s="3">
        <f t="shared" si="125"/>
        <v>153</v>
      </c>
      <c r="X162" s="3">
        <v>159</v>
      </c>
      <c r="Y162" s="2" t="s">
        <v>170</v>
      </c>
      <c r="Z162" s="2" t="str">
        <f>IF(_xlfn.IFNA(MATCH(Y162,May04Dictionary!$B:$B, 0), "X") = "X", "MISSING", "OKAY")</f>
        <v>OKAY</v>
      </c>
      <c r="AA162" s="3" t="str">
        <f t="shared" si="102"/>
        <v>NA</v>
      </c>
      <c r="AB162" s="2" t="s">
        <v>1144</v>
      </c>
      <c r="AC162" s="2">
        <f t="shared" si="91"/>
        <v>165</v>
      </c>
      <c r="AD162" s="3">
        <f t="shared" si="98"/>
        <v>157</v>
      </c>
      <c r="AG162" s="3">
        <v>159</v>
      </c>
      <c r="AH162" s="2" t="s">
        <v>172</v>
      </c>
      <c r="AI162" s="2" t="str">
        <f>IF(_xlfn.IFNA(MATCH(AH162,Aug05Dictionary!$B:$B, 0), "X") = "X", "MISSING", "OKAY")</f>
        <v>OKAY</v>
      </c>
      <c r="AJ162" s="3" t="str">
        <f t="shared" si="103"/>
        <v>Remove</v>
      </c>
      <c r="AK162" s="2" t="s">
        <v>1162</v>
      </c>
      <c r="AL162" s="2">
        <f t="shared" si="97"/>
        <v>161</v>
      </c>
      <c r="AM162" s="3">
        <f t="shared" si="104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IF(_xlfn.IFNA(MATCH(AQ162,Jan07Dictionary!$B:$B, 0), "X") = "X", "MISSING", "OKAY")</f>
        <v>OKAY</v>
      </c>
      <c r="AS162" s="3" t="str">
        <f t="shared" si="105"/>
        <v>Remove</v>
      </c>
      <c r="AT162" s="2" t="s">
        <v>1162</v>
      </c>
      <c r="AU162" s="2">
        <f t="shared" si="106"/>
        <v>159</v>
      </c>
      <c r="AV162" s="3">
        <f t="shared" si="107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IF(_xlfn.IFNA(MATCH(AZ162,Jan09Dictionary!$B:$B, 0), "X") = "X", "MISSING", "OKAY")</f>
        <v>OKAY</v>
      </c>
      <c r="BB162" s="3" t="str">
        <f t="shared" si="108"/>
        <v>Remove</v>
      </c>
      <c r="BC162" s="2" t="s">
        <v>1162</v>
      </c>
      <c r="BD162" s="2">
        <f t="shared" si="109"/>
        <v>159</v>
      </c>
      <c r="BE162" s="3">
        <f t="shared" si="123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IF(_xlfn.IFNA(MATCH(BI162,Jan10Dictionary!$B:$B, 0), "X") = "X", "MISSING", "OKAY")</f>
        <v>OKAY</v>
      </c>
      <c r="BK162" s="3" t="str">
        <f t="shared" si="110"/>
        <v>Remove</v>
      </c>
      <c r="BL162" s="2" t="s">
        <v>1162</v>
      </c>
      <c r="BM162" s="2">
        <f t="shared" si="124"/>
        <v>159</v>
      </c>
      <c r="BN162" s="3">
        <f t="shared" si="92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IF(_xlfn.IFNA(MATCH(BR162,May12Dictionary!$B:$B, 0), "X") = "X", "MISSING", "OKAY")</f>
        <v>OKAY</v>
      </c>
      <c r="BT162" s="3" t="str">
        <f t="shared" si="111"/>
        <v>Remove</v>
      </c>
      <c r="BU162" s="2" t="s">
        <v>1162</v>
      </c>
      <c r="BV162" s="2">
        <f t="shared" si="93"/>
        <v>159</v>
      </c>
      <c r="BW162" s="3">
        <f t="shared" si="112"/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IF(_xlfn.IFNA(MATCH(CA162,Jan13Dictionary!$B:$B, 0), "X") = "X", "MISSING", "OKAY")</f>
        <v>OKAY</v>
      </c>
      <c r="CC162" s="3" t="str">
        <f t="shared" si="113"/>
        <v>NA</v>
      </c>
      <c r="CD162" s="2" t="s">
        <v>1144</v>
      </c>
      <c r="CE162" s="2">
        <f t="shared" si="127"/>
        <v>158</v>
      </c>
      <c r="CF162" s="3">
        <f t="shared" si="90"/>
        <v>158</v>
      </c>
      <c r="CI162" s="3">
        <v>159</v>
      </c>
      <c r="CJ162" s="2" t="s">
        <v>172</v>
      </c>
      <c r="CK162" s="2" t="str">
        <f>IF(_xlfn.IFNA(MATCH(CJ162,Jan14Dictionary!$B:$B, 0), "X") = "X", "MISSING", "OKAY")</f>
        <v>OKAY</v>
      </c>
      <c r="CL162" s="3" t="str">
        <f t="shared" si="114"/>
        <v>Remove</v>
      </c>
      <c r="CM162" s="2" t="s">
        <v>1162</v>
      </c>
      <c r="CN162" s="2">
        <f t="shared" si="89"/>
        <v>160</v>
      </c>
      <c r="CO162" s="3">
        <f t="shared" si="119"/>
        <v>159</v>
      </c>
      <c r="CP162" s="2" t="s">
        <v>1209</v>
      </c>
      <c r="CR162" s="3">
        <v>159</v>
      </c>
      <c r="CS162" s="2" t="s">
        <v>172</v>
      </c>
      <c r="CT162" s="2" t="str">
        <f>IF(_xlfn.IFNA(MATCH(CS162, Jan15Dictionary!$B:$B, 0), "X") = "X", "MISSING", "OKAY")</f>
        <v>OKAY</v>
      </c>
      <c r="CU162" s="3" t="str">
        <f t="shared" si="115"/>
        <v>Remove</v>
      </c>
      <c r="CV162" s="2" t="s">
        <v>1162</v>
      </c>
      <c r="CW162" s="2">
        <f t="shared" si="116"/>
        <v>159</v>
      </c>
      <c r="CX162" s="3">
        <f t="shared" si="117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Jan17Dictionary!$B:$B, 0), "X") = "X", "MISSING", "OKAY")</f>
        <v>OKAY</v>
      </c>
      <c r="DD162" s="3" t="str">
        <f t="shared" si="118"/>
        <v>Remove</v>
      </c>
      <c r="DE162" s="2" t="s">
        <v>1162</v>
      </c>
      <c r="DF162" s="2">
        <f t="shared" si="120"/>
        <v>160</v>
      </c>
      <c r="DG162" s="3">
        <f>INDEX(DJ:DJ, MATCH(DB162,DK:DK,0))</f>
        <v>158</v>
      </c>
      <c r="DH162" s="2" t="s">
        <v>1209</v>
      </c>
      <c r="DJ162" s="3">
        <v>159</v>
      </c>
      <c r="DK162" s="2" t="s">
        <v>174</v>
      </c>
      <c r="DL162" s="2" t="str">
        <f>IF(_xlfn.IFNA(MATCH(DK162, Jan20Dictionary!$B:$B, 0), "X") = "X", "MISSING", "OKAY")</f>
        <v>OKAY</v>
      </c>
      <c r="DM162" s="3" t="str">
        <f t="shared" si="99"/>
        <v>Remove</v>
      </c>
      <c r="DN162" s="2" t="s">
        <v>1162</v>
      </c>
      <c r="DO162" s="2">
        <f t="shared" si="100"/>
        <v>160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26"/>
        <v>159</v>
      </c>
      <c r="G163" s="3">
        <v>160</v>
      </c>
      <c r="H163" s="2" t="s">
        <v>165</v>
      </c>
      <c r="I163" s="2" t="str">
        <f>IF(_xlfn.IFNA(MATCH(H163,Jan98Dictionary!$B:$B, 0), "X") = "X", "MISSING", "OKAY")</f>
        <v>OKAY</v>
      </c>
      <c r="J163" s="2" t="s">
        <v>1144</v>
      </c>
      <c r="K163" s="2">
        <f t="shared" si="95"/>
        <v>161</v>
      </c>
      <c r="L163" s="3">
        <f t="shared" si="121"/>
        <v>160</v>
      </c>
      <c r="O163" s="3">
        <v>160</v>
      </c>
      <c r="P163" s="2" t="s">
        <v>165</v>
      </c>
      <c r="Q163" s="2" t="str">
        <f>IF(_xlfn.IFNA(MATCH(P163,Jan03Dictionary!$B:$B, 0), "X") = "X", "MISSING", "OKAY")</f>
        <v>OKAY</v>
      </c>
      <c r="R163" s="3" t="str">
        <f t="shared" si="101"/>
        <v>NA</v>
      </c>
      <c r="S163" s="2" t="s">
        <v>1144</v>
      </c>
      <c r="T163" s="2">
        <f t="shared" si="122"/>
        <v>160</v>
      </c>
      <c r="U163" s="3">
        <f t="shared" si="125"/>
        <v>154</v>
      </c>
      <c r="X163" s="3">
        <v>160</v>
      </c>
      <c r="Y163" s="2" t="s">
        <v>171</v>
      </c>
      <c r="Z163" s="2" t="str">
        <f>IF(_xlfn.IFNA(MATCH(Y163,May04Dictionary!$B:$B, 0), "X") = "X", "MISSING", "OKAY")</f>
        <v>OKAY</v>
      </c>
      <c r="AA163" s="3" t="str">
        <f t="shared" si="102"/>
        <v>NA</v>
      </c>
      <c r="AB163" s="2" t="s">
        <v>1144</v>
      </c>
      <c r="AC163" s="2">
        <f t="shared" si="91"/>
        <v>166</v>
      </c>
      <c r="AD163" s="3">
        <f t="shared" si="98"/>
        <v>158</v>
      </c>
      <c r="AG163" s="3">
        <v>160</v>
      </c>
      <c r="AH163" s="2" t="s">
        <v>173</v>
      </c>
      <c r="AI163" s="2" t="str">
        <f>IF(_xlfn.IFNA(MATCH(AH163,Aug05Dictionary!$B:$B, 0), "X") = "X", "MISSING", "OKAY")</f>
        <v>OKAY</v>
      </c>
      <c r="AJ163" s="3" t="str">
        <f t="shared" si="103"/>
        <v>Remove</v>
      </c>
      <c r="AK163" s="2" t="s">
        <v>1162</v>
      </c>
      <c r="AL163" s="2">
        <f t="shared" si="97"/>
        <v>162</v>
      </c>
      <c r="AM163" s="3">
        <f t="shared" si="104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IF(_xlfn.IFNA(MATCH(AQ163,Jan07Dictionary!$B:$B, 0), "X") = "X", "MISSING", "OKAY")</f>
        <v>OKAY</v>
      </c>
      <c r="AS163" s="3" t="str">
        <f t="shared" si="105"/>
        <v>Remove</v>
      </c>
      <c r="AT163" s="2" t="s">
        <v>1162</v>
      </c>
      <c r="AU163" s="2">
        <f t="shared" si="106"/>
        <v>160</v>
      </c>
      <c r="AV163" s="3">
        <f t="shared" si="107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IF(_xlfn.IFNA(MATCH(AZ163,Jan09Dictionary!$B:$B, 0), "X") = "X", "MISSING", "OKAY")</f>
        <v>OKAY</v>
      </c>
      <c r="BB163" s="3" t="str">
        <f t="shared" si="108"/>
        <v>Remove</v>
      </c>
      <c r="BC163" s="2" t="s">
        <v>1162</v>
      </c>
      <c r="BD163" s="2">
        <f t="shared" si="109"/>
        <v>160</v>
      </c>
      <c r="BE163" s="3">
        <f t="shared" si="123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IF(_xlfn.IFNA(MATCH(BI163,Jan10Dictionary!$B:$B, 0), "X") = "X", "MISSING", "OKAY")</f>
        <v>OKAY</v>
      </c>
      <c r="BK163" s="3" t="str">
        <f t="shared" si="110"/>
        <v>Remove</v>
      </c>
      <c r="BL163" s="2" t="s">
        <v>1162</v>
      </c>
      <c r="BM163" s="2">
        <f t="shared" si="124"/>
        <v>160</v>
      </c>
      <c r="BN163" s="3">
        <f t="shared" si="92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IF(_xlfn.IFNA(MATCH(BR163,May12Dictionary!$B:$B, 0), "X") = "X", "MISSING", "OKAY")</f>
        <v>OKAY</v>
      </c>
      <c r="BT163" s="3" t="str">
        <f t="shared" si="111"/>
        <v>Remove</v>
      </c>
      <c r="BU163" s="2" t="s">
        <v>1162</v>
      </c>
      <c r="BV163" s="2">
        <f t="shared" si="93"/>
        <v>160</v>
      </c>
      <c r="BW163" s="3">
        <f t="shared" si="112"/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IF(_xlfn.IFNA(MATCH(CA163,Jan13Dictionary!$B:$B, 0), "X") = "X", "MISSING", "OKAY")</f>
        <v>OKAY</v>
      </c>
      <c r="CC163" s="3" t="str">
        <f t="shared" si="113"/>
        <v>Remove</v>
      </c>
      <c r="CD163" s="2" t="s">
        <v>1162</v>
      </c>
      <c r="CE163" s="2">
        <f t="shared" si="127"/>
        <v>159</v>
      </c>
      <c r="CF163" s="3">
        <f t="shared" si="90"/>
        <v>159</v>
      </c>
      <c r="CG163" s="2" t="s">
        <v>1209</v>
      </c>
      <c r="CI163" s="3">
        <v>160</v>
      </c>
      <c r="CJ163" s="2" t="s">
        <v>173</v>
      </c>
      <c r="CK163" s="2" t="str">
        <f>IF(_xlfn.IFNA(MATCH(CJ163,Jan14Dictionary!$B:$B, 0), "X") = "X", "MISSING", "OKAY")</f>
        <v>OKAY</v>
      </c>
      <c r="CL163" s="3" t="str">
        <f t="shared" si="114"/>
        <v>Remove</v>
      </c>
      <c r="CM163" s="2" t="s">
        <v>1162</v>
      </c>
      <c r="CN163" s="2">
        <f t="shared" si="89"/>
        <v>161</v>
      </c>
      <c r="CO163" s="3">
        <f t="shared" si="119"/>
        <v>160</v>
      </c>
      <c r="CP163" s="2" t="s">
        <v>1209</v>
      </c>
      <c r="CR163" s="3">
        <v>160</v>
      </c>
      <c r="CS163" s="2" t="s">
        <v>173</v>
      </c>
      <c r="CT163" s="2" t="str">
        <f>IF(_xlfn.IFNA(MATCH(CS163, Jan15Dictionary!$B:$B, 0), "X") = "X", "MISSING", "OKAY")</f>
        <v>OKAY</v>
      </c>
      <c r="CU163" s="3" t="str">
        <f t="shared" si="115"/>
        <v>Remove</v>
      </c>
      <c r="CV163" s="2" t="s">
        <v>1162</v>
      </c>
      <c r="CW163" s="2">
        <f t="shared" si="116"/>
        <v>160</v>
      </c>
      <c r="CX163" s="3">
        <f t="shared" si="117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Jan17Dictionary!$B:$B, 0), "X") = "X", "MISSING", "OKAY")</f>
        <v>OKAY</v>
      </c>
      <c r="DD163" s="3" t="str">
        <f t="shared" si="118"/>
        <v>Remove</v>
      </c>
      <c r="DE163" s="2" t="s">
        <v>1162</v>
      </c>
      <c r="DF163" s="2">
        <f t="shared" si="120"/>
        <v>161</v>
      </c>
      <c r="DG163" s="3">
        <f>INDEX(DJ:DJ, MATCH(DB163,DK:DK,0))</f>
        <v>159</v>
      </c>
      <c r="DH163" s="2" t="s">
        <v>1209</v>
      </c>
      <c r="DJ163" s="3">
        <v>160</v>
      </c>
      <c r="DK163" s="2" t="s">
        <v>175</v>
      </c>
      <c r="DL163" s="2" t="str">
        <f>IF(_xlfn.IFNA(MATCH(DK163, Jan20Dictionary!$B:$B, 0), "X") = "X", "MISSING", "OKAY")</f>
        <v>OKAY</v>
      </c>
      <c r="DM163" s="3" t="str">
        <f t="shared" si="99"/>
        <v>Remove</v>
      </c>
      <c r="DN163" s="2" t="s">
        <v>1162</v>
      </c>
      <c r="DO163" s="2">
        <f t="shared" si="100"/>
        <v>161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26"/>
        <v>160</v>
      </c>
      <c r="G164" s="3">
        <v>161</v>
      </c>
      <c r="H164" s="2" t="s">
        <v>166</v>
      </c>
      <c r="I164" s="2" t="str">
        <f>IF(_xlfn.IFNA(MATCH(H164,Jan98Dictionary!$B:$B, 0), "X") = "X", "MISSING", "OKAY")</f>
        <v>OKAY</v>
      </c>
      <c r="J164" s="2" t="s">
        <v>1144</v>
      </c>
      <c r="K164" s="2">
        <f t="shared" si="95"/>
        <v>162</v>
      </c>
      <c r="L164" s="3">
        <f t="shared" si="121"/>
        <v>161</v>
      </c>
      <c r="O164" s="3">
        <v>161</v>
      </c>
      <c r="P164" s="2" t="s">
        <v>166</v>
      </c>
      <c r="Q164" s="2" t="str">
        <f>IF(_xlfn.IFNA(MATCH(P164,Jan03Dictionary!$B:$B, 0), "X") = "X", "MISSING", "OKAY")</f>
        <v>OKAY</v>
      </c>
      <c r="R164" s="3" t="str">
        <f t="shared" si="101"/>
        <v>NA</v>
      </c>
      <c r="S164" s="2" t="s">
        <v>1144</v>
      </c>
      <c r="T164" s="2">
        <f t="shared" si="122"/>
        <v>161</v>
      </c>
      <c r="U164" s="3">
        <f t="shared" si="125"/>
        <v>155</v>
      </c>
      <c r="X164" s="3">
        <v>161</v>
      </c>
      <c r="Y164" s="2" t="s">
        <v>172</v>
      </c>
      <c r="Z164" s="2" t="str">
        <f>IF(_xlfn.IFNA(MATCH(Y164,May04Dictionary!$B:$B, 0), "X") = "X", "MISSING", "OKAY")</f>
        <v>OKAY</v>
      </c>
      <c r="AA164" s="3" t="str">
        <f t="shared" si="102"/>
        <v>Remove</v>
      </c>
      <c r="AB164" s="2" t="s">
        <v>1162</v>
      </c>
      <c r="AC164" s="2">
        <f t="shared" si="91"/>
        <v>167</v>
      </c>
      <c r="AD164" s="3">
        <f t="shared" si="98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IF(_xlfn.IFNA(MATCH(AH164,Aug05Dictionary!$B:$B, 0), "X") = "X", "MISSING", "OKAY")</f>
        <v>OKAY</v>
      </c>
      <c r="AJ164" s="3" t="str">
        <f t="shared" si="103"/>
        <v>Remove</v>
      </c>
      <c r="AK164" s="2" t="s">
        <v>1162</v>
      </c>
      <c r="AL164" s="2">
        <f t="shared" si="97"/>
        <v>163</v>
      </c>
      <c r="AM164" s="3">
        <f t="shared" si="104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IF(_xlfn.IFNA(MATCH(AQ164,Jan07Dictionary!$B:$B, 0), "X") = "X", "MISSING", "OKAY")</f>
        <v>OKAY</v>
      </c>
      <c r="AS164" s="3" t="str">
        <f t="shared" si="105"/>
        <v>Remove</v>
      </c>
      <c r="AT164" s="2" t="s">
        <v>1162</v>
      </c>
      <c r="AU164" s="2">
        <f t="shared" si="106"/>
        <v>161</v>
      </c>
      <c r="AV164" s="3">
        <f t="shared" si="107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IF(_xlfn.IFNA(MATCH(AZ164,Jan09Dictionary!$B:$B, 0), "X") = "X", "MISSING", "OKAY")</f>
        <v>OKAY</v>
      </c>
      <c r="BB164" s="3" t="str">
        <f t="shared" si="108"/>
        <v>Remove</v>
      </c>
      <c r="BC164" s="2" t="s">
        <v>1162</v>
      </c>
      <c r="BD164" s="2">
        <f t="shared" si="109"/>
        <v>161</v>
      </c>
      <c r="BE164" s="3">
        <f t="shared" si="123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IF(_xlfn.IFNA(MATCH(BI164,Jan10Dictionary!$B:$B, 0), "X") = "X", "MISSING", "OKAY")</f>
        <v>OKAY</v>
      </c>
      <c r="BK164" s="3" t="str">
        <f t="shared" si="110"/>
        <v>Remove</v>
      </c>
      <c r="BL164" s="2" t="s">
        <v>1162</v>
      </c>
      <c r="BM164" s="2">
        <f t="shared" si="124"/>
        <v>161</v>
      </c>
      <c r="BN164" s="3">
        <f t="shared" si="92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IF(_xlfn.IFNA(MATCH(BR164,May12Dictionary!$B:$B, 0), "X") = "X", "MISSING", "OKAY")</f>
        <v>OKAY</v>
      </c>
      <c r="BT164" s="3" t="str">
        <f t="shared" si="111"/>
        <v>Remove</v>
      </c>
      <c r="BU164" s="2" t="s">
        <v>1162</v>
      </c>
      <c r="BV164" s="2">
        <f t="shared" si="93"/>
        <v>161</v>
      </c>
      <c r="BW164" s="3">
        <f t="shared" si="112"/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IF(_xlfn.IFNA(MATCH(CA164,Jan13Dictionary!$B:$B, 0), "X") = "X", "MISSING", "OKAY")</f>
        <v>OKAY</v>
      </c>
      <c r="CC164" s="3" t="str">
        <f t="shared" si="113"/>
        <v>Remove</v>
      </c>
      <c r="CD164" s="2" t="s">
        <v>1162</v>
      </c>
      <c r="CE164" s="2">
        <f t="shared" si="127"/>
        <v>160</v>
      </c>
      <c r="CF164" s="3">
        <f t="shared" si="90"/>
        <v>160</v>
      </c>
      <c r="CG164" s="2" t="s">
        <v>1209</v>
      </c>
      <c r="CI164" s="3">
        <v>161</v>
      </c>
      <c r="CJ164" s="2" t="s">
        <v>174</v>
      </c>
      <c r="CK164" s="2" t="str">
        <f>IF(_xlfn.IFNA(MATCH(CJ164,Jan14Dictionary!$B:$B, 0), "X") = "X", "MISSING", "OKAY")</f>
        <v>OKAY</v>
      </c>
      <c r="CL164" s="3" t="str">
        <f t="shared" si="114"/>
        <v>Remove</v>
      </c>
      <c r="CM164" s="2" t="s">
        <v>1162</v>
      </c>
      <c r="CN164" s="2">
        <f t="shared" ref="CN164:CN227" si="128">INDEX(BZ:BZ, MATCH(CJ164,CA:CA,0))</f>
        <v>162</v>
      </c>
      <c r="CO164" s="3">
        <f t="shared" si="119"/>
        <v>161</v>
      </c>
      <c r="CP164" s="2" t="s">
        <v>1209</v>
      </c>
      <c r="CR164" s="3">
        <v>161</v>
      </c>
      <c r="CS164" s="2" t="s">
        <v>174</v>
      </c>
      <c r="CT164" s="2" t="str">
        <f>IF(_xlfn.IFNA(MATCH(CS164, Jan15Dictionary!$B:$B, 0), "X") = "X", "MISSING", "OKAY")</f>
        <v>OKAY</v>
      </c>
      <c r="CU164" s="3" t="str">
        <f t="shared" si="115"/>
        <v>Remove</v>
      </c>
      <c r="CV164" s="2" t="s">
        <v>1162</v>
      </c>
      <c r="CW164" s="2">
        <f t="shared" si="116"/>
        <v>161</v>
      </c>
      <c r="CX164" s="3">
        <f t="shared" si="117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Jan17Dictionary!$B:$B, 0), "X") = "X", "MISSING", "OKAY")</f>
        <v>OKAY</v>
      </c>
      <c r="DD164" s="3" t="str">
        <f t="shared" si="118"/>
        <v>Remove</v>
      </c>
      <c r="DE164" s="2" t="s">
        <v>1162</v>
      </c>
      <c r="DF164" s="2">
        <f t="shared" si="120"/>
        <v>162</v>
      </c>
      <c r="DG164" s="3">
        <f>INDEX(DJ:DJ, MATCH(DB164,DK:DK,0))</f>
        <v>160</v>
      </c>
      <c r="DH164" s="2" t="s">
        <v>1209</v>
      </c>
      <c r="DJ164" s="3">
        <v>161</v>
      </c>
      <c r="DK164" s="2" t="s">
        <v>176</v>
      </c>
      <c r="DL164" s="2" t="str">
        <f>IF(_xlfn.IFNA(MATCH(DK164, Jan20Dictionary!$B:$B, 0), "X") = "X", "MISSING", "OKAY")</f>
        <v>OKAY</v>
      </c>
      <c r="DM164" s="3" t="str">
        <f t="shared" si="99"/>
        <v>Remove</v>
      </c>
      <c r="DN164" s="2" t="s">
        <v>1162</v>
      </c>
      <c r="DO164" s="2">
        <f t="shared" si="100"/>
        <v>162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26"/>
        <v>161</v>
      </c>
      <c r="G165" s="3">
        <v>162</v>
      </c>
      <c r="H165" s="2" t="s">
        <v>167</v>
      </c>
      <c r="I165" s="2" t="str">
        <f>IF(_xlfn.IFNA(MATCH(H165,Jan98Dictionary!$B:$B, 0), "X") = "X", "MISSING", "OKAY")</f>
        <v>OKAY</v>
      </c>
      <c r="J165" s="2" t="s">
        <v>1144</v>
      </c>
      <c r="K165" s="2">
        <f t="shared" si="95"/>
        <v>163</v>
      </c>
      <c r="L165" s="3">
        <f t="shared" si="121"/>
        <v>162</v>
      </c>
      <c r="O165" s="3">
        <v>162</v>
      </c>
      <c r="P165" s="2" t="s">
        <v>167</v>
      </c>
      <c r="Q165" s="2" t="str">
        <f>IF(_xlfn.IFNA(MATCH(P165,Jan03Dictionary!$B:$B, 0), "X") = "X", "MISSING", "OKAY")</f>
        <v>OKAY</v>
      </c>
      <c r="R165" s="3" t="str">
        <f t="shared" si="101"/>
        <v>NA</v>
      </c>
      <c r="S165" s="2" t="s">
        <v>1144</v>
      </c>
      <c r="T165" s="2">
        <f t="shared" si="122"/>
        <v>162</v>
      </c>
      <c r="U165" s="3">
        <f t="shared" si="125"/>
        <v>156</v>
      </c>
      <c r="X165" s="3">
        <v>162</v>
      </c>
      <c r="Y165" s="2" t="s">
        <v>173</v>
      </c>
      <c r="Z165" s="2" t="str">
        <f>IF(_xlfn.IFNA(MATCH(Y165,May04Dictionary!$B:$B, 0), "X") = "X", "MISSING", "OKAY")</f>
        <v>OKAY</v>
      </c>
      <c r="AA165" s="3" t="str">
        <f t="shared" si="102"/>
        <v>Remove</v>
      </c>
      <c r="AB165" s="2" t="s">
        <v>1162</v>
      </c>
      <c r="AC165" s="2">
        <f t="shared" si="91"/>
        <v>168</v>
      </c>
      <c r="AD165" s="3">
        <f t="shared" si="98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IF(_xlfn.IFNA(MATCH(AH165,Aug05Dictionary!$B:$B, 0), "X") = "X", "MISSING", "OKAY")</f>
        <v>OKAY</v>
      </c>
      <c r="AJ165" s="3" t="str">
        <f t="shared" si="103"/>
        <v>Remove</v>
      </c>
      <c r="AK165" s="2" t="s">
        <v>1162</v>
      </c>
      <c r="AL165" s="2">
        <f t="shared" si="97"/>
        <v>164</v>
      </c>
      <c r="AM165" s="3">
        <f t="shared" si="104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IF(_xlfn.IFNA(MATCH(AQ165,Jan07Dictionary!$B:$B, 0), "X") = "X", "MISSING", "OKAY")</f>
        <v>OKAY</v>
      </c>
      <c r="AS165" s="3" t="str">
        <f t="shared" si="105"/>
        <v>Remove</v>
      </c>
      <c r="AT165" s="2" t="s">
        <v>1162</v>
      </c>
      <c r="AU165" s="2">
        <f t="shared" si="106"/>
        <v>162</v>
      </c>
      <c r="AV165" s="3">
        <f t="shared" si="107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IF(_xlfn.IFNA(MATCH(AZ165,Jan09Dictionary!$B:$B, 0), "X") = "X", "MISSING", "OKAY")</f>
        <v>OKAY</v>
      </c>
      <c r="BB165" s="3" t="str">
        <f t="shared" si="108"/>
        <v>Remove</v>
      </c>
      <c r="BC165" s="2" t="s">
        <v>1162</v>
      </c>
      <c r="BD165" s="2">
        <f t="shared" si="109"/>
        <v>162</v>
      </c>
      <c r="BE165" s="3">
        <f t="shared" si="123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IF(_xlfn.IFNA(MATCH(BI165,Jan10Dictionary!$B:$B, 0), "X") = "X", "MISSING", "OKAY")</f>
        <v>OKAY</v>
      </c>
      <c r="BK165" s="3" t="str">
        <f t="shared" si="110"/>
        <v>Remove</v>
      </c>
      <c r="BL165" s="2" t="s">
        <v>1162</v>
      </c>
      <c r="BM165" s="2">
        <f t="shared" si="124"/>
        <v>162</v>
      </c>
      <c r="BN165" s="3">
        <f t="shared" si="92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IF(_xlfn.IFNA(MATCH(BR165,May12Dictionary!$B:$B, 0), "X") = "X", "MISSING", "OKAY")</f>
        <v>OKAY</v>
      </c>
      <c r="BT165" s="3" t="str">
        <f t="shared" si="111"/>
        <v>Remove</v>
      </c>
      <c r="BU165" s="2" t="s">
        <v>1162</v>
      </c>
      <c r="BV165" s="2">
        <f t="shared" si="93"/>
        <v>162</v>
      </c>
      <c r="BW165" s="3">
        <f t="shared" si="112"/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IF(_xlfn.IFNA(MATCH(CA165,Jan13Dictionary!$B:$B, 0), "X") = "X", "MISSING", "OKAY")</f>
        <v>OKAY</v>
      </c>
      <c r="CC165" s="3" t="str">
        <f t="shared" si="113"/>
        <v>Remove</v>
      </c>
      <c r="CD165" s="2" t="s">
        <v>1162</v>
      </c>
      <c r="CE165" s="2">
        <f t="shared" si="127"/>
        <v>161</v>
      </c>
      <c r="CF165" s="3">
        <f t="shared" si="90"/>
        <v>161</v>
      </c>
      <c r="CG165" s="2" t="s">
        <v>1209</v>
      </c>
      <c r="CI165" s="3">
        <v>162</v>
      </c>
      <c r="CJ165" s="2" t="s">
        <v>175</v>
      </c>
      <c r="CK165" s="2" t="str">
        <f>IF(_xlfn.IFNA(MATCH(CJ165,Jan14Dictionary!$B:$B, 0), "X") = "X", "MISSING", "OKAY")</f>
        <v>OKAY</v>
      </c>
      <c r="CL165" s="3" t="str">
        <f t="shared" si="114"/>
        <v>Remove</v>
      </c>
      <c r="CM165" s="2" t="s">
        <v>1162</v>
      </c>
      <c r="CN165" s="2">
        <f t="shared" si="128"/>
        <v>163</v>
      </c>
      <c r="CO165" s="3">
        <f t="shared" si="119"/>
        <v>162</v>
      </c>
      <c r="CP165" s="2" t="s">
        <v>1209</v>
      </c>
      <c r="CR165" s="3">
        <v>162</v>
      </c>
      <c r="CS165" s="2" t="s">
        <v>175</v>
      </c>
      <c r="CT165" s="2" t="str">
        <f>IF(_xlfn.IFNA(MATCH(CS165, Jan15Dictionary!$B:$B, 0), "X") = "X", "MISSING", "OKAY")</f>
        <v>OKAY</v>
      </c>
      <c r="CU165" s="3" t="str">
        <f t="shared" si="115"/>
        <v>Remove</v>
      </c>
      <c r="CV165" s="2" t="s">
        <v>1162</v>
      </c>
      <c r="CW165" s="2">
        <f t="shared" si="116"/>
        <v>162</v>
      </c>
      <c r="CX165" s="3">
        <f t="shared" si="117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Jan17Dictionary!$B:$B, 0), "X") = "X", "MISSING", "OKAY")</f>
        <v>OKAY</v>
      </c>
      <c r="DD165" s="3" t="str">
        <f t="shared" si="118"/>
        <v>Remove</v>
      </c>
      <c r="DE165" s="2" t="s">
        <v>1162</v>
      </c>
      <c r="DF165" s="2">
        <f t="shared" si="120"/>
        <v>163</v>
      </c>
      <c r="DG165" s="3">
        <f>INDEX(DJ:DJ, MATCH(DB165,DK:DK,0))</f>
        <v>161</v>
      </c>
      <c r="DH165" s="2" t="s">
        <v>1209</v>
      </c>
      <c r="DJ165" s="3">
        <v>162</v>
      </c>
      <c r="DK165" s="2" t="s">
        <v>177</v>
      </c>
      <c r="DL165" s="2" t="str">
        <f>IF(_xlfn.IFNA(MATCH(DK165, Jan20Dictionary!$B:$B, 0), "X") = "X", "MISSING", "OKAY")</f>
        <v>OKAY</v>
      </c>
      <c r="DM165" s="3" t="str">
        <f t="shared" si="99"/>
        <v>NA</v>
      </c>
      <c r="DN165" s="2" t="s">
        <v>1144</v>
      </c>
      <c r="DO165" s="2">
        <f t="shared" si="100"/>
        <v>163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26"/>
        <v>162</v>
      </c>
      <c r="G166" s="3">
        <v>163</v>
      </c>
      <c r="H166" s="2" t="s">
        <v>168</v>
      </c>
      <c r="I166" s="2" t="str">
        <f>IF(_xlfn.IFNA(MATCH(H166,Jan98Dictionary!$B:$B, 0), "X") = "X", "MISSING", "OKAY")</f>
        <v>OKAY</v>
      </c>
      <c r="J166" s="2" t="s">
        <v>1144</v>
      </c>
      <c r="K166" s="2">
        <f t="shared" si="95"/>
        <v>164</v>
      </c>
      <c r="L166" s="3">
        <f t="shared" si="121"/>
        <v>163</v>
      </c>
      <c r="O166" s="3">
        <v>163</v>
      </c>
      <c r="P166" s="2" t="s">
        <v>168</v>
      </c>
      <c r="Q166" s="2" t="str">
        <f>IF(_xlfn.IFNA(MATCH(P166,Jan03Dictionary!$B:$B, 0), "X") = "X", "MISSING", "OKAY")</f>
        <v>OKAY</v>
      </c>
      <c r="R166" s="3" t="str">
        <f t="shared" si="101"/>
        <v>NA</v>
      </c>
      <c r="S166" s="2" t="s">
        <v>1144</v>
      </c>
      <c r="T166" s="2">
        <f t="shared" si="122"/>
        <v>163</v>
      </c>
      <c r="U166" s="3">
        <f t="shared" si="125"/>
        <v>157</v>
      </c>
      <c r="X166" s="3">
        <v>163</v>
      </c>
      <c r="Y166" s="2" t="s">
        <v>174</v>
      </c>
      <c r="Z166" s="2" t="str">
        <f>IF(_xlfn.IFNA(MATCH(Y166,May04Dictionary!$B:$B, 0), "X") = "X", "MISSING", "OKAY")</f>
        <v>OKAY</v>
      </c>
      <c r="AA166" s="3" t="str">
        <f t="shared" si="102"/>
        <v>Remove</v>
      </c>
      <c r="AB166" s="2" t="s">
        <v>1162</v>
      </c>
      <c r="AC166" s="2">
        <f t="shared" si="91"/>
        <v>169</v>
      </c>
      <c r="AD166" s="3">
        <f t="shared" si="98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IF(_xlfn.IFNA(MATCH(AH166,Aug05Dictionary!$B:$B, 0), "X") = "X", "MISSING", "OKAY")</f>
        <v>OKAY</v>
      </c>
      <c r="AJ166" s="3" t="str">
        <f t="shared" si="103"/>
        <v>Remove</v>
      </c>
      <c r="AK166" s="2" t="s">
        <v>1162</v>
      </c>
      <c r="AL166" s="2">
        <f t="shared" si="97"/>
        <v>165</v>
      </c>
      <c r="AM166" s="3">
        <f t="shared" si="104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IF(_xlfn.IFNA(MATCH(AQ166,Jan07Dictionary!$B:$B, 0), "X") = "X", "MISSING", "OKAY")</f>
        <v>OKAY</v>
      </c>
      <c r="AS166" s="3" t="str">
        <f t="shared" si="105"/>
        <v>Remove</v>
      </c>
      <c r="AT166" s="2" t="s">
        <v>1162</v>
      </c>
      <c r="AU166" s="2">
        <f t="shared" si="106"/>
        <v>163</v>
      </c>
      <c r="AV166" s="3">
        <f t="shared" si="107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IF(_xlfn.IFNA(MATCH(AZ166,Jan09Dictionary!$B:$B, 0), "X") = "X", "MISSING", "OKAY")</f>
        <v>OKAY</v>
      </c>
      <c r="BB166" s="3" t="str">
        <f t="shared" si="108"/>
        <v>Remove</v>
      </c>
      <c r="BC166" s="2" t="s">
        <v>1162</v>
      </c>
      <c r="BD166" s="2">
        <f t="shared" si="109"/>
        <v>163</v>
      </c>
      <c r="BE166" s="3">
        <f t="shared" si="123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IF(_xlfn.IFNA(MATCH(BI166,Jan10Dictionary!$B:$B, 0), "X") = "X", "MISSING", "OKAY")</f>
        <v>OKAY</v>
      </c>
      <c r="BK166" s="3" t="str">
        <f t="shared" si="110"/>
        <v>Remove</v>
      </c>
      <c r="BL166" s="2" t="s">
        <v>1162</v>
      </c>
      <c r="BM166" s="2">
        <f t="shared" si="124"/>
        <v>163</v>
      </c>
      <c r="BN166" s="3">
        <f t="shared" si="92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IF(_xlfn.IFNA(MATCH(BR166,May12Dictionary!$B:$B, 0), "X") = "X", "MISSING", "OKAY")</f>
        <v>OKAY</v>
      </c>
      <c r="BT166" s="3" t="str">
        <f t="shared" si="111"/>
        <v>Remove</v>
      </c>
      <c r="BU166" s="2" t="s">
        <v>1162</v>
      </c>
      <c r="BV166" s="2">
        <f t="shared" si="93"/>
        <v>163</v>
      </c>
      <c r="BW166" s="3">
        <f t="shared" si="112"/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IF(_xlfn.IFNA(MATCH(CA166,Jan13Dictionary!$B:$B, 0), "X") = "X", "MISSING", "OKAY")</f>
        <v>OKAY</v>
      </c>
      <c r="CC166" s="3" t="str">
        <f t="shared" si="113"/>
        <v>Remove</v>
      </c>
      <c r="CD166" s="2" t="s">
        <v>1162</v>
      </c>
      <c r="CE166" s="2">
        <f t="shared" si="127"/>
        <v>162</v>
      </c>
      <c r="CF166" s="3">
        <f t="shared" si="90"/>
        <v>162</v>
      </c>
      <c r="CG166" s="2" t="s">
        <v>1209</v>
      </c>
      <c r="CI166" s="3">
        <v>163</v>
      </c>
      <c r="CJ166" s="2" t="s">
        <v>176</v>
      </c>
      <c r="CK166" s="2" t="str">
        <f>IF(_xlfn.IFNA(MATCH(CJ166,Jan14Dictionary!$B:$B, 0), "X") = "X", "MISSING", "OKAY")</f>
        <v>OKAY</v>
      </c>
      <c r="CL166" s="3" t="str">
        <f t="shared" si="114"/>
        <v>Remove</v>
      </c>
      <c r="CM166" s="2" t="s">
        <v>1162</v>
      </c>
      <c r="CN166" s="2">
        <f t="shared" si="128"/>
        <v>164</v>
      </c>
      <c r="CO166" s="3">
        <f t="shared" si="119"/>
        <v>163</v>
      </c>
      <c r="CP166" s="2" t="s">
        <v>1209</v>
      </c>
      <c r="CR166" s="3">
        <v>163</v>
      </c>
      <c r="CS166" s="2" t="s">
        <v>176</v>
      </c>
      <c r="CT166" s="2" t="str">
        <f>IF(_xlfn.IFNA(MATCH(CS166, Jan15Dictionary!$B:$B, 0), "X") = "X", "MISSING", "OKAY")</f>
        <v>OKAY</v>
      </c>
      <c r="CU166" s="3" t="str">
        <f t="shared" si="115"/>
        <v>Remove</v>
      </c>
      <c r="CV166" s="2" t="s">
        <v>1162</v>
      </c>
      <c r="CW166" s="2">
        <f t="shared" si="116"/>
        <v>163</v>
      </c>
      <c r="CX166" s="3">
        <f t="shared" si="117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Jan17Dictionary!$B:$B, 0), "X") = "X", "MISSING", "OKAY")</f>
        <v>OKAY</v>
      </c>
      <c r="DD166" s="3" t="str">
        <f t="shared" si="118"/>
        <v>NA</v>
      </c>
      <c r="DE166" s="2" t="s">
        <v>1144</v>
      </c>
      <c r="DF166" s="2">
        <f t="shared" si="120"/>
        <v>164</v>
      </c>
      <c r="DG166" s="3">
        <f>INDEX(DJ:DJ, MATCH(DB166,DK:DK,0))</f>
        <v>162</v>
      </c>
      <c r="DJ166" s="3">
        <v>163</v>
      </c>
      <c r="DK166" s="2" t="s">
        <v>178</v>
      </c>
      <c r="DL166" s="2" t="str">
        <f>IF(_xlfn.IFNA(MATCH(DK166, Jan20Dictionary!$B:$B, 0), "X") = "X", "MISSING", "OKAY")</f>
        <v>OKAY</v>
      </c>
      <c r="DM166" s="3" t="str">
        <f t="shared" si="99"/>
        <v>NA</v>
      </c>
      <c r="DN166" s="2" t="s">
        <v>1144</v>
      </c>
      <c r="DO166" s="2">
        <f t="shared" si="100"/>
        <v>164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26"/>
        <v>163</v>
      </c>
      <c r="G167" s="3">
        <v>164</v>
      </c>
      <c r="H167" s="2" t="s">
        <v>169</v>
      </c>
      <c r="I167" s="2" t="str">
        <f>IF(_xlfn.IFNA(MATCH(H167,Jan98Dictionary!$B:$B, 0), "X") = "X", "MISSING", "OKAY")</f>
        <v>OKAY</v>
      </c>
      <c r="J167" s="2" t="s">
        <v>1144</v>
      </c>
      <c r="K167" s="2">
        <f t="shared" si="95"/>
        <v>165</v>
      </c>
      <c r="L167" s="3">
        <f t="shared" si="121"/>
        <v>164</v>
      </c>
      <c r="O167" s="3">
        <v>164</v>
      </c>
      <c r="P167" s="2" t="s">
        <v>169</v>
      </c>
      <c r="Q167" s="2" t="str">
        <f>IF(_xlfn.IFNA(MATCH(P167,Jan03Dictionary!$B:$B, 0), "X") = "X", "MISSING", "OKAY")</f>
        <v>OKAY</v>
      </c>
      <c r="R167" s="3" t="str">
        <f t="shared" si="101"/>
        <v>NA</v>
      </c>
      <c r="S167" s="2" t="s">
        <v>1144</v>
      </c>
      <c r="T167" s="2">
        <f t="shared" si="122"/>
        <v>164</v>
      </c>
      <c r="U167" s="3">
        <f t="shared" si="125"/>
        <v>158</v>
      </c>
      <c r="X167" s="3">
        <v>164</v>
      </c>
      <c r="Y167" s="2" t="s">
        <v>175</v>
      </c>
      <c r="Z167" s="2" t="str">
        <f>IF(_xlfn.IFNA(MATCH(Y167,May04Dictionary!$B:$B, 0), "X") = "X", "MISSING", "OKAY")</f>
        <v>OKAY</v>
      </c>
      <c r="AA167" s="3" t="str">
        <f t="shared" si="102"/>
        <v>Remove</v>
      </c>
      <c r="AB167" s="2" t="s">
        <v>1162</v>
      </c>
      <c r="AC167" s="2">
        <f t="shared" si="91"/>
        <v>170</v>
      </c>
      <c r="AD167" s="3">
        <f t="shared" si="98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IF(_xlfn.IFNA(MATCH(AH167,Aug05Dictionary!$B:$B, 0), "X") = "X", "MISSING", "OKAY")</f>
        <v>OKAY</v>
      </c>
      <c r="AJ167" s="3" t="str">
        <f t="shared" si="103"/>
        <v>NA</v>
      </c>
      <c r="AK167" s="2" t="s">
        <v>1144</v>
      </c>
      <c r="AL167" s="2">
        <f t="shared" si="97"/>
        <v>166</v>
      </c>
      <c r="AM167" s="3">
        <f t="shared" si="104"/>
        <v>164</v>
      </c>
      <c r="AP167" s="3">
        <v>164</v>
      </c>
      <c r="AQ167" s="2" t="s">
        <v>177</v>
      </c>
      <c r="AR167" s="2" t="str">
        <f>IF(_xlfn.IFNA(MATCH(AQ167,Jan07Dictionary!$B:$B, 0), "X") = "X", "MISSING", "OKAY")</f>
        <v>OKAY</v>
      </c>
      <c r="AS167" s="3" t="str">
        <f t="shared" si="105"/>
        <v>NA</v>
      </c>
      <c r="AT167" s="2" t="s">
        <v>1144</v>
      </c>
      <c r="AU167" s="2">
        <f t="shared" si="106"/>
        <v>164</v>
      </c>
      <c r="AV167" s="3">
        <f t="shared" si="107"/>
        <v>164</v>
      </c>
      <c r="AY167" s="3">
        <v>164</v>
      </c>
      <c r="AZ167" s="2" t="s">
        <v>177</v>
      </c>
      <c r="BA167" s="2" t="str">
        <f>IF(_xlfn.IFNA(MATCH(AZ167,Jan09Dictionary!$B:$B, 0), "X") = "X", "MISSING", "OKAY")</f>
        <v>OKAY</v>
      </c>
      <c r="BB167" s="3" t="str">
        <f t="shared" si="108"/>
        <v>NA</v>
      </c>
      <c r="BC167" s="2" t="s">
        <v>1144</v>
      </c>
      <c r="BD167" s="2">
        <f t="shared" si="109"/>
        <v>164</v>
      </c>
      <c r="BE167" s="3">
        <f t="shared" si="123"/>
        <v>164</v>
      </c>
      <c r="BH167" s="3">
        <v>164</v>
      </c>
      <c r="BI167" s="2" t="s">
        <v>177</v>
      </c>
      <c r="BJ167" s="2" t="str">
        <f>IF(_xlfn.IFNA(MATCH(BI167,Jan10Dictionary!$B:$B, 0), "X") = "X", "MISSING", "OKAY")</f>
        <v>OKAY</v>
      </c>
      <c r="BK167" s="3" t="str">
        <f t="shared" si="110"/>
        <v>NA</v>
      </c>
      <c r="BL167" s="2" t="s">
        <v>1144</v>
      </c>
      <c r="BM167" s="2">
        <f t="shared" si="124"/>
        <v>164</v>
      </c>
      <c r="BN167" s="3">
        <f t="shared" si="92"/>
        <v>164</v>
      </c>
      <c r="BQ167" s="3">
        <v>164</v>
      </c>
      <c r="BR167" s="2" t="s">
        <v>177</v>
      </c>
      <c r="BS167" s="2" t="str">
        <f>IF(_xlfn.IFNA(MATCH(BR167,May12Dictionary!$B:$B, 0), "X") = "X", "MISSING", "OKAY")</f>
        <v>OKAY</v>
      </c>
      <c r="BT167" s="3" t="str">
        <f t="shared" si="111"/>
        <v>NA</v>
      </c>
      <c r="BU167" s="2" t="s">
        <v>1144</v>
      </c>
      <c r="BV167" s="2">
        <f t="shared" si="93"/>
        <v>164</v>
      </c>
      <c r="BW167" s="3">
        <f t="shared" si="112"/>
        <v>165</v>
      </c>
      <c r="BZ167" s="3">
        <v>164</v>
      </c>
      <c r="CA167" s="2" t="s">
        <v>176</v>
      </c>
      <c r="CB167" s="2" t="str">
        <f>IF(_xlfn.IFNA(MATCH(CA167,Jan13Dictionary!$B:$B, 0), "X") = "X", "MISSING", "OKAY")</f>
        <v>OKAY</v>
      </c>
      <c r="CC167" s="3" t="str">
        <f t="shared" si="113"/>
        <v>Remove</v>
      </c>
      <c r="CD167" s="2" t="s">
        <v>1162</v>
      </c>
      <c r="CE167" s="2">
        <f t="shared" si="127"/>
        <v>163</v>
      </c>
      <c r="CF167" s="3">
        <f t="shared" si="90"/>
        <v>163</v>
      </c>
      <c r="CG167" s="2" t="s">
        <v>1209</v>
      </c>
      <c r="CI167" s="3">
        <v>164</v>
      </c>
      <c r="CJ167" s="2" t="s">
        <v>177</v>
      </c>
      <c r="CK167" s="2" t="str">
        <f>IF(_xlfn.IFNA(MATCH(CJ167,Jan14Dictionary!$B:$B, 0), "X") = "X", "MISSING", "OKAY")</f>
        <v>OKAY</v>
      </c>
      <c r="CL167" s="3" t="str">
        <f t="shared" si="114"/>
        <v>NA</v>
      </c>
      <c r="CM167" s="2" t="s">
        <v>1144</v>
      </c>
      <c r="CN167" s="2">
        <f t="shared" si="128"/>
        <v>165</v>
      </c>
      <c r="CO167" s="3">
        <f t="shared" si="119"/>
        <v>164</v>
      </c>
      <c r="CR167" s="3">
        <v>164</v>
      </c>
      <c r="CS167" s="2" t="s">
        <v>177</v>
      </c>
      <c r="CT167" s="2" t="str">
        <f>IF(_xlfn.IFNA(MATCH(CS167, Jan15Dictionary!$B:$B, 0), "X") = "X", "MISSING", "OKAY")</f>
        <v>OKAY</v>
      </c>
      <c r="CU167" s="3" t="str">
        <f t="shared" si="115"/>
        <v>NA</v>
      </c>
      <c r="CV167" s="2" t="s">
        <v>1144</v>
      </c>
      <c r="CW167" s="2">
        <f t="shared" si="116"/>
        <v>164</v>
      </c>
      <c r="CX167" s="3">
        <f t="shared" si="117"/>
        <v>163</v>
      </c>
      <c r="DA167" s="3">
        <v>164</v>
      </c>
      <c r="DB167" s="2" t="s">
        <v>178</v>
      </c>
      <c r="DC167" s="2" t="str">
        <f>IF(_xlfn.IFNA(MATCH(DB167, Jan17Dictionary!$B:$B, 0), "X") = "X", "MISSING", "OKAY")</f>
        <v>OKAY</v>
      </c>
      <c r="DD167" s="3" t="str">
        <f t="shared" si="118"/>
        <v>NA</v>
      </c>
      <c r="DE167" s="2" t="s">
        <v>1144</v>
      </c>
      <c r="DF167" s="2">
        <f t="shared" si="120"/>
        <v>165</v>
      </c>
      <c r="DG167" s="3">
        <f>INDEX(DJ:DJ, MATCH(DB167,DK:DK,0))</f>
        <v>163</v>
      </c>
      <c r="DJ167" s="3">
        <v>164</v>
      </c>
      <c r="DK167" s="2" t="s">
        <v>179</v>
      </c>
      <c r="DL167" s="2" t="str">
        <f>IF(_xlfn.IFNA(MATCH(DK167, Jan20Dictionary!$B:$B, 0), "X") = "X", "MISSING", "OKAY")</f>
        <v>OKAY</v>
      </c>
      <c r="DM167" s="3" t="str">
        <f t="shared" si="99"/>
        <v>NA</v>
      </c>
      <c r="DN167" s="2" t="s">
        <v>1144</v>
      </c>
      <c r="DO167" s="2">
        <f t="shared" si="100"/>
        <v>165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26"/>
        <v>164</v>
      </c>
      <c r="G168" s="3">
        <v>165</v>
      </c>
      <c r="H168" s="2" t="s">
        <v>170</v>
      </c>
      <c r="I168" s="2" t="str">
        <f>IF(_xlfn.IFNA(MATCH(H168,Jan98Dictionary!$B:$B, 0), "X") = "X", "MISSING", "OKAY")</f>
        <v>OKAY</v>
      </c>
      <c r="J168" s="2" t="s">
        <v>1144</v>
      </c>
      <c r="K168" s="2">
        <f t="shared" si="95"/>
        <v>166</v>
      </c>
      <c r="L168" s="3">
        <f t="shared" si="121"/>
        <v>165</v>
      </c>
      <c r="O168" s="3">
        <v>165</v>
      </c>
      <c r="P168" s="2" t="s">
        <v>170</v>
      </c>
      <c r="Q168" s="2" t="str">
        <f>IF(_xlfn.IFNA(MATCH(P168,Jan03Dictionary!$B:$B, 0), "X") = "X", "MISSING", "OKAY")</f>
        <v>OKAY</v>
      </c>
      <c r="R168" s="3" t="str">
        <f t="shared" si="101"/>
        <v>NA</v>
      </c>
      <c r="S168" s="2" t="s">
        <v>1144</v>
      </c>
      <c r="T168" s="2">
        <f t="shared" si="122"/>
        <v>165</v>
      </c>
      <c r="U168" s="3">
        <f t="shared" si="125"/>
        <v>159</v>
      </c>
      <c r="X168" s="3">
        <v>165</v>
      </c>
      <c r="Y168" s="2" t="s">
        <v>176</v>
      </c>
      <c r="Z168" s="2" t="str">
        <f>IF(_xlfn.IFNA(MATCH(Y168,May04Dictionary!$B:$B, 0), "X") = "X", "MISSING", "OKAY")</f>
        <v>OKAY</v>
      </c>
      <c r="AA168" s="3" t="str">
        <f t="shared" si="102"/>
        <v>Remove</v>
      </c>
      <c r="AB168" s="2" t="s">
        <v>1162</v>
      </c>
      <c r="AC168" s="2">
        <f t="shared" si="91"/>
        <v>171</v>
      </c>
      <c r="AD168" s="3">
        <f t="shared" si="98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IF(_xlfn.IFNA(MATCH(AH168,Aug05Dictionary!$B:$B, 0), "X") = "X", "MISSING", "OKAY")</f>
        <v>OKAY</v>
      </c>
      <c r="AJ168" s="3" t="str">
        <f t="shared" si="103"/>
        <v>NA</v>
      </c>
      <c r="AK168" s="2" t="s">
        <v>1144</v>
      </c>
      <c r="AL168" s="2">
        <f t="shared" si="97"/>
        <v>167</v>
      </c>
      <c r="AM168" s="3">
        <f t="shared" si="104"/>
        <v>165</v>
      </c>
      <c r="AP168" s="3">
        <v>165</v>
      </c>
      <c r="AQ168" s="2" t="s">
        <v>178</v>
      </c>
      <c r="AR168" s="2" t="str">
        <f>IF(_xlfn.IFNA(MATCH(AQ168,Jan07Dictionary!$B:$B, 0), "X") = "X", "MISSING", "OKAY")</f>
        <v>OKAY</v>
      </c>
      <c r="AS168" s="3" t="str">
        <f t="shared" si="105"/>
        <v>NA</v>
      </c>
      <c r="AT168" s="2" t="s">
        <v>1144</v>
      </c>
      <c r="AU168" s="2">
        <f t="shared" si="106"/>
        <v>165</v>
      </c>
      <c r="AV168" s="3">
        <f t="shared" si="107"/>
        <v>165</v>
      </c>
      <c r="AY168" s="3">
        <v>165</v>
      </c>
      <c r="AZ168" s="2" t="s">
        <v>178</v>
      </c>
      <c r="BA168" s="2" t="str">
        <f>IF(_xlfn.IFNA(MATCH(AZ168,Jan09Dictionary!$B:$B, 0), "X") = "X", "MISSING", "OKAY")</f>
        <v>OKAY</v>
      </c>
      <c r="BB168" s="3" t="str">
        <f t="shared" si="108"/>
        <v>NA</v>
      </c>
      <c r="BC168" s="2" t="s">
        <v>1144</v>
      </c>
      <c r="BD168" s="2">
        <f t="shared" si="109"/>
        <v>165</v>
      </c>
      <c r="BE168" s="3">
        <f t="shared" si="123"/>
        <v>165</v>
      </c>
      <c r="BH168" s="3">
        <v>165</v>
      </c>
      <c r="BI168" s="2" t="s">
        <v>178</v>
      </c>
      <c r="BJ168" s="2" t="str">
        <f>IF(_xlfn.IFNA(MATCH(BI168,Jan10Dictionary!$B:$B, 0), "X") = "X", "MISSING", "OKAY")</f>
        <v>OKAY</v>
      </c>
      <c r="BK168" s="3" t="str">
        <f t="shared" si="110"/>
        <v>NA</v>
      </c>
      <c r="BL168" s="2" t="s">
        <v>1144</v>
      </c>
      <c r="BM168" s="2">
        <f t="shared" si="124"/>
        <v>165</v>
      </c>
      <c r="BN168" s="3">
        <f t="shared" si="92"/>
        <v>165</v>
      </c>
      <c r="BQ168" s="3">
        <v>165</v>
      </c>
      <c r="BR168" s="2" t="s">
        <v>178</v>
      </c>
      <c r="BS168" s="2" t="str">
        <f>IF(_xlfn.IFNA(MATCH(BR168,May12Dictionary!$B:$B, 0), "X") = "X", "MISSING", "OKAY")</f>
        <v>OKAY</v>
      </c>
      <c r="BT168" s="3" t="str">
        <f t="shared" si="111"/>
        <v>NA</v>
      </c>
      <c r="BU168" s="2" t="s">
        <v>1144</v>
      </c>
      <c r="BV168" s="2">
        <f t="shared" si="93"/>
        <v>165</v>
      </c>
      <c r="BW168" s="3">
        <f t="shared" si="112"/>
        <v>166</v>
      </c>
      <c r="BZ168" s="3">
        <v>165</v>
      </c>
      <c r="CA168" s="2" t="s">
        <v>177</v>
      </c>
      <c r="CB168" s="2" t="str">
        <f>IF(_xlfn.IFNA(MATCH(CA168,Jan13Dictionary!$B:$B, 0), "X") = "X", "MISSING", "OKAY")</f>
        <v>OKAY</v>
      </c>
      <c r="CC168" s="3" t="str">
        <f t="shared" si="113"/>
        <v>NA</v>
      </c>
      <c r="CD168" s="2" t="s">
        <v>1144</v>
      </c>
      <c r="CE168" s="2">
        <f t="shared" si="127"/>
        <v>164</v>
      </c>
      <c r="CF168" s="3">
        <f t="shared" si="90"/>
        <v>164</v>
      </c>
      <c r="CI168" s="3">
        <v>165</v>
      </c>
      <c r="CJ168" s="2" t="s">
        <v>178</v>
      </c>
      <c r="CK168" s="2" t="str">
        <f>IF(_xlfn.IFNA(MATCH(CJ168,Jan14Dictionary!$B:$B, 0), "X") = "X", "MISSING", "OKAY")</f>
        <v>OKAY</v>
      </c>
      <c r="CL168" s="3" t="str">
        <f t="shared" si="114"/>
        <v>NA</v>
      </c>
      <c r="CM168" s="2" t="s">
        <v>1144</v>
      </c>
      <c r="CN168" s="2">
        <f t="shared" si="128"/>
        <v>166</v>
      </c>
      <c r="CO168" s="3">
        <f t="shared" si="119"/>
        <v>165</v>
      </c>
      <c r="CR168" s="3">
        <v>165</v>
      </c>
      <c r="CS168" s="2" t="s">
        <v>178</v>
      </c>
      <c r="CT168" s="2" t="str">
        <f>IF(_xlfn.IFNA(MATCH(CS168, Jan15Dictionary!$B:$B, 0), "X") = "X", "MISSING", "OKAY")</f>
        <v>OKAY</v>
      </c>
      <c r="CU168" s="3" t="str">
        <f t="shared" si="115"/>
        <v>NA</v>
      </c>
      <c r="CV168" s="2" t="s">
        <v>1144</v>
      </c>
      <c r="CW168" s="2">
        <f t="shared" si="116"/>
        <v>165</v>
      </c>
      <c r="CX168" s="3">
        <f t="shared" si="117"/>
        <v>164</v>
      </c>
      <c r="DA168" s="3">
        <v>165</v>
      </c>
      <c r="DB168" s="2" t="s">
        <v>179</v>
      </c>
      <c r="DC168" s="2" t="str">
        <f>IF(_xlfn.IFNA(MATCH(DB168, Jan17Dictionary!$B:$B, 0), "X") = "X", "MISSING", "OKAY")</f>
        <v>OKAY</v>
      </c>
      <c r="DD168" s="3" t="str">
        <f t="shared" si="118"/>
        <v>NA</v>
      </c>
      <c r="DE168" s="2" t="s">
        <v>1144</v>
      </c>
      <c r="DF168" s="2">
        <f t="shared" si="120"/>
        <v>166</v>
      </c>
      <c r="DG168" s="3">
        <f>INDEX(DJ:DJ, MATCH(DB168,DK:DK,0))</f>
        <v>164</v>
      </c>
      <c r="DJ168" s="3">
        <v>165</v>
      </c>
      <c r="DK168" s="2" t="s">
        <v>180</v>
      </c>
      <c r="DL168" s="2" t="str">
        <f>IF(_xlfn.IFNA(MATCH(DK168, Jan20Dictionary!$B:$B, 0), "X") = "X", "MISSING", "OKAY")</f>
        <v>OKAY</v>
      </c>
      <c r="DM168" s="3" t="str">
        <f t="shared" si="99"/>
        <v>NA</v>
      </c>
      <c r="DN168" s="2" t="s">
        <v>1144</v>
      </c>
      <c r="DO168" s="2">
        <f t="shared" si="100"/>
        <v>166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26"/>
        <v>165</v>
      </c>
      <c r="G169" s="3">
        <v>166</v>
      </c>
      <c r="H169" s="2" t="s">
        <v>171</v>
      </c>
      <c r="I169" s="2" t="str">
        <f>IF(_xlfn.IFNA(MATCH(H169,Jan98Dictionary!$B:$B, 0), "X") = "X", "MISSING", "OKAY")</f>
        <v>OKAY</v>
      </c>
      <c r="J169" s="2" t="s">
        <v>1144</v>
      </c>
      <c r="K169" s="2">
        <f t="shared" si="95"/>
        <v>167</v>
      </c>
      <c r="L169" s="3">
        <f t="shared" si="121"/>
        <v>166</v>
      </c>
      <c r="O169" s="3">
        <v>166</v>
      </c>
      <c r="P169" s="2" t="s">
        <v>171</v>
      </c>
      <c r="Q169" s="2" t="str">
        <f>IF(_xlfn.IFNA(MATCH(P169,Jan03Dictionary!$B:$B, 0), "X") = "X", "MISSING", "OKAY")</f>
        <v>OKAY</v>
      </c>
      <c r="R169" s="3" t="str">
        <f t="shared" si="101"/>
        <v>NA</v>
      </c>
      <c r="S169" s="2" t="s">
        <v>1144</v>
      </c>
      <c r="T169" s="2">
        <f t="shared" si="122"/>
        <v>166</v>
      </c>
      <c r="U169" s="3">
        <f t="shared" si="125"/>
        <v>160</v>
      </c>
      <c r="X169" s="3">
        <v>166</v>
      </c>
      <c r="Y169" s="2" t="s">
        <v>177</v>
      </c>
      <c r="Z169" s="2" t="str">
        <f>IF(_xlfn.IFNA(MATCH(Y169,May04Dictionary!$B:$B, 0), "X") = "X", "MISSING", "OKAY")</f>
        <v>OKAY</v>
      </c>
      <c r="AA169" s="3" t="str">
        <f t="shared" si="102"/>
        <v>NA</v>
      </c>
      <c r="AB169" s="2" t="s">
        <v>1144</v>
      </c>
      <c r="AC169" s="2">
        <f t="shared" si="91"/>
        <v>172</v>
      </c>
      <c r="AD169" s="3">
        <f t="shared" si="98"/>
        <v>164</v>
      </c>
      <c r="AG169" s="3">
        <v>166</v>
      </c>
      <c r="AH169" s="2" t="s">
        <v>179</v>
      </c>
      <c r="AI169" s="2" t="str">
        <f>IF(_xlfn.IFNA(MATCH(AH169,Aug05Dictionary!$B:$B, 0), "X") = "X", "MISSING", "OKAY")</f>
        <v>OKAY</v>
      </c>
      <c r="AJ169" s="3" t="str">
        <f t="shared" si="103"/>
        <v>NA</v>
      </c>
      <c r="AK169" s="2" t="s">
        <v>1144</v>
      </c>
      <c r="AL169" s="2">
        <f t="shared" si="97"/>
        <v>168</v>
      </c>
      <c r="AM169" s="3">
        <f t="shared" si="104"/>
        <v>166</v>
      </c>
      <c r="AP169" s="3">
        <v>166</v>
      </c>
      <c r="AQ169" s="2" t="s">
        <v>179</v>
      </c>
      <c r="AR169" s="2" t="str">
        <f>IF(_xlfn.IFNA(MATCH(AQ169,Jan07Dictionary!$B:$B, 0), "X") = "X", "MISSING", "OKAY")</f>
        <v>OKAY</v>
      </c>
      <c r="AS169" s="3" t="str">
        <f t="shared" si="105"/>
        <v>NA</v>
      </c>
      <c r="AT169" s="2" t="s">
        <v>1144</v>
      </c>
      <c r="AU169" s="2">
        <f t="shared" si="106"/>
        <v>166</v>
      </c>
      <c r="AV169" s="3">
        <f t="shared" si="107"/>
        <v>166</v>
      </c>
      <c r="AY169" s="3">
        <v>166</v>
      </c>
      <c r="AZ169" s="2" t="s">
        <v>179</v>
      </c>
      <c r="BA169" s="2" t="str">
        <f>IF(_xlfn.IFNA(MATCH(AZ169,Jan09Dictionary!$B:$B, 0), "X") = "X", "MISSING", "OKAY")</f>
        <v>OKAY</v>
      </c>
      <c r="BB169" s="3" t="str">
        <f t="shared" si="108"/>
        <v>NA</v>
      </c>
      <c r="BC169" s="2" t="s">
        <v>1144</v>
      </c>
      <c r="BD169" s="2">
        <f t="shared" si="109"/>
        <v>166</v>
      </c>
      <c r="BE169" s="3">
        <f t="shared" si="123"/>
        <v>166</v>
      </c>
      <c r="BH169" s="3">
        <v>166</v>
      </c>
      <c r="BI169" s="2" t="s">
        <v>179</v>
      </c>
      <c r="BJ169" s="2" t="str">
        <f>IF(_xlfn.IFNA(MATCH(BI169,Jan10Dictionary!$B:$B, 0), "X") = "X", "MISSING", "OKAY")</f>
        <v>OKAY</v>
      </c>
      <c r="BK169" s="3" t="str">
        <f t="shared" si="110"/>
        <v>NA</v>
      </c>
      <c r="BL169" s="2" t="s">
        <v>1144</v>
      </c>
      <c r="BM169" s="2">
        <f t="shared" si="124"/>
        <v>166</v>
      </c>
      <c r="BN169" s="3">
        <f t="shared" si="92"/>
        <v>166</v>
      </c>
      <c r="BQ169" s="3">
        <v>166</v>
      </c>
      <c r="BR169" s="2" t="s">
        <v>179</v>
      </c>
      <c r="BS169" s="2" t="str">
        <f>IF(_xlfn.IFNA(MATCH(BR169,May12Dictionary!$B:$B, 0), "X") = "X", "MISSING", "OKAY")</f>
        <v>OKAY</v>
      </c>
      <c r="BT169" s="3" t="str">
        <f t="shared" si="111"/>
        <v>NA</v>
      </c>
      <c r="BU169" s="2" t="s">
        <v>1144</v>
      </c>
      <c r="BV169" s="2">
        <f t="shared" si="93"/>
        <v>166</v>
      </c>
      <c r="BW169" s="3">
        <f t="shared" si="112"/>
        <v>167</v>
      </c>
      <c r="BZ169" s="3">
        <v>166</v>
      </c>
      <c r="CA169" s="2" t="s">
        <v>178</v>
      </c>
      <c r="CB169" s="2" t="str">
        <f>IF(_xlfn.IFNA(MATCH(CA169,Jan13Dictionary!$B:$B, 0), "X") = "X", "MISSING", "OKAY")</f>
        <v>OKAY</v>
      </c>
      <c r="CC169" s="3" t="str">
        <f t="shared" si="113"/>
        <v>NA</v>
      </c>
      <c r="CD169" s="2" t="s">
        <v>1144</v>
      </c>
      <c r="CE169" s="2">
        <f t="shared" si="127"/>
        <v>165</v>
      </c>
      <c r="CF169" s="3">
        <f t="shared" si="90"/>
        <v>165</v>
      </c>
      <c r="CI169" s="3">
        <v>166</v>
      </c>
      <c r="CJ169" s="2" t="s">
        <v>179</v>
      </c>
      <c r="CK169" s="2" t="str">
        <f>IF(_xlfn.IFNA(MATCH(CJ169,Jan14Dictionary!$B:$B, 0), "X") = "X", "MISSING", "OKAY")</f>
        <v>OKAY</v>
      </c>
      <c r="CL169" s="3" t="str">
        <f t="shared" si="114"/>
        <v>NA</v>
      </c>
      <c r="CM169" s="2" t="s">
        <v>1144</v>
      </c>
      <c r="CN169" s="2">
        <f t="shared" si="128"/>
        <v>167</v>
      </c>
      <c r="CO169" s="3">
        <f t="shared" si="119"/>
        <v>166</v>
      </c>
      <c r="CR169" s="3">
        <v>166</v>
      </c>
      <c r="CS169" s="2" t="s">
        <v>179</v>
      </c>
      <c r="CT169" s="2" t="str">
        <f>IF(_xlfn.IFNA(MATCH(CS169, Jan15Dictionary!$B:$B, 0), "X") = "X", "MISSING", "OKAY")</f>
        <v>OKAY</v>
      </c>
      <c r="CU169" s="3" t="str">
        <f t="shared" si="115"/>
        <v>NA</v>
      </c>
      <c r="CV169" s="2" t="s">
        <v>1144</v>
      </c>
      <c r="CW169" s="2">
        <f t="shared" si="116"/>
        <v>166</v>
      </c>
      <c r="CX169" s="3">
        <f t="shared" si="117"/>
        <v>165</v>
      </c>
      <c r="DA169" s="3">
        <v>166</v>
      </c>
      <c r="DB169" s="2" t="s">
        <v>180</v>
      </c>
      <c r="DC169" s="2" t="str">
        <f>IF(_xlfn.IFNA(MATCH(DB169, Jan17Dictionary!$B:$B, 0), "X") = "X", "MISSING", "OKAY")</f>
        <v>OKAY</v>
      </c>
      <c r="DD169" s="3" t="str">
        <f t="shared" si="118"/>
        <v>NA</v>
      </c>
      <c r="DE169" s="2" t="s">
        <v>1144</v>
      </c>
      <c r="DF169" s="2">
        <f t="shared" si="120"/>
        <v>167</v>
      </c>
      <c r="DG169" s="3">
        <f>INDEX(DJ:DJ, MATCH(DB169,DK:DK,0))</f>
        <v>165</v>
      </c>
      <c r="DJ169" s="3">
        <v>166</v>
      </c>
      <c r="DK169" s="2" t="s">
        <v>181</v>
      </c>
      <c r="DL169" s="2" t="str">
        <f>IF(_xlfn.IFNA(MATCH(DK169, Jan20Dictionary!$B:$B, 0), "X") = "X", "MISSING", "OKAY")</f>
        <v>OKAY</v>
      </c>
      <c r="DM169" s="3" t="str">
        <f t="shared" si="99"/>
        <v>Remove</v>
      </c>
      <c r="DN169" s="2" t="s">
        <v>1162</v>
      </c>
      <c r="DO169" s="2">
        <f t="shared" si="100"/>
        <v>167</v>
      </c>
      <c r="DP169" s="2" t="s">
        <v>1209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26"/>
        <v>166</v>
      </c>
      <c r="G170" s="3">
        <v>167</v>
      </c>
      <c r="H170" s="2" t="s">
        <v>172</v>
      </c>
      <c r="I170" s="2" t="str">
        <f>IF(_xlfn.IFNA(MATCH(H170,Jan98Dictionary!$B:$B, 0), "X") = "X", "MISSING", "OKAY")</f>
        <v>OKAY</v>
      </c>
      <c r="J170" s="2" t="s">
        <v>1162</v>
      </c>
      <c r="K170" s="2">
        <f t="shared" si="95"/>
        <v>168</v>
      </c>
      <c r="L170" s="3">
        <f t="shared" si="121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IF(_xlfn.IFNA(MATCH(P170,Jan03Dictionary!$B:$B, 0), "X") = "X", "MISSING", "OKAY")</f>
        <v>OKAY</v>
      </c>
      <c r="R170" s="3" t="str">
        <f t="shared" si="101"/>
        <v>Remove</v>
      </c>
      <c r="S170" s="2" t="s">
        <v>1162</v>
      </c>
      <c r="T170" s="2">
        <f t="shared" si="122"/>
        <v>167</v>
      </c>
      <c r="U170" s="3">
        <f t="shared" si="125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IF(_xlfn.IFNA(MATCH(Y170,May04Dictionary!$B:$B, 0), "X") = "X", "MISSING", "OKAY")</f>
        <v>OKAY</v>
      </c>
      <c r="AA170" s="3" t="str">
        <f t="shared" si="102"/>
        <v>NA</v>
      </c>
      <c r="AB170" s="2" t="s">
        <v>1144</v>
      </c>
      <c r="AC170" s="2">
        <f t="shared" si="91"/>
        <v>173</v>
      </c>
      <c r="AD170" s="3">
        <f t="shared" si="98"/>
        <v>165</v>
      </c>
      <c r="AG170" s="3">
        <v>167</v>
      </c>
      <c r="AH170" s="2" t="s">
        <v>180</v>
      </c>
      <c r="AI170" s="2" t="str">
        <f>IF(_xlfn.IFNA(MATCH(AH170,Aug05Dictionary!$B:$B, 0), "X") = "X", "MISSING", "OKAY")</f>
        <v>OKAY</v>
      </c>
      <c r="AJ170" s="3" t="str">
        <f t="shared" si="103"/>
        <v>NA</v>
      </c>
      <c r="AK170" s="2" t="s">
        <v>1144</v>
      </c>
      <c r="AL170" s="2">
        <f t="shared" si="97"/>
        <v>169</v>
      </c>
      <c r="AM170" s="3">
        <f t="shared" si="104"/>
        <v>167</v>
      </c>
      <c r="AP170" s="3">
        <v>167</v>
      </c>
      <c r="AQ170" s="2" t="s">
        <v>180</v>
      </c>
      <c r="AR170" s="2" t="str">
        <f>IF(_xlfn.IFNA(MATCH(AQ170,Jan07Dictionary!$B:$B, 0), "X") = "X", "MISSING", "OKAY")</f>
        <v>OKAY</v>
      </c>
      <c r="AS170" s="3" t="str">
        <f t="shared" si="105"/>
        <v>NA</v>
      </c>
      <c r="AT170" s="2" t="s">
        <v>1144</v>
      </c>
      <c r="AU170" s="2">
        <f t="shared" si="106"/>
        <v>167</v>
      </c>
      <c r="AV170" s="3">
        <f t="shared" si="107"/>
        <v>167</v>
      </c>
      <c r="AY170" s="3">
        <v>167</v>
      </c>
      <c r="AZ170" s="2" t="s">
        <v>180</v>
      </c>
      <c r="BA170" s="2" t="str">
        <f>IF(_xlfn.IFNA(MATCH(AZ170,Jan09Dictionary!$B:$B, 0), "X") = "X", "MISSING", "OKAY")</f>
        <v>OKAY</v>
      </c>
      <c r="BB170" s="3" t="str">
        <f t="shared" si="108"/>
        <v>NA</v>
      </c>
      <c r="BC170" s="2" t="s">
        <v>1144</v>
      </c>
      <c r="BD170" s="2">
        <f t="shared" si="109"/>
        <v>167</v>
      </c>
      <c r="BE170" s="3">
        <f t="shared" si="123"/>
        <v>167</v>
      </c>
      <c r="BH170" s="3">
        <v>167</v>
      </c>
      <c r="BI170" s="2" t="s">
        <v>180</v>
      </c>
      <c r="BJ170" s="2" t="str">
        <f>IF(_xlfn.IFNA(MATCH(BI170,Jan10Dictionary!$B:$B, 0), "X") = "X", "MISSING", "OKAY")</f>
        <v>OKAY</v>
      </c>
      <c r="BK170" s="3" t="str">
        <f t="shared" si="110"/>
        <v>NA</v>
      </c>
      <c r="BL170" s="2" t="s">
        <v>1144</v>
      </c>
      <c r="BM170" s="2">
        <f t="shared" si="124"/>
        <v>167</v>
      </c>
      <c r="BN170" s="3">
        <f t="shared" si="92"/>
        <v>167</v>
      </c>
      <c r="BQ170" s="3">
        <v>167</v>
      </c>
      <c r="BR170" s="2" t="s">
        <v>180</v>
      </c>
      <c r="BS170" s="2" t="str">
        <f>IF(_xlfn.IFNA(MATCH(BR170,May12Dictionary!$B:$B, 0), "X") = "X", "MISSING", "OKAY")</f>
        <v>OKAY</v>
      </c>
      <c r="BT170" s="3" t="str">
        <f t="shared" si="111"/>
        <v>NA</v>
      </c>
      <c r="BU170" s="2" t="s">
        <v>1144</v>
      </c>
      <c r="BV170" s="2">
        <f t="shared" si="93"/>
        <v>167</v>
      </c>
      <c r="BW170" s="3">
        <f t="shared" si="112"/>
        <v>168</v>
      </c>
      <c r="BZ170" s="3">
        <v>167</v>
      </c>
      <c r="CA170" s="2" t="s">
        <v>179</v>
      </c>
      <c r="CB170" s="2" t="str">
        <f>IF(_xlfn.IFNA(MATCH(CA170,Jan13Dictionary!$B:$B, 0), "X") = "X", "MISSING", "OKAY")</f>
        <v>OKAY</v>
      </c>
      <c r="CC170" s="3" t="str">
        <f t="shared" si="113"/>
        <v>NA</v>
      </c>
      <c r="CD170" s="2" t="s">
        <v>1144</v>
      </c>
      <c r="CE170" s="2">
        <f t="shared" si="127"/>
        <v>166</v>
      </c>
      <c r="CF170" s="3">
        <f t="shared" si="90"/>
        <v>166</v>
      </c>
      <c r="CI170" s="3">
        <v>167</v>
      </c>
      <c r="CJ170" s="2" t="s">
        <v>180</v>
      </c>
      <c r="CK170" s="2" t="str">
        <f>IF(_xlfn.IFNA(MATCH(CJ170,Jan14Dictionary!$B:$B, 0), "X") = "X", "MISSING", "OKAY")</f>
        <v>OKAY</v>
      </c>
      <c r="CL170" s="3" t="str">
        <f t="shared" si="114"/>
        <v>NA</v>
      </c>
      <c r="CM170" s="2" t="s">
        <v>1144</v>
      </c>
      <c r="CN170" s="2">
        <f t="shared" si="128"/>
        <v>168</v>
      </c>
      <c r="CO170" s="3">
        <f t="shared" si="119"/>
        <v>167</v>
      </c>
      <c r="CR170" s="3">
        <v>167</v>
      </c>
      <c r="CS170" s="2" t="s">
        <v>180</v>
      </c>
      <c r="CT170" s="2" t="str">
        <f>IF(_xlfn.IFNA(MATCH(CS170, Jan15Dictionary!$B:$B, 0), "X") = "X", "MISSING", "OKAY")</f>
        <v>OKAY</v>
      </c>
      <c r="CU170" s="3" t="str">
        <f t="shared" si="115"/>
        <v>NA</v>
      </c>
      <c r="CV170" s="2" t="s">
        <v>1144</v>
      </c>
      <c r="CW170" s="2">
        <f t="shared" si="116"/>
        <v>167</v>
      </c>
      <c r="CX170" s="3">
        <f t="shared" si="117"/>
        <v>166</v>
      </c>
      <c r="DA170" s="3">
        <v>167</v>
      </c>
      <c r="DB170" s="2" t="s">
        <v>181</v>
      </c>
      <c r="DC170" s="2" t="str">
        <f>IF(_xlfn.IFNA(MATCH(DB170, Jan17Dictionary!$B:$B, 0), "X") = "X", "MISSING", "OKAY")</f>
        <v>OKAY</v>
      </c>
      <c r="DD170" s="3" t="str">
        <f t="shared" si="118"/>
        <v>Remove</v>
      </c>
      <c r="DE170" s="2" t="s">
        <v>1162</v>
      </c>
      <c r="DF170" s="2">
        <f t="shared" si="120"/>
        <v>168</v>
      </c>
      <c r="DG170" s="3">
        <f>INDEX(DJ:DJ, MATCH(DB170,DK:DK,0))</f>
        <v>166</v>
      </c>
      <c r="DH170" s="2" t="s">
        <v>1209</v>
      </c>
      <c r="DJ170" s="3">
        <v>167</v>
      </c>
      <c r="DK170" s="2" t="s">
        <v>182</v>
      </c>
      <c r="DL170" s="2" t="str">
        <f>IF(_xlfn.IFNA(MATCH(DK170, Jan20Dictionary!$B:$B, 0), "X") = "X", "MISSING", "OKAY")</f>
        <v>OKAY</v>
      </c>
      <c r="DM170" s="3" t="str">
        <f t="shared" si="99"/>
        <v>Remove</v>
      </c>
      <c r="DN170" s="2" t="s">
        <v>1162</v>
      </c>
      <c r="DO170" s="2">
        <f t="shared" si="100"/>
        <v>168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26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IF(_xlfn.IFNA(MATCH(H171,Jan98Dictionary!$B:$B, 0), "X") = "X", "MISSING", "OKAY")</f>
        <v>OKAY</v>
      </c>
      <c r="J171" s="2" t="s">
        <v>1162</v>
      </c>
      <c r="K171" s="2">
        <f t="shared" si="95"/>
        <v>169</v>
      </c>
      <c r="L171" s="3">
        <f t="shared" si="121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IF(_xlfn.IFNA(MATCH(P171,Jan03Dictionary!$B:$B, 0), "X") = "X", "MISSING", "OKAY")</f>
        <v>OKAY</v>
      </c>
      <c r="R171" s="3" t="str">
        <f t="shared" si="101"/>
        <v>Remove</v>
      </c>
      <c r="S171" s="2" t="s">
        <v>1162</v>
      </c>
      <c r="T171" s="2">
        <f t="shared" si="122"/>
        <v>168</v>
      </c>
      <c r="U171" s="3">
        <f t="shared" si="125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IF(_xlfn.IFNA(MATCH(Y171,May04Dictionary!$B:$B, 0), "X") = "X", "MISSING", "OKAY")</f>
        <v>OKAY</v>
      </c>
      <c r="AA171" s="3" t="str">
        <f t="shared" si="102"/>
        <v>NA</v>
      </c>
      <c r="AB171" s="2" t="s">
        <v>1144</v>
      </c>
      <c r="AC171" s="2">
        <f t="shared" si="91"/>
        <v>174</v>
      </c>
      <c r="AD171" s="3">
        <f t="shared" si="98"/>
        <v>166</v>
      </c>
      <c r="AG171" s="3">
        <v>168</v>
      </c>
      <c r="AH171" s="2" t="s">
        <v>181</v>
      </c>
      <c r="AI171" s="2" t="str">
        <f>IF(_xlfn.IFNA(MATCH(AH171,Aug05Dictionary!$B:$B, 0), "X") = "X", "MISSING", "OKAY")</f>
        <v>OKAY</v>
      </c>
      <c r="AJ171" s="3" t="str">
        <f t="shared" si="103"/>
        <v>Remove</v>
      </c>
      <c r="AK171" s="2" t="s">
        <v>1162</v>
      </c>
      <c r="AL171" s="2">
        <f t="shared" si="97"/>
        <v>170</v>
      </c>
      <c r="AM171" s="3">
        <f t="shared" si="104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IF(_xlfn.IFNA(MATCH(AQ171,Jan07Dictionary!$B:$B, 0), "X") = "X", "MISSING", "OKAY")</f>
        <v>OKAY</v>
      </c>
      <c r="AS171" s="3" t="str">
        <f t="shared" si="105"/>
        <v>Remove</v>
      </c>
      <c r="AT171" s="2" t="s">
        <v>1162</v>
      </c>
      <c r="AU171" s="2">
        <f t="shared" si="106"/>
        <v>168</v>
      </c>
      <c r="AV171" s="3">
        <f t="shared" si="107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IF(_xlfn.IFNA(MATCH(AZ171,Jan09Dictionary!$B:$B, 0), "X") = "X", "MISSING", "OKAY")</f>
        <v>OKAY</v>
      </c>
      <c r="BB171" s="3" t="str">
        <f t="shared" si="108"/>
        <v>Remove</v>
      </c>
      <c r="BC171" s="2" t="s">
        <v>1162</v>
      </c>
      <c r="BD171" s="2">
        <f t="shared" si="109"/>
        <v>168</v>
      </c>
      <c r="BE171" s="3">
        <f t="shared" si="123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IF(_xlfn.IFNA(MATCH(BI171,Jan10Dictionary!$B:$B, 0), "X") = "X", "MISSING", "OKAY")</f>
        <v>OKAY</v>
      </c>
      <c r="BK171" s="3" t="str">
        <f t="shared" si="110"/>
        <v>Remove</v>
      </c>
      <c r="BL171" s="2" t="s">
        <v>1162</v>
      </c>
      <c r="BM171" s="2">
        <f t="shared" si="124"/>
        <v>168</v>
      </c>
      <c r="BN171" s="3">
        <f t="shared" si="92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IF(_xlfn.IFNA(MATCH(BR171,May12Dictionary!$B:$B, 0), "X") = "X", "MISSING", "OKAY")</f>
        <v>OKAY</v>
      </c>
      <c r="BT171" s="3" t="str">
        <f t="shared" si="111"/>
        <v>Remove</v>
      </c>
      <c r="BU171" s="2" t="s">
        <v>1162</v>
      </c>
      <c r="BV171" s="2">
        <f t="shared" si="93"/>
        <v>168</v>
      </c>
      <c r="BW171" s="3">
        <f t="shared" si="112"/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IF(_xlfn.IFNA(MATCH(CA171,Jan13Dictionary!$B:$B, 0), "X") = "X", "MISSING", "OKAY")</f>
        <v>OKAY</v>
      </c>
      <c r="CC171" s="3" t="str">
        <f t="shared" si="113"/>
        <v>NA</v>
      </c>
      <c r="CD171" s="2" t="s">
        <v>1144</v>
      </c>
      <c r="CE171" s="2">
        <f t="shared" si="127"/>
        <v>167</v>
      </c>
      <c r="CF171" s="3">
        <f t="shared" si="90"/>
        <v>167</v>
      </c>
      <c r="CI171" s="3">
        <v>168</v>
      </c>
      <c r="CJ171" s="2" t="s">
        <v>181</v>
      </c>
      <c r="CK171" s="2" t="str">
        <f>IF(_xlfn.IFNA(MATCH(CJ171,Jan14Dictionary!$B:$B, 0), "X") = "X", "MISSING", "OKAY")</f>
        <v>OKAY</v>
      </c>
      <c r="CL171" s="3" t="str">
        <f t="shared" si="114"/>
        <v>Remove</v>
      </c>
      <c r="CM171" s="2" t="s">
        <v>1162</v>
      </c>
      <c r="CN171" s="2">
        <f t="shared" si="128"/>
        <v>169</v>
      </c>
      <c r="CO171" s="3">
        <f t="shared" si="119"/>
        <v>168</v>
      </c>
      <c r="CP171" s="2" t="s">
        <v>1209</v>
      </c>
      <c r="CR171" s="3">
        <v>168</v>
      </c>
      <c r="CS171" s="2" t="s">
        <v>181</v>
      </c>
      <c r="CT171" s="2" t="str">
        <f>IF(_xlfn.IFNA(MATCH(CS171, Jan15Dictionary!$B:$B, 0), "X") = "X", "MISSING", "OKAY")</f>
        <v>OKAY</v>
      </c>
      <c r="CU171" s="3" t="str">
        <f t="shared" si="115"/>
        <v>Remove</v>
      </c>
      <c r="CV171" s="2" t="s">
        <v>1162</v>
      </c>
      <c r="CW171" s="2">
        <f t="shared" si="116"/>
        <v>168</v>
      </c>
      <c r="CX171" s="3">
        <f t="shared" si="117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Jan17Dictionary!$B:$B, 0), "X") = "X", "MISSING", "OKAY")</f>
        <v>OKAY</v>
      </c>
      <c r="DD171" s="3" t="str">
        <f t="shared" si="118"/>
        <v>Remove</v>
      </c>
      <c r="DE171" s="2" t="s">
        <v>1162</v>
      </c>
      <c r="DF171" s="2">
        <f t="shared" si="120"/>
        <v>169</v>
      </c>
      <c r="DG171" s="3">
        <f>INDEX(DJ:DJ, MATCH(DB171,DK:DK,0))</f>
        <v>167</v>
      </c>
      <c r="DH171" s="2" t="s">
        <v>1209</v>
      </c>
      <c r="DJ171" s="3">
        <v>168</v>
      </c>
      <c r="DK171" s="2" t="s">
        <v>183</v>
      </c>
      <c r="DL171" s="2" t="str">
        <f>IF(_xlfn.IFNA(MATCH(DK171, Jan20Dictionary!$B:$B, 0), "X") = "X", "MISSING", "OKAY")</f>
        <v>OKAY</v>
      </c>
      <c r="DM171" s="3" t="str">
        <f t="shared" si="99"/>
        <v>NA</v>
      </c>
      <c r="DN171" s="2" t="s">
        <v>1144</v>
      </c>
      <c r="DO171" s="2">
        <f t="shared" si="100"/>
        <v>169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26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IF(_xlfn.IFNA(MATCH(H172,Jan98Dictionary!$B:$B, 0), "X") = "X", "MISSING", "OKAY")</f>
        <v>OKAY</v>
      </c>
      <c r="J172" s="2" t="s">
        <v>1162</v>
      </c>
      <c r="K172" s="2">
        <f t="shared" si="95"/>
        <v>170</v>
      </c>
      <c r="L172" s="3">
        <f t="shared" si="121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IF(_xlfn.IFNA(MATCH(P172,Jan03Dictionary!$B:$B, 0), "X") = "X", "MISSING", "OKAY")</f>
        <v>OKAY</v>
      </c>
      <c r="R172" s="3" t="str">
        <f t="shared" si="101"/>
        <v>Remove</v>
      </c>
      <c r="S172" s="2" t="s">
        <v>1162</v>
      </c>
      <c r="T172" s="2">
        <f t="shared" si="122"/>
        <v>169</v>
      </c>
      <c r="U172" s="3">
        <f t="shared" si="125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IF(_xlfn.IFNA(MATCH(Y172,May04Dictionary!$B:$B, 0), "X") = "X", "MISSING", "OKAY")</f>
        <v>OKAY</v>
      </c>
      <c r="AA172" s="3" t="str">
        <f t="shared" si="102"/>
        <v>NA</v>
      </c>
      <c r="AB172" s="2" t="s">
        <v>1144</v>
      </c>
      <c r="AC172" s="2">
        <f t="shared" si="91"/>
        <v>175</v>
      </c>
      <c r="AD172" s="3">
        <f t="shared" si="98"/>
        <v>167</v>
      </c>
      <c r="AG172" s="3">
        <v>169</v>
      </c>
      <c r="AH172" s="2" t="s">
        <v>182</v>
      </c>
      <c r="AI172" s="2" t="str">
        <f>IF(_xlfn.IFNA(MATCH(AH172,Aug05Dictionary!$B:$B, 0), "X") = "X", "MISSING", "OKAY")</f>
        <v>OKAY</v>
      </c>
      <c r="AJ172" s="3" t="str">
        <f t="shared" si="103"/>
        <v>Remove</v>
      </c>
      <c r="AK172" s="2" t="s">
        <v>1162</v>
      </c>
      <c r="AL172" s="2">
        <f t="shared" si="97"/>
        <v>171</v>
      </c>
      <c r="AM172" s="3">
        <f t="shared" si="104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IF(_xlfn.IFNA(MATCH(AQ172,Jan07Dictionary!$B:$B, 0), "X") = "X", "MISSING", "OKAY")</f>
        <v>OKAY</v>
      </c>
      <c r="AS172" s="3" t="str">
        <f t="shared" si="105"/>
        <v>Remove</v>
      </c>
      <c r="AT172" s="2" t="s">
        <v>1162</v>
      </c>
      <c r="AU172" s="2">
        <f t="shared" si="106"/>
        <v>169</v>
      </c>
      <c r="AV172" s="3">
        <f t="shared" si="107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IF(_xlfn.IFNA(MATCH(AZ172,Jan09Dictionary!$B:$B, 0), "X") = "X", "MISSING", "OKAY")</f>
        <v>OKAY</v>
      </c>
      <c r="BB172" s="3" t="str">
        <f t="shared" si="108"/>
        <v>Remove</v>
      </c>
      <c r="BC172" s="2" t="s">
        <v>1162</v>
      </c>
      <c r="BD172" s="2">
        <f t="shared" si="109"/>
        <v>169</v>
      </c>
      <c r="BE172" s="3">
        <f t="shared" si="123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IF(_xlfn.IFNA(MATCH(BI172,Jan10Dictionary!$B:$B, 0), "X") = "X", "MISSING", "OKAY")</f>
        <v>OKAY</v>
      </c>
      <c r="BK172" s="3" t="str">
        <f t="shared" si="110"/>
        <v>Remove</v>
      </c>
      <c r="BL172" s="2" t="s">
        <v>1162</v>
      </c>
      <c r="BM172" s="2">
        <f t="shared" si="124"/>
        <v>169</v>
      </c>
      <c r="BN172" s="3">
        <f t="shared" si="92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IF(_xlfn.IFNA(MATCH(BR172,May12Dictionary!$B:$B, 0), "X") = "X", "MISSING", "OKAY")</f>
        <v>OKAY</v>
      </c>
      <c r="BT172" s="3" t="str">
        <f t="shared" si="111"/>
        <v>Remove</v>
      </c>
      <c r="BU172" s="2" t="s">
        <v>1162</v>
      </c>
      <c r="BV172" s="2">
        <f t="shared" si="93"/>
        <v>169</v>
      </c>
      <c r="BW172" s="3">
        <f t="shared" si="112"/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IF(_xlfn.IFNA(MATCH(CA172,Jan13Dictionary!$B:$B, 0), "X") = "X", "MISSING", "OKAY")</f>
        <v>OKAY</v>
      </c>
      <c r="CC172" s="3" t="str">
        <f t="shared" si="113"/>
        <v>Remove</v>
      </c>
      <c r="CD172" s="2" t="s">
        <v>1162</v>
      </c>
      <c r="CE172" s="2">
        <f t="shared" si="127"/>
        <v>168</v>
      </c>
      <c r="CF172" s="3">
        <f t="shared" si="90"/>
        <v>168</v>
      </c>
      <c r="CG172" s="2" t="s">
        <v>1209</v>
      </c>
      <c r="CI172" s="3">
        <v>169</v>
      </c>
      <c r="CJ172" s="2" t="s">
        <v>182</v>
      </c>
      <c r="CK172" s="2" t="str">
        <f>IF(_xlfn.IFNA(MATCH(CJ172,Jan14Dictionary!$B:$B, 0), "X") = "X", "MISSING", "OKAY")</f>
        <v>OKAY</v>
      </c>
      <c r="CL172" s="3" t="str">
        <f t="shared" si="114"/>
        <v>Remove</v>
      </c>
      <c r="CM172" s="2" t="s">
        <v>1162</v>
      </c>
      <c r="CN172" s="2">
        <f t="shared" si="128"/>
        <v>170</v>
      </c>
      <c r="CO172" s="3">
        <f t="shared" si="119"/>
        <v>169</v>
      </c>
      <c r="CP172" s="2" t="s">
        <v>1209</v>
      </c>
      <c r="CR172" s="3">
        <v>169</v>
      </c>
      <c r="CS172" s="2" t="s">
        <v>182</v>
      </c>
      <c r="CT172" s="2" t="str">
        <f>IF(_xlfn.IFNA(MATCH(CS172, Jan15Dictionary!$B:$B, 0), "X") = "X", "MISSING", "OKAY")</f>
        <v>OKAY</v>
      </c>
      <c r="CU172" s="3" t="str">
        <f t="shared" si="115"/>
        <v>Remove</v>
      </c>
      <c r="CV172" s="2" t="s">
        <v>1162</v>
      </c>
      <c r="CW172" s="2">
        <f t="shared" si="116"/>
        <v>169</v>
      </c>
      <c r="CX172" s="3">
        <f t="shared" si="117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Jan17Dictionary!$B:$B, 0), "X") = "X", "MISSING", "OKAY")</f>
        <v>OKAY</v>
      </c>
      <c r="DD172" s="3" t="str">
        <f t="shared" si="118"/>
        <v>NA</v>
      </c>
      <c r="DE172" s="2" t="s">
        <v>1144</v>
      </c>
      <c r="DF172" s="2">
        <f t="shared" si="120"/>
        <v>170</v>
      </c>
      <c r="DG172" s="3">
        <f>INDEX(DJ:DJ, MATCH(DB172,DK:DK,0))</f>
        <v>168</v>
      </c>
      <c r="DJ172" s="3">
        <v>169</v>
      </c>
      <c r="DK172" s="2" t="s">
        <v>184</v>
      </c>
      <c r="DL172" s="2" t="str">
        <f>IF(_xlfn.IFNA(MATCH(DK172, Jan20Dictionary!$B:$B, 0), "X") = "X", "MISSING", "OKAY")</f>
        <v>OKAY</v>
      </c>
      <c r="DM172" s="3" t="str">
        <f t="shared" si="99"/>
        <v>NA</v>
      </c>
      <c r="DN172" s="2" t="s">
        <v>1144</v>
      </c>
      <c r="DO172" s="2">
        <f t="shared" si="100"/>
        <v>170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26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IF(_xlfn.IFNA(MATCH(H173,Jan98Dictionary!$B:$B, 0), "X") = "X", "MISSING", "OKAY")</f>
        <v>OKAY</v>
      </c>
      <c r="J173" s="2" t="s">
        <v>1162</v>
      </c>
      <c r="K173" s="2">
        <f t="shared" si="95"/>
        <v>171</v>
      </c>
      <c r="L173" s="3">
        <f t="shared" si="121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IF(_xlfn.IFNA(MATCH(P173,Jan03Dictionary!$B:$B, 0), "X") = "X", "MISSING", "OKAY")</f>
        <v>OKAY</v>
      </c>
      <c r="R173" s="3" t="str">
        <f t="shared" si="101"/>
        <v>Remove</v>
      </c>
      <c r="S173" s="2" t="s">
        <v>1162</v>
      </c>
      <c r="T173" s="2">
        <f t="shared" si="122"/>
        <v>170</v>
      </c>
      <c r="U173" s="3">
        <f t="shared" si="125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IF(_xlfn.IFNA(MATCH(Y173,May04Dictionary!$B:$B, 0), "X") = "X", "MISSING", "OKAY")</f>
        <v>OKAY</v>
      </c>
      <c r="AA173" s="3" t="str">
        <f t="shared" si="102"/>
        <v>Remove</v>
      </c>
      <c r="AB173" s="2" t="s">
        <v>1162</v>
      </c>
      <c r="AC173" s="2">
        <f t="shared" si="91"/>
        <v>176</v>
      </c>
      <c r="AD173" s="3">
        <f t="shared" si="98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IF(_xlfn.IFNA(MATCH(AH173,Aug05Dictionary!$B:$B, 0), "X") = "X", "MISSING", "OKAY")</f>
        <v>OKAY</v>
      </c>
      <c r="AJ173" s="3" t="str">
        <f t="shared" si="103"/>
        <v>NA</v>
      </c>
      <c r="AK173" s="2" t="s">
        <v>1144</v>
      </c>
      <c r="AL173" s="2">
        <f t="shared" si="97"/>
        <v>172</v>
      </c>
      <c r="AM173" s="3">
        <f t="shared" si="104"/>
        <v>170</v>
      </c>
      <c r="AP173" s="3">
        <v>170</v>
      </c>
      <c r="AQ173" s="2" t="s">
        <v>183</v>
      </c>
      <c r="AR173" s="2" t="str">
        <f>IF(_xlfn.IFNA(MATCH(AQ173,Jan07Dictionary!$B:$B, 0), "X") = "X", "MISSING", "OKAY")</f>
        <v>OKAY</v>
      </c>
      <c r="AS173" s="3" t="str">
        <f t="shared" si="105"/>
        <v>NA</v>
      </c>
      <c r="AT173" s="2" t="s">
        <v>1144</v>
      </c>
      <c r="AU173" s="2">
        <f t="shared" si="106"/>
        <v>170</v>
      </c>
      <c r="AV173" s="3">
        <f t="shared" si="107"/>
        <v>170</v>
      </c>
      <c r="AY173" s="3">
        <v>170</v>
      </c>
      <c r="AZ173" s="2" t="s">
        <v>183</v>
      </c>
      <c r="BA173" s="2" t="str">
        <f>IF(_xlfn.IFNA(MATCH(AZ173,Jan09Dictionary!$B:$B, 0), "X") = "X", "MISSING", "OKAY")</f>
        <v>OKAY</v>
      </c>
      <c r="BB173" s="3" t="str">
        <f t="shared" si="108"/>
        <v>NA</v>
      </c>
      <c r="BC173" s="2" t="s">
        <v>1144</v>
      </c>
      <c r="BD173" s="2">
        <f t="shared" si="109"/>
        <v>170</v>
      </c>
      <c r="BE173" s="3">
        <f t="shared" si="123"/>
        <v>170</v>
      </c>
      <c r="BH173" s="3">
        <v>170</v>
      </c>
      <c r="BI173" s="2" t="s">
        <v>183</v>
      </c>
      <c r="BJ173" s="2" t="str">
        <f>IF(_xlfn.IFNA(MATCH(BI173,Jan10Dictionary!$B:$B, 0), "X") = "X", "MISSING", "OKAY")</f>
        <v>OKAY</v>
      </c>
      <c r="BK173" s="3" t="str">
        <f t="shared" si="110"/>
        <v>NA</v>
      </c>
      <c r="BL173" s="2" t="s">
        <v>1144</v>
      </c>
      <c r="BM173" s="2">
        <f t="shared" si="124"/>
        <v>170</v>
      </c>
      <c r="BN173" s="3">
        <f t="shared" si="92"/>
        <v>170</v>
      </c>
      <c r="BQ173" s="3">
        <v>170</v>
      </c>
      <c r="BR173" s="2" t="s">
        <v>183</v>
      </c>
      <c r="BS173" s="2" t="str">
        <f>IF(_xlfn.IFNA(MATCH(BR173,May12Dictionary!$B:$B, 0), "X") = "X", "MISSING", "OKAY")</f>
        <v>OKAY</v>
      </c>
      <c r="BT173" s="3" t="str">
        <f t="shared" si="111"/>
        <v>NA</v>
      </c>
      <c r="BU173" s="2" t="s">
        <v>1144</v>
      </c>
      <c r="BV173" s="2">
        <f t="shared" si="93"/>
        <v>170</v>
      </c>
      <c r="BW173" s="3">
        <f t="shared" si="112"/>
        <v>171</v>
      </c>
      <c r="BZ173" s="3">
        <v>170</v>
      </c>
      <c r="CA173" s="2" t="s">
        <v>182</v>
      </c>
      <c r="CB173" s="2" t="str">
        <f>IF(_xlfn.IFNA(MATCH(CA173,Jan13Dictionary!$B:$B, 0), "X") = "X", "MISSING", "OKAY")</f>
        <v>OKAY</v>
      </c>
      <c r="CC173" s="3" t="str">
        <f t="shared" si="113"/>
        <v>Remove</v>
      </c>
      <c r="CD173" s="2" t="s">
        <v>1162</v>
      </c>
      <c r="CE173" s="2">
        <f t="shared" si="127"/>
        <v>169</v>
      </c>
      <c r="CF173" s="3">
        <f t="shared" si="90"/>
        <v>169</v>
      </c>
      <c r="CG173" s="2" t="s">
        <v>1209</v>
      </c>
      <c r="CI173" s="3">
        <v>170</v>
      </c>
      <c r="CJ173" s="2" t="s">
        <v>183</v>
      </c>
      <c r="CK173" s="2" t="str">
        <f>IF(_xlfn.IFNA(MATCH(CJ173,Jan14Dictionary!$B:$B, 0), "X") = "X", "MISSING", "OKAY")</f>
        <v>OKAY</v>
      </c>
      <c r="CL173" s="3" t="str">
        <f t="shared" si="114"/>
        <v>NA</v>
      </c>
      <c r="CM173" s="2" t="s">
        <v>1144</v>
      </c>
      <c r="CN173" s="2">
        <f t="shared" si="128"/>
        <v>171</v>
      </c>
      <c r="CO173" s="3">
        <f t="shared" si="119"/>
        <v>170</v>
      </c>
      <c r="CR173" s="3">
        <v>170</v>
      </c>
      <c r="CS173" s="2" t="s">
        <v>183</v>
      </c>
      <c r="CT173" s="2" t="str">
        <f>IF(_xlfn.IFNA(MATCH(CS173, Jan15Dictionary!$B:$B, 0), "X") = "X", "MISSING", "OKAY")</f>
        <v>OKAY</v>
      </c>
      <c r="CU173" s="3" t="str">
        <f t="shared" si="115"/>
        <v>NA</v>
      </c>
      <c r="CV173" s="2" t="s">
        <v>1144</v>
      </c>
      <c r="CW173" s="2">
        <f t="shared" si="116"/>
        <v>170</v>
      </c>
      <c r="CX173" s="3">
        <f t="shared" si="117"/>
        <v>169</v>
      </c>
      <c r="DA173" s="3">
        <v>170</v>
      </c>
      <c r="DB173" s="2" t="s">
        <v>184</v>
      </c>
      <c r="DC173" s="2" t="str">
        <f>IF(_xlfn.IFNA(MATCH(DB173, Jan17Dictionary!$B:$B, 0), "X") = "X", "MISSING", "OKAY")</f>
        <v>OKAY</v>
      </c>
      <c r="DD173" s="3" t="str">
        <f t="shared" si="118"/>
        <v>NA</v>
      </c>
      <c r="DE173" s="2" t="s">
        <v>1144</v>
      </c>
      <c r="DF173" s="2">
        <f t="shared" si="120"/>
        <v>171</v>
      </c>
      <c r="DG173" s="3">
        <f>INDEX(DJ:DJ, MATCH(DB173,DK:DK,0))</f>
        <v>169</v>
      </c>
      <c r="DJ173" s="3">
        <v>170</v>
      </c>
      <c r="DK173" s="2" t="s">
        <v>185</v>
      </c>
      <c r="DL173" s="2" t="str">
        <f>IF(_xlfn.IFNA(MATCH(DK173, Jan20Dictionary!$B:$B, 0), "X") = "X", "MISSING", "OKAY")</f>
        <v>OKAY</v>
      </c>
      <c r="DM173" s="3" t="str">
        <f t="shared" si="99"/>
        <v>NA</v>
      </c>
      <c r="DN173" s="2" t="s">
        <v>1144</v>
      </c>
      <c r="DO173" s="2">
        <f t="shared" si="100"/>
        <v>171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26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IF(_xlfn.IFNA(MATCH(H174,Jan98Dictionary!$B:$B, 0), "X") = "X", "MISSING", "OKAY")</f>
        <v>OKAY</v>
      </c>
      <c r="J174" s="2" t="s">
        <v>1162</v>
      </c>
      <c r="K174" s="2">
        <f t="shared" si="95"/>
        <v>172</v>
      </c>
      <c r="L174" s="3">
        <f t="shared" si="121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IF(_xlfn.IFNA(MATCH(P174,Jan03Dictionary!$B:$B, 0), "X") = "X", "MISSING", "OKAY")</f>
        <v>OKAY</v>
      </c>
      <c r="R174" s="3" t="str">
        <f t="shared" si="101"/>
        <v>Remove</v>
      </c>
      <c r="S174" s="2" t="s">
        <v>1162</v>
      </c>
      <c r="T174" s="2">
        <f t="shared" si="122"/>
        <v>171</v>
      </c>
      <c r="U174" s="3">
        <f t="shared" si="125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IF(_xlfn.IFNA(MATCH(Y174,May04Dictionary!$B:$B, 0), "X") = "X", "MISSING", "OKAY")</f>
        <v>OKAY</v>
      </c>
      <c r="AA174" s="3" t="str">
        <f t="shared" si="102"/>
        <v>Remove</v>
      </c>
      <c r="AB174" s="2" t="s">
        <v>1162</v>
      </c>
      <c r="AC174" s="2">
        <f t="shared" si="91"/>
        <v>177</v>
      </c>
      <c r="AD174" s="3">
        <f t="shared" si="98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IF(_xlfn.IFNA(MATCH(AH174,Aug05Dictionary!$B:$B, 0), "X") = "X", "MISSING", "OKAY")</f>
        <v>OKAY</v>
      </c>
      <c r="AJ174" s="3" t="str">
        <f t="shared" si="103"/>
        <v>NA</v>
      </c>
      <c r="AK174" s="2" t="s">
        <v>1144</v>
      </c>
      <c r="AL174" s="2">
        <f t="shared" si="97"/>
        <v>173</v>
      </c>
      <c r="AM174" s="3">
        <f t="shared" si="104"/>
        <v>171</v>
      </c>
      <c r="AP174" s="3">
        <v>171</v>
      </c>
      <c r="AQ174" s="2" t="s">
        <v>184</v>
      </c>
      <c r="AR174" s="2" t="str">
        <f>IF(_xlfn.IFNA(MATCH(AQ174,Jan07Dictionary!$B:$B, 0), "X") = "X", "MISSING", "OKAY")</f>
        <v>OKAY</v>
      </c>
      <c r="AS174" s="3" t="str">
        <f t="shared" si="105"/>
        <v>NA</v>
      </c>
      <c r="AT174" s="2" t="s">
        <v>1144</v>
      </c>
      <c r="AU174" s="2">
        <f t="shared" si="106"/>
        <v>171</v>
      </c>
      <c r="AV174" s="3">
        <f t="shared" si="107"/>
        <v>171</v>
      </c>
      <c r="AY174" s="3">
        <v>171</v>
      </c>
      <c r="AZ174" s="2" t="s">
        <v>184</v>
      </c>
      <c r="BA174" s="2" t="str">
        <f>IF(_xlfn.IFNA(MATCH(AZ174,Jan09Dictionary!$B:$B, 0), "X") = "X", "MISSING", "OKAY")</f>
        <v>OKAY</v>
      </c>
      <c r="BB174" s="3" t="str">
        <f t="shared" si="108"/>
        <v>NA</v>
      </c>
      <c r="BC174" s="2" t="s">
        <v>1144</v>
      </c>
      <c r="BD174" s="2">
        <f t="shared" si="109"/>
        <v>171</v>
      </c>
      <c r="BE174" s="3">
        <f t="shared" si="123"/>
        <v>171</v>
      </c>
      <c r="BH174" s="3">
        <v>171</v>
      </c>
      <c r="BI174" s="2" t="s">
        <v>184</v>
      </c>
      <c r="BJ174" s="2" t="str">
        <f>IF(_xlfn.IFNA(MATCH(BI174,Jan10Dictionary!$B:$B, 0), "X") = "X", "MISSING", "OKAY")</f>
        <v>OKAY</v>
      </c>
      <c r="BK174" s="3" t="str">
        <f t="shared" si="110"/>
        <v>NA</v>
      </c>
      <c r="BL174" s="2" t="s">
        <v>1144</v>
      </c>
      <c r="BM174" s="2">
        <f t="shared" si="124"/>
        <v>171</v>
      </c>
      <c r="BN174" s="3">
        <f t="shared" si="92"/>
        <v>171</v>
      </c>
      <c r="BQ174" s="3">
        <v>171</v>
      </c>
      <c r="BR174" s="2" t="s">
        <v>184</v>
      </c>
      <c r="BS174" s="2" t="str">
        <f>IF(_xlfn.IFNA(MATCH(BR174,May12Dictionary!$B:$B, 0), "X") = "X", "MISSING", "OKAY")</f>
        <v>OKAY</v>
      </c>
      <c r="BT174" s="3" t="str">
        <f t="shared" si="111"/>
        <v>NA</v>
      </c>
      <c r="BU174" s="2" t="s">
        <v>1144</v>
      </c>
      <c r="BV174" s="2">
        <f t="shared" si="93"/>
        <v>171</v>
      </c>
      <c r="BW174" s="3">
        <f t="shared" si="112"/>
        <v>172</v>
      </c>
      <c r="BZ174" s="3">
        <v>171</v>
      </c>
      <c r="CA174" s="2" t="s">
        <v>183</v>
      </c>
      <c r="CB174" s="2" t="str">
        <f>IF(_xlfn.IFNA(MATCH(CA174,Jan13Dictionary!$B:$B, 0), "X") = "X", "MISSING", "OKAY")</f>
        <v>OKAY</v>
      </c>
      <c r="CC174" s="3" t="str">
        <f t="shared" si="113"/>
        <v>NA</v>
      </c>
      <c r="CD174" s="2" t="s">
        <v>1144</v>
      </c>
      <c r="CE174" s="2">
        <f t="shared" si="127"/>
        <v>170</v>
      </c>
      <c r="CF174" s="3">
        <f t="shared" si="90"/>
        <v>170</v>
      </c>
      <c r="CI174" s="3">
        <v>171</v>
      </c>
      <c r="CJ174" s="2" t="s">
        <v>184</v>
      </c>
      <c r="CK174" s="2" t="str">
        <f>IF(_xlfn.IFNA(MATCH(CJ174,Jan14Dictionary!$B:$B, 0), "X") = "X", "MISSING", "OKAY")</f>
        <v>OKAY</v>
      </c>
      <c r="CL174" s="3" t="str">
        <f t="shared" si="114"/>
        <v>NA</v>
      </c>
      <c r="CM174" s="2" t="s">
        <v>1144</v>
      </c>
      <c r="CN174" s="2">
        <f t="shared" si="128"/>
        <v>172</v>
      </c>
      <c r="CO174" s="3">
        <f t="shared" si="119"/>
        <v>171</v>
      </c>
      <c r="CR174" s="3">
        <v>171</v>
      </c>
      <c r="CS174" s="2" t="s">
        <v>184</v>
      </c>
      <c r="CT174" s="2" t="str">
        <f>IF(_xlfn.IFNA(MATCH(CS174, Jan15Dictionary!$B:$B, 0), "X") = "X", "MISSING", "OKAY")</f>
        <v>OKAY</v>
      </c>
      <c r="CU174" s="3" t="str">
        <f t="shared" si="115"/>
        <v>NA</v>
      </c>
      <c r="CV174" s="2" t="s">
        <v>1144</v>
      </c>
      <c r="CW174" s="2">
        <f t="shared" si="116"/>
        <v>171</v>
      </c>
      <c r="CX174" s="3">
        <f t="shared" si="117"/>
        <v>170</v>
      </c>
      <c r="DA174" s="3">
        <v>171</v>
      </c>
      <c r="DB174" s="2" t="s">
        <v>185</v>
      </c>
      <c r="DC174" s="2" t="str">
        <f>IF(_xlfn.IFNA(MATCH(DB174, Jan17Dictionary!$B:$B, 0), "X") = "X", "MISSING", "OKAY")</f>
        <v>OKAY</v>
      </c>
      <c r="DD174" s="3" t="str">
        <f t="shared" si="118"/>
        <v>NA</v>
      </c>
      <c r="DE174" s="2" t="s">
        <v>1144</v>
      </c>
      <c r="DF174" s="2">
        <f t="shared" si="120"/>
        <v>172</v>
      </c>
      <c r="DG174" s="3">
        <f>INDEX(DJ:DJ, MATCH(DB174,DK:DK,0))</f>
        <v>170</v>
      </c>
      <c r="DJ174" s="3">
        <v>171</v>
      </c>
      <c r="DK174" s="2" t="s">
        <v>186</v>
      </c>
      <c r="DL174" s="2" t="str">
        <f>IF(_xlfn.IFNA(MATCH(DK174, Jan20Dictionary!$B:$B, 0), "X") = "X", "MISSING", "OKAY")</f>
        <v>OKAY</v>
      </c>
      <c r="DM174" s="3" t="str">
        <f t="shared" si="99"/>
        <v>NA</v>
      </c>
      <c r="DN174" s="2" t="s">
        <v>1144</v>
      </c>
      <c r="DO174" s="2">
        <f t="shared" si="100"/>
        <v>172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26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IF(_xlfn.IFNA(MATCH(H175,Jan98Dictionary!$B:$B, 0), "X") = "X", "MISSING", "OKAY")</f>
        <v>OKAY</v>
      </c>
      <c r="J175" s="2" t="s">
        <v>1144</v>
      </c>
      <c r="K175" s="2">
        <f t="shared" si="95"/>
        <v>173</v>
      </c>
      <c r="L175" s="3">
        <f t="shared" si="121"/>
        <v>172</v>
      </c>
      <c r="O175" s="3">
        <v>172</v>
      </c>
      <c r="P175" s="2" t="s">
        <v>177</v>
      </c>
      <c r="Q175" s="2" t="str">
        <f>IF(_xlfn.IFNA(MATCH(P175,Jan03Dictionary!$B:$B, 0), "X") = "X", "MISSING", "OKAY")</f>
        <v>OKAY</v>
      </c>
      <c r="R175" s="3" t="str">
        <f t="shared" si="101"/>
        <v>NA</v>
      </c>
      <c r="S175" s="2" t="s">
        <v>1144</v>
      </c>
      <c r="T175" s="2">
        <f t="shared" si="122"/>
        <v>172</v>
      </c>
      <c r="U175" s="3">
        <f t="shared" si="125"/>
        <v>166</v>
      </c>
      <c r="X175" s="3">
        <v>172</v>
      </c>
      <c r="Y175" s="2" t="s">
        <v>183</v>
      </c>
      <c r="Z175" s="2" t="str">
        <f>IF(_xlfn.IFNA(MATCH(Y175,May04Dictionary!$B:$B, 0), "X") = "X", "MISSING", "OKAY")</f>
        <v>OKAY</v>
      </c>
      <c r="AA175" s="3" t="str">
        <f t="shared" si="102"/>
        <v>NA</v>
      </c>
      <c r="AB175" s="2" t="s">
        <v>1144</v>
      </c>
      <c r="AC175" s="2">
        <f t="shared" si="91"/>
        <v>178</v>
      </c>
      <c r="AD175" s="3">
        <f t="shared" si="98"/>
        <v>170</v>
      </c>
      <c r="AG175" s="3">
        <v>172</v>
      </c>
      <c r="AH175" s="2" t="s">
        <v>185</v>
      </c>
      <c r="AI175" s="2" t="str">
        <f>IF(_xlfn.IFNA(MATCH(AH175,Aug05Dictionary!$B:$B, 0), "X") = "X", "MISSING", "OKAY")</f>
        <v>OKAY</v>
      </c>
      <c r="AJ175" s="3" t="str">
        <f t="shared" si="103"/>
        <v>NA</v>
      </c>
      <c r="AK175" s="2" t="s">
        <v>1144</v>
      </c>
      <c r="AL175" s="2">
        <f t="shared" si="97"/>
        <v>174</v>
      </c>
      <c r="AM175" s="3">
        <f t="shared" si="104"/>
        <v>172</v>
      </c>
      <c r="AP175" s="3">
        <v>172</v>
      </c>
      <c r="AQ175" s="2" t="s">
        <v>185</v>
      </c>
      <c r="AR175" s="2" t="str">
        <f>IF(_xlfn.IFNA(MATCH(AQ175,Jan07Dictionary!$B:$B, 0), "X") = "X", "MISSING", "OKAY")</f>
        <v>OKAY</v>
      </c>
      <c r="AS175" s="3" t="str">
        <f t="shared" si="105"/>
        <v>NA</v>
      </c>
      <c r="AT175" s="2" t="s">
        <v>1144</v>
      </c>
      <c r="AU175" s="2">
        <f t="shared" si="106"/>
        <v>172</v>
      </c>
      <c r="AV175" s="3">
        <f t="shared" si="107"/>
        <v>172</v>
      </c>
      <c r="AY175" s="3">
        <v>172</v>
      </c>
      <c r="AZ175" s="2" t="s">
        <v>185</v>
      </c>
      <c r="BA175" s="2" t="str">
        <f>IF(_xlfn.IFNA(MATCH(AZ175,Jan09Dictionary!$B:$B, 0), "X") = "X", "MISSING", "OKAY")</f>
        <v>OKAY</v>
      </c>
      <c r="BB175" s="3" t="str">
        <f t="shared" si="108"/>
        <v>NA</v>
      </c>
      <c r="BC175" s="2" t="s">
        <v>1144</v>
      </c>
      <c r="BD175" s="2">
        <f t="shared" si="109"/>
        <v>172</v>
      </c>
      <c r="BE175" s="3">
        <f t="shared" si="123"/>
        <v>172</v>
      </c>
      <c r="BH175" s="3">
        <v>172</v>
      </c>
      <c r="BI175" s="2" t="s">
        <v>185</v>
      </c>
      <c r="BJ175" s="2" t="str">
        <f>IF(_xlfn.IFNA(MATCH(BI175,Jan10Dictionary!$B:$B, 0), "X") = "X", "MISSING", "OKAY")</f>
        <v>OKAY</v>
      </c>
      <c r="BK175" s="3" t="str">
        <f t="shared" si="110"/>
        <v>NA</v>
      </c>
      <c r="BL175" s="2" t="s">
        <v>1144</v>
      </c>
      <c r="BM175" s="2">
        <f t="shared" si="124"/>
        <v>172</v>
      </c>
      <c r="BN175" s="3">
        <f t="shared" si="92"/>
        <v>172</v>
      </c>
      <c r="BQ175" s="3">
        <v>172</v>
      </c>
      <c r="BR175" s="2" t="s">
        <v>185</v>
      </c>
      <c r="BS175" s="2" t="str">
        <f>IF(_xlfn.IFNA(MATCH(BR175,May12Dictionary!$B:$B, 0), "X") = "X", "MISSING", "OKAY")</f>
        <v>OKAY</v>
      </c>
      <c r="BT175" s="3" t="str">
        <f t="shared" si="111"/>
        <v>NA</v>
      </c>
      <c r="BU175" s="2" t="s">
        <v>1144</v>
      </c>
      <c r="BV175" s="2">
        <f t="shared" si="93"/>
        <v>172</v>
      </c>
      <c r="BW175" s="3">
        <f t="shared" si="112"/>
        <v>173</v>
      </c>
      <c r="BZ175" s="3">
        <v>172</v>
      </c>
      <c r="CA175" s="2" t="s">
        <v>184</v>
      </c>
      <c r="CB175" s="2" t="str">
        <f>IF(_xlfn.IFNA(MATCH(CA175,Jan13Dictionary!$B:$B, 0), "X") = "X", "MISSING", "OKAY")</f>
        <v>OKAY</v>
      </c>
      <c r="CC175" s="3" t="str">
        <f t="shared" si="113"/>
        <v>NA</v>
      </c>
      <c r="CD175" s="2" t="s">
        <v>1144</v>
      </c>
      <c r="CE175" s="2">
        <f t="shared" si="127"/>
        <v>171</v>
      </c>
      <c r="CF175" s="3">
        <f t="shared" si="90"/>
        <v>171</v>
      </c>
      <c r="CI175" s="3">
        <v>172</v>
      </c>
      <c r="CJ175" s="2" t="s">
        <v>185</v>
      </c>
      <c r="CK175" s="2" t="str">
        <f>IF(_xlfn.IFNA(MATCH(CJ175,Jan14Dictionary!$B:$B, 0), "X") = "X", "MISSING", "OKAY")</f>
        <v>OKAY</v>
      </c>
      <c r="CL175" s="3" t="str">
        <f t="shared" si="114"/>
        <v>NA</v>
      </c>
      <c r="CM175" s="2" t="s">
        <v>1144</v>
      </c>
      <c r="CN175" s="2">
        <f t="shared" si="128"/>
        <v>173</v>
      </c>
      <c r="CO175" s="3">
        <f t="shared" si="119"/>
        <v>172</v>
      </c>
      <c r="CR175" s="3">
        <v>172</v>
      </c>
      <c r="CS175" s="2" t="s">
        <v>185</v>
      </c>
      <c r="CT175" s="2" t="str">
        <f>IF(_xlfn.IFNA(MATCH(CS175, Jan15Dictionary!$B:$B, 0), "X") = "X", "MISSING", "OKAY")</f>
        <v>OKAY</v>
      </c>
      <c r="CU175" s="3" t="str">
        <f t="shared" si="115"/>
        <v>NA</v>
      </c>
      <c r="CV175" s="2" t="s">
        <v>1144</v>
      </c>
      <c r="CW175" s="2">
        <f t="shared" si="116"/>
        <v>172</v>
      </c>
      <c r="CX175" s="3">
        <f t="shared" si="117"/>
        <v>171</v>
      </c>
      <c r="DA175" s="3">
        <v>172</v>
      </c>
      <c r="DB175" s="2" t="s">
        <v>186</v>
      </c>
      <c r="DC175" s="2" t="str">
        <f>IF(_xlfn.IFNA(MATCH(DB175, Jan17Dictionary!$B:$B, 0), "X") = "X", "MISSING", "OKAY")</f>
        <v>OKAY</v>
      </c>
      <c r="DD175" s="3" t="str">
        <f t="shared" si="118"/>
        <v>NA</v>
      </c>
      <c r="DE175" s="2" t="s">
        <v>1144</v>
      </c>
      <c r="DF175" s="2">
        <f t="shared" si="120"/>
        <v>173</v>
      </c>
      <c r="DG175" s="3">
        <f>INDEX(DJ:DJ, MATCH(DB175,DK:DK,0))</f>
        <v>171</v>
      </c>
      <c r="DJ175" s="3">
        <v>172</v>
      </c>
      <c r="DK175" s="2" t="s">
        <v>187</v>
      </c>
      <c r="DL175" s="2" t="str">
        <f>IF(_xlfn.IFNA(MATCH(DK175, Jan20Dictionary!$B:$B, 0), "X") = "X", "MISSING", "OKAY")</f>
        <v>OKAY</v>
      </c>
      <c r="DM175" s="3" t="str">
        <f t="shared" si="99"/>
        <v>NA</v>
      </c>
      <c r="DN175" s="2" t="s">
        <v>1144</v>
      </c>
      <c r="DO175" s="2">
        <f t="shared" si="100"/>
        <v>173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26"/>
        <v>172</v>
      </c>
      <c r="G176" s="3">
        <v>173</v>
      </c>
      <c r="H176" s="2" t="s">
        <v>178</v>
      </c>
      <c r="I176" s="2" t="str">
        <f>IF(_xlfn.IFNA(MATCH(H176,Jan98Dictionary!$B:$B, 0), "X") = "X", "MISSING", "OKAY")</f>
        <v>OKAY</v>
      </c>
      <c r="J176" s="2" t="s">
        <v>1144</v>
      </c>
      <c r="K176" s="2">
        <f t="shared" si="95"/>
        <v>174</v>
      </c>
      <c r="L176" s="3">
        <f t="shared" si="121"/>
        <v>173</v>
      </c>
      <c r="O176" s="3">
        <v>173</v>
      </c>
      <c r="P176" s="2" t="s">
        <v>178</v>
      </c>
      <c r="Q176" s="2" t="str">
        <f>IF(_xlfn.IFNA(MATCH(P176,Jan03Dictionary!$B:$B, 0), "X") = "X", "MISSING", "OKAY")</f>
        <v>OKAY</v>
      </c>
      <c r="R176" s="3" t="str">
        <f t="shared" si="101"/>
        <v>NA</v>
      </c>
      <c r="S176" s="2" t="s">
        <v>1144</v>
      </c>
      <c r="T176" s="2">
        <f t="shared" si="122"/>
        <v>173</v>
      </c>
      <c r="U176" s="3">
        <f t="shared" si="125"/>
        <v>167</v>
      </c>
      <c r="X176" s="3">
        <v>173</v>
      </c>
      <c r="Y176" s="2" t="s">
        <v>184</v>
      </c>
      <c r="Z176" s="2" t="str">
        <f>IF(_xlfn.IFNA(MATCH(Y176,May04Dictionary!$B:$B, 0), "X") = "X", "MISSING", "OKAY")</f>
        <v>OKAY</v>
      </c>
      <c r="AA176" s="3" t="str">
        <f t="shared" si="102"/>
        <v>NA</v>
      </c>
      <c r="AB176" s="2" t="s">
        <v>1144</v>
      </c>
      <c r="AC176" s="2">
        <f t="shared" si="91"/>
        <v>179</v>
      </c>
      <c r="AD176" s="3">
        <f t="shared" si="98"/>
        <v>171</v>
      </c>
      <c r="AG176" s="3">
        <v>173</v>
      </c>
      <c r="AH176" s="2" t="s">
        <v>186</v>
      </c>
      <c r="AI176" s="2" t="str">
        <f>IF(_xlfn.IFNA(MATCH(AH176,Aug05Dictionary!$B:$B, 0), "X") = "X", "MISSING", "OKAY")</f>
        <v>OKAY</v>
      </c>
      <c r="AJ176" s="3" t="str">
        <f t="shared" si="103"/>
        <v>NA</v>
      </c>
      <c r="AK176" s="2" t="s">
        <v>1144</v>
      </c>
      <c r="AL176" s="2">
        <f t="shared" si="97"/>
        <v>175</v>
      </c>
      <c r="AM176" s="3">
        <f t="shared" si="104"/>
        <v>173</v>
      </c>
      <c r="AP176" s="3">
        <v>173</v>
      </c>
      <c r="AQ176" s="2" t="s">
        <v>186</v>
      </c>
      <c r="AR176" s="2" t="str">
        <f>IF(_xlfn.IFNA(MATCH(AQ176,Jan07Dictionary!$B:$B, 0), "X") = "X", "MISSING", "OKAY")</f>
        <v>OKAY</v>
      </c>
      <c r="AS176" s="3" t="str">
        <f t="shared" si="105"/>
        <v>NA</v>
      </c>
      <c r="AT176" s="2" t="s">
        <v>1144</v>
      </c>
      <c r="AU176" s="2">
        <f t="shared" si="106"/>
        <v>173</v>
      </c>
      <c r="AV176" s="3">
        <f t="shared" si="107"/>
        <v>173</v>
      </c>
      <c r="AY176" s="3">
        <v>173</v>
      </c>
      <c r="AZ176" s="2" t="s">
        <v>186</v>
      </c>
      <c r="BA176" s="2" t="str">
        <f>IF(_xlfn.IFNA(MATCH(AZ176,Jan09Dictionary!$B:$B, 0), "X") = "X", "MISSING", "OKAY")</f>
        <v>OKAY</v>
      </c>
      <c r="BB176" s="3" t="str">
        <f t="shared" si="108"/>
        <v>NA</v>
      </c>
      <c r="BC176" s="2" t="s">
        <v>1144</v>
      </c>
      <c r="BD176" s="2">
        <f t="shared" si="109"/>
        <v>173</v>
      </c>
      <c r="BE176" s="3">
        <f t="shared" si="123"/>
        <v>173</v>
      </c>
      <c r="BH176" s="3">
        <v>173</v>
      </c>
      <c r="BI176" s="2" t="s">
        <v>186</v>
      </c>
      <c r="BJ176" s="2" t="str">
        <f>IF(_xlfn.IFNA(MATCH(BI176,Jan10Dictionary!$B:$B, 0), "X") = "X", "MISSING", "OKAY")</f>
        <v>OKAY</v>
      </c>
      <c r="BK176" s="3" t="str">
        <f t="shared" si="110"/>
        <v>NA</v>
      </c>
      <c r="BL176" s="2" t="s">
        <v>1144</v>
      </c>
      <c r="BM176" s="2">
        <f t="shared" si="124"/>
        <v>173</v>
      </c>
      <c r="BN176" s="3">
        <f t="shared" si="92"/>
        <v>173</v>
      </c>
      <c r="BQ176" s="3">
        <v>173</v>
      </c>
      <c r="BR176" s="2" t="s">
        <v>186</v>
      </c>
      <c r="BS176" s="2" t="str">
        <f>IF(_xlfn.IFNA(MATCH(BR176,May12Dictionary!$B:$B, 0), "X") = "X", "MISSING", "OKAY")</f>
        <v>OKAY</v>
      </c>
      <c r="BT176" s="3" t="str">
        <f t="shared" si="111"/>
        <v>NA</v>
      </c>
      <c r="BU176" s="2" t="s">
        <v>1144</v>
      </c>
      <c r="BV176" s="2">
        <f t="shared" si="93"/>
        <v>173</v>
      </c>
      <c r="BW176" s="3">
        <f t="shared" si="112"/>
        <v>174</v>
      </c>
      <c r="BZ176" s="3">
        <v>173</v>
      </c>
      <c r="CA176" s="2" t="s">
        <v>185</v>
      </c>
      <c r="CB176" s="2" t="str">
        <f>IF(_xlfn.IFNA(MATCH(CA176,Jan13Dictionary!$B:$B, 0), "X") = "X", "MISSING", "OKAY")</f>
        <v>OKAY</v>
      </c>
      <c r="CC176" s="3" t="str">
        <f t="shared" si="113"/>
        <v>NA</v>
      </c>
      <c r="CD176" s="2" t="s">
        <v>1144</v>
      </c>
      <c r="CE176" s="2">
        <f t="shared" si="127"/>
        <v>172</v>
      </c>
      <c r="CF176" s="3">
        <f t="shared" si="90"/>
        <v>172</v>
      </c>
      <c r="CI176" s="3">
        <v>173</v>
      </c>
      <c r="CJ176" s="2" t="s">
        <v>186</v>
      </c>
      <c r="CK176" s="2" t="str">
        <f>IF(_xlfn.IFNA(MATCH(CJ176,Jan14Dictionary!$B:$B, 0), "X") = "X", "MISSING", "OKAY")</f>
        <v>OKAY</v>
      </c>
      <c r="CL176" s="3" t="str">
        <f t="shared" si="114"/>
        <v>NA</v>
      </c>
      <c r="CM176" s="2" t="s">
        <v>1144</v>
      </c>
      <c r="CN176" s="2">
        <f t="shared" si="128"/>
        <v>174</v>
      </c>
      <c r="CO176" s="3">
        <f t="shared" si="119"/>
        <v>173</v>
      </c>
      <c r="CR176" s="3">
        <v>173</v>
      </c>
      <c r="CS176" s="2" t="s">
        <v>186</v>
      </c>
      <c r="CT176" s="2" t="str">
        <f>IF(_xlfn.IFNA(MATCH(CS176, Jan15Dictionary!$B:$B, 0), "X") = "X", "MISSING", "OKAY")</f>
        <v>OKAY</v>
      </c>
      <c r="CU176" s="3" t="str">
        <f t="shared" si="115"/>
        <v>NA</v>
      </c>
      <c r="CV176" s="2" t="s">
        <v>1144</v>
      </c>
      <c r="CW176" s="2">
        <f t="shared" si="116"/>
        <v>173</v>
      </c>
      <c r="CX176" s="3">
        <f t="shared" si="117"/>
        <v>172</v>
      </c>
      <c r="DA176" s="3">
        <v>173</v>
      </c>
      <c r="DB176" s="2" t="s">
        <v>187</v>
      </c>
      <c r="DC176" s="2" t="str">
        <f>IF(_xlfn.IFNA(MATCH(DB176, Jan17Dictionary!$B:$B, 0), "X") = "X", "MISSING", "OKAY")</f>
        <v>OKAY</v>
      </c>
      <c r="DD176" s="3" t="str">
        <f t="shared" si="118"/>
        <v>NA</v>
      </c>
      <c r="DE176" s="2" t="s">
        <v>1144</v>
      </c>
      <c r="DF176" s="2">
        <f t="shared" si="120"/>
        <v>174</v>
      </c>
      <c r="DG176" s="3">
        <f>INDEX(DJ:DJ, MATCH(DB176,DK:DK,0))</f>
        <v>172</v>
      </c>
      <c r="DJ176" s="3">
        <v>173</v>
      </c>
      <c r="DK176" s="2" t="s">
        <v>188</v>
      </c>
      <c r="DL176" s="2" t="str">
        <f>IF(_xlfn.IFNA(MATCH(DK176, Jan20Dictionary!$B:$B, 0), "X") = "X", "MISSING", "OKAY")</f>
        <v>OKAY</v>
      </c>
      <c r="DM176" s="3" t="str">
        <f t="shared" si="99"/>
        <v>NA</v>
      </c>
      <c r="DN176" s="2" t="s">
        <v>1144</v>
      </c>
      <c r="DO176" s="2">
        <f t="shared" si="100"/>
        <v>174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26"/>
        <v>173</v>
      </c>
      <c r="G177" s="3">
        <v>174</v>
      </c>
      <c r="H177" s="2" t="s">
        <v>179</v>
      </c>
      <c r="I177" s="2" t="str">
        <f>IF(_xlfn.IFNA(MATCH(H177,Jan98Dictionary!$B:$B, 0), "X") = "X", "MISSING", "OKAY")</f>
        <v>OKAY</v>
      </c>
      <c r="J177" s="2" t="s">
        <v>1144</v>
      </c>
      <c r="K177" s="2">
        <f t="shared" si="95"/>
        <v>175</v>
      </c>
      <c r="L177" s="3">
        <f t="shared" si="121"/>
        <v>174</v>
      </c>
      <c r="O177" s="3">
        <v>174</v>
      </c>
      <c r="P177" s="2" t="s">
        <v>179</v>
      </c>
      <c r="Q177" s="2" t="str">
        <f>IF(_xlfn.IFNA(MATCH(P177,Jan03Dictionary!$B:$B, 0), "X") = "X", "MISSING", "OKAY")</f>
        <v>OKAY</v>
      </c>
      <c r="R177" s="3" t="str">
        <f t="shared" si="101"/>
        <v>NA</v>
      </c>
      <c r="S177" s="2" t="s">
        <v>1144</v>
      </c>
      <c r="T177" s="2">
        <f t="shared" si="122"/>
        <v>174</v>
      </c>
      <c r="U177" s="3">
        <f t="shared" si="125"/>
        <v>168</v>
      </c>
      <c r="X177" s="3">
        <v>174</v>
      </c>
      <c r="Y177" s="2" t="s">
        <v>185</v>
      </c>
      <c r="Z177" s="2" t="str">
        <f>IF(_xlfn.IFNA(MATCH(Y177,May04Dictionary!$B:$B, 0), "X") = "X", "MISSING", "OKAY")</f>
        <v>OKAY</v>
      </c>
      <c r="AA177" s="3" t="str">
        <f t="shared" si="102"/>
        <v>NA</v>
      </c>
      <c r="AB177" s="2" t="s">
        <v>1144</v>
      </c>
      <c r="AC177" s="2">
        <f t="shared" si="91"/>
        <v>180</v>
      </c>
      <c r="AD177" s="3">
        <f t="shared" si="98"/>
        <v>172</v>
      </c>
      <c r="AG177" s="3">
        <v>174</v>
      </c>
      <c r="AH177" s="2" t="s">
        <v>187</v>
      </c>
      <c r="AI177" s="2" t="str">
        <f>IF(_xlfn.IFNA(MATCH(AH177,Aug05Dictionary!$B:$B, 0), "X") = "X", "MISSING", "OKAY")</f>
        <v>OKAY</v>
      </c>
      <c r="AJ177" s="3" t="str">
        <f t="shared" si="103"/>
        <v>NA</v>
      </c>
      <c r="AK177" s="2" t="s">
        <v>1144</v>
      </c>
      <c r="AL177" s="2">
        <f t="shared" si="97"/>
        <v>176</v>
      </c>
      <c r="AM177" s="3">
        <f t="shared" si="104"/>
        <v>174</v>
      </c>
      <c r="AP177" s="3">
        <v>174</v>
      </c>
      <c r="AQ177" s="2" t="s">
        <v>187</v>
      </c>
      <c r="AR177" s="2" t="str">
        <f>IF(_xlfn.IFNA(MATCH(AQ177,Jan07Dictionary!$B:$B, 0), "X") = "X", "MISSING", "OKAY")</f>
        <v>OKAY</v>
      </c>
      <c r="AS177" s="3" t="str">
        <f t="shared" si="105"/>
        <v>NA</v>
      </c>
      <c r="AT177" s="2" t="s">
        <v>1144</v>
      </c>
      <c r="AU177" s="2">
        <f t="shared" si="106"/>
        <v>174</v>
      </c>
      <c r="AV177" s="3">
        <f t="shared" si="107"/>
        <v>174</v>
      </c>
      <c r="AY177" s="3">
        <v>174</v>
      </c>
      <c r="AZ177" s="2" t="s">
        <v>187</v>
      </c>
      <c r="BA177" s="2" t="str">
        <f>IF(_xlfn.IFNA(MATCH(AZ177,Jan09Dictionary!$B:$B, 0), "X") = "X", "MISSING", "OKAY")</f>
        <v>OKAY</v>
      </c>
      <c r="BB177" s="3" t="str">
        <f t="shared" si="108"/>
        <v>NA</v>
      </c>
      <c r="BC177" s="2" t="s">
        <v>1144</v>
      </c>
      <c r="BD177" s="2">
        <f t="shared" si="109"/>
        <v>174</v>
      </c>
      <c r="BE177" s="3">
        <f t="shared" si="123"/>
        <v>174</v>
      </c>
      <c r="BH177" s="3">
        <v>174</v>
      </c>
      <c r="BI177" s="2" t="s">
        <v>187</v>
      </c>
      <c r="BJ177" s="2" t="str">
        <f>IF(_xlfn.IFNA(MATCH(BI177,Jan10Dictionary!$B:$B, 0), "X") = "X", "MISSING", "OKAY")</f>
        <v>OKAY</v>
      </c>
      <c r="BK177" s="3" t="str">
        <f t="shared" si="110"/>
        <v>NA</v>
      </c>
      <c r="BL177" s="2" t="s">
        <v>1144</v>
      </c>
      <c r="BM177" s="2">
        <f t="shared" si="124"/>
        <v>174</v>
      </c>
      <c r="BN177" s="3">
        <f t="shared" si="92"/>
        <v>174</v>
      </c>
      <c r="BQ177" s="3">
        <v>174</v>
      </c>
      <c r="BR177" s="2" t="s">
        <v>187</v>
      </c>
      <c r="BS177" s="2" t="str">
        <f>IF(_xlfn.IFNA(MATCH(BR177,May12Dictionary!$B:$B, 0), "X") = "X", "MISSING", "OKAY")</f>
        <v>OKAY</v>
      </c>
      <c r="BT177" s="3" t="str">
        <f t="shared" si="111"/>
        <v>NA</v>
      </c>
      <c r="BU177" s="2" t="s">
        <v>1144</v>
      </c>
      <c r="BV177" s="2">
        <f t="shared" si="93"/>
        <v>174</v>
      </c>
      <c r="BW177" s="3">
        <f t="shared" si="112"/>
        <v>175</v>
      </c>
      <c r="BZ177" s="3">
        <v>174</v>
      </c>
      <c r="CA177" s="2" t="s">
        <v>186</v>
      </c>
      <c r="CB177" s="2" t="str">
        <f>IF(_xlfn.IFNA(MATCH(CA177,Jan13Dictionary!$B:$B, 0), "X") = "X", "MISSING", "OKAY")</f>
        <v>OKAY</v>
      </c>
      <c r="CC177" s="3" t="str">
        <f t="shared" si="113"/>
        <v>NA</v>
      </c>
      <c r="CD177" s="2" t="s">
        <v>1144</v>
      </c>
      <c r="CE177" s="2">
        <f t="shared" si="127"/>
        <v>173</v>
      </c>
      <c r="CF177" s="3">
        <f t="shared" ref="CF177:CF240" si="129">INDEX(CI:CI, MATCH(CA177,CJ:CJ,0))</f>
        <v>173</v>
      </c>
      <c r="CI177" s="3">
        <v>174</v>
      </c>
      <c r="CJ177" s="2" t="s">
        <v>187</v>
      </c>
      <c r="CK177" s="2" t="str">
        <f>IF(_xlfn.IFNA(MATCH(CJ177,Jan14Dictionary!$B:$B, 0), "X") = "X", "MISSING", "OKAY")</f>
        <v>OKAY</v>
      </c>
      <c r="CL177" s="3" t="str">
        <f t="shared" si="114"/>
        <v>NA</v>
      </c>
      <c r="CM177" s="2" t="s">
        <v>1144</v>
      </c>
      <c r="CN177" s="2">
        <f t="shared" si="128"/>
        <v>175</v>
      </c>
      <c r="CO177" s="3">
        <f t="shared" si="119"/>
        <v>174</v>
      </c>
      <c r="CR177" s="3">
        <v>174</v>
      </c>
      <c r="CS177" s="2" t="s">
        <v>187</v>
      </c>
      <c r="CT177" s="2" t="str">
        <f>IF(_xlfn.IFNA(MATCH(CS177, Jan15Dictionary!$B:$B, 0), "X") = "X", "MISSING", "OKAY")</f>
        <v>OKAY</v>
      </c>
      <c r="CU177" s="3" t="str">
        <f t="shared" si="115"/>
        <v>NA</v>
      </c>
      <c r="CV177" s="2" t="s">
        <v>1144</v>
      </c>
      <c r="CW177" s="2">
        <f t="shared" si="116"/>
        <v>174</v>
      </c>
      <c r="CX177" s="3">
        <f t="shared" si="117"/>
        <v>173</v>
      </c>
      <c r="DA177" s="3">
        <v>174</v>
      </c>
      <c r="DB177" s="2" t="s">
        <v>188</v>
      </c>
      <c r="DC177" s="2" t="str">
        <f>IF(_xlfn.IFNA(MATCH(DB177, Jan17Dictionary!$B:$B, 0), "X") = "X", "MISSING", "OKAY")</f>
        <v>OKAY</v>
      </c>
      <c r="DD177" s="3" t="str">
        <f t="shared" si="118"/>
        <v>NA</v>
      </c>
      <c r="DE177" s="2" t="s">
        <v>1144</v>
      </c>
      <c r="DF177" s="2">
        <f t="shared" si="120"/>
        <v>175</v>
      </c>
      <c r="DG177" s="3">
        <f>INDEX(DJ:DJ, MATCH(DB177,DK:DK,0))</f>
        <v>173</v>
      </c>
      <c r="DJ177" s="3">
        <v>174</v>
      </c>
      <c r="DK177" s="2" t="s">
        <v>189</v>
      </c>
      <c r="DL177" s="2" t="str">
        <f>IF(_xlfn.IFNA(MATCH(DK177, Jan20Dictionary!$B:$B, 0), "X") = "X", "MISSING", "OKAY")</f>
        <v>OKAY</v>
      </c>
      <c r="DM177" s="3" t="str">
        <f t="shared" si="99"/>
        <v>NA</v>
      </c>
      <c r="DN177" s="2" t="s">
        <v>1144</v>
      </c>
      <c r="DO177" s="2">
        <f t="shared" si="100"/>
        <v>175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26"/>
        <v>174</v>
      </c>
      <c r="G178" s="3">
        <v>175</v>
      </c>
      <c r="H178" s="2" t="s">
        <v>180</v>
      </c>
      <c r="I178" s="2" t="str">
        <f>IF(_xlfn.IFNA(MATCH(H178,Jan98Dictionary!$B:$B, 0), "X") = "X", "MISSING", "OKAY")</f>
        <v>OKAY</v>
      </c>
      <c r="J178" s="2" t="s">
        <v>1144</v>
      </c>
      <c r="K178" s="2">
        <f t="shared" si="95"/>
        <v>176</v>
      </c>
      <c r="L178" s="3">
        <f t="shared" si="121"/>
        <v>175</v>
      </c>
      <c r="O178" s="3">
        <v>175</v>
      </c>
      <c r="P178" s="2" t="s">
        <v>180</v>
      </c>
      <c r="Q178" s="2" t="str">
        <f>IF(_xlfn.IFNA(MATCH(P178,Jan03Dictionary!$B:$B, 0), "X") = "X", "MISSING", "OKAY")</f>
        <v>OKAY</v>
      </c>
      <c r="R178" s="3" t="str">
        <f t="shared" si="101"/>
        <v>NA</v>
      </c>
      <c r="S178" s="2" t="s">
        <v>1144</v>
      </c>
      <c r="T178" s="2">
        <f t="shared" si="122"/>
        <v>175</v>
      </c>
      <c r="U178" s="3">
        <f t="shared" si="125"/>
        <v>169</v>
      </c>
      <c r="X178" s="3">
        <v>175</v>
      </c>
      <c r="Y178" s="2" t="s">
        <v>186</v>
      </c>
      <c r="Z178" s="2" t="str">
        <f>IF(_xlfn.IFNA(MATCH(Y178,May04Dictionary!$B:$B, 0), "X") = "X", "MISSING", "OKAY")</f>
        <v>OKAY</v>
      </c>
      <c r="AA178" s="3" t="str">
        <f t="shared" si="102"/>
        <v>NA</v>
      </c>
      <c r="AB178" s="2" t="s">
        <v>1144</v>
      </c>
      <c r="AC178" s="2">
        <f t="shared" si="91"/>
        <v>181</v>
      </c>
      <c r="AD178" s="3">
        <f t="shared" si="98"/>
        <v>173</v>
      </c>
      <c r="AG178" s="3">
        <v>175</v>
      </c>
      <c r="AH178" s="2" t="s">
        <v>188</v>
      </c>
      <c r="AI178" s="2" t="str">
        <f>IF(_xlfn.IFNA(MATCH(AH178,Aug05Dictionary!$B:$B, 0), "X") = "X", "MISSING", "OKAY")</f>
        <v>OKAY</v>
      </c>
      <c r="AJ178" s="3" t="str">
        <f t="shared" si="103"/>
        <v>NA</v>
      </c>
      <c r="AK178" s="2" t="s">
        <v>1144</v>
      </c>
      <c r="AL178" s="2">
        <f t="shared" si="97"/>
        <v>177</v>
      </c>
      <c r="AM178" s="3">
        <f t="shared" si="104"/>
        <v>175</v>
      </c>
      <c r="AP178" s="3">
        <v>175</v>
      </c>
      <c r="AQ178" s="2" t="s">
        <v>188</v>
      </c>
      <c r="AR178" s="2" t="str">
        <f>IF(_xlfn.IFNA(MATCH(AQ178,Jan07Dictionary!$B:$B, 0), "X") = "X", "MISSING", "OKAY")</f>
        <v>OKAY</v>
      </c>
      <c r="AS178" s="3" t="str">
        <f t="shared" si="105"/>
        <v>NA</v>
      </c>
      <c r="AT178" s="2" t="s">
        <v>1144</v>
      </c>
      <c r="AU178" s="2">
        <f t="shared" si="106"/>
        <v>175</v>
      </c>
      <c r="AV178" s="3">
        <f t="shared" si="107"/>
        <v>175</v>
      </c>
      <c r="AY178" s="3">
        <v>175</v>
      </c>
      <c r="AZ178" s="2" t="s">
        <v>188</v>
      </c>
      <c r="BA178" s="2" t="str">
        <f>IF(_xlfn.IFNA(MATCH(AZ178,Jan09Dictionary!$B:$B, 0), "X") = "X", "MISSING", "OKAY")</f>
        <v>OKAY</v>
      </c>
      <c r="BB178" s="3" t="str">
        <f t="shared" si="108"/>
        <v>NA</v>
      </c>
      <c r="BC178" s="2" t="s">
        <v>1144</v>
      </c>
      <c r="BD178" s="2">
        <f t="shared" si="109"/>
        <v>175</v>
      </c>
      <c r="BE178" s="3">
        <f t="shared" si="123"/>
        <v>175</v>
      </c>
      <c r="BH178" s="3">
        <v>175</v>
      </c>
      <c r="BI178" s="2" t="s">
        <v>188</v>
      </c>
      <c r="BJ178" s="2" t="str">
        <f>IF(_xlfn.IFNA(MATCH(BI178,Jan10Dictionary!$B:$B, 0), "X") = "X", "MISSING", "OKAY")</f>
        <v>OKAY</v>
      </c>
      <c r="BK178" s="3" t="str">
        <f t="shared" si="110"/>
        <v>NA</v>
      </c>
      <c r="BL178" s="2" t="s">
        <v>1144</v>
      </c>
      <c r="BM178" s="2">
        <f t="shared" si="124"/>
        <v>175</v>
      </c>
      <c r="BN178" s="3">
        <f t="shared" si="92"/>
        <v>175</v>
      </c>
      <c r="BQ178" s="3">
        <v>175</v>
      </c>
      <c r="BR178" s="2" t="s">
        <v>188</v>
      </c>
      <c r="BS178" s="2" t="str">
        <f>IF(_xlfn.IFNA(MATCH(BR178,May12Dictionary!$B:$B, 0), "X") = "X", "MISSING", "OKAY")</f>
        <v>OKAY</v>
      </c>
      <c r="BT178" s="3" t="str">
        <f t="shared" si="111"/>
        <v>NA</v>
      </c>
      <c r="BU178" s="2" t="s">
        <v>1144</v>
      </c>
      <c r="BV178" s="2">
        <f t="shared" si="93"/>
        <v>175</v>
      </c>
      <c r="BW178" s="3">
        <f t="shared" si="112"/>
        <v>176</v>
      </c>
      <c r="BZ178" s="3">
        <v>175</v>
      </c>
      <c r="CA178" s="2" t="s">
        <v>187</v>
      </c>
      <c r="CB178" s="2" t="str">
        <f>IF(_xlfn.IFNA(MATCH(CA178,Jan13Dictionary!$B:$B, 0), "X") = "X", "MISSING", "OKAY")</f>
        <v>OKAY</v>
      </c>
      <c r="CC178" s="3" t="str">
        <f t="shared" si="113"/>
        <v>NA</v>
      </c>
      <c r="CD178" s="2" t="s">
        <v>1144</v>
      </c>
      <c r="CE178" s="2">
        <f t="shared" si="127"/>
        <v>174</v>
      </c>
      <c r="CF178" s="3">
        <f t="shared" si="129"/>
        <v>174</v>
      </c>
      <c r="CI178" s="3">
        <v>175</v>
      </c>
      <c r="CJ178" s="2" t="s">
        <v>188</v>
      </c>
      <c r="CK178" s="2" t="str">
        <f>IF(_xlfn.IFNA(MATCH(CJ178,Jan14Dictionary!$B:$B, 0), "X") = "X", "MISSING", "OKAY")</f>
        <v>OKAY</v>
      </c>
      <c r="CL178" s="3" t="str">
        <f t="shared" si="114"/>
        <v>NA</v>
      </c>
      <c r="CM178" s="2" t="s">
        <v>1144</v>
      </c>
      <c r="CN178" s="2">
        <f t="shared" si="128"/>
        <v>176</v>
      </c>
      <c r="CO178" s="3">
        <f t="shared" si="119"/>
        <v>175</v>
      </c>
      <c r="CR178" s="3">
        <v>175</v>
      </c>
      <c r="CS178" s="2" t="s">
        <v>188</v>
      </c>
      <c r="CT178" s="2" t="str">
        <f>IF(_xlfn.IFNA(MATCH(CS178, Jan15Dictionary!$B:$B, 0), "X") = "X", "MISSING", "OKAY")</f>
        <v>OKAY</v>
      </c>
      <c r="CU178" s="3" t="str">
        <f t="shared" si="115"/>
        <v>NA</v>
      </c>
      <c r="CV178" s="2" t="s">
        <v>1144</v>
      </c>
      <c r="CW178" s="2">
        <f t="shared" si="116"/>
        <v>175</v>
      </c>
      <c r="CX178" s="3">
        <f t="shared" si="117"/>
        <v>174</v>
      </c>
      <c r="DA178" s="3">
        <v>175</v>
      </c>
      <c r="DB178" s="2" t="s">
        <v>189</v>
      </c>
      <c r="DC178" s="2" t="str">
        <f>IF(_xlfn.IFNA(MATCH(DB178, Jan17Dictionary!$B:$B, 0), "X") = "X", "MISSING", "OKAY")</f>
        <v>OKAY</v>
      </c>
      <c r="DD178" s="3" t="str">
        <f t="shared" si="118"/>
        <v>NA</v>
      </c>
      <c r="DE178" s="2" t="s">
        <v>1144</v>
      </c>
      <c r="DF178" s="2">
        <f t="shared" si="120"/>
        <v>176</v>
      </c>
      <c r="DG178" s="3">
        <f>INDEX(DJ:DJ, MATCH(DB178,DK:DK,0))</f>
        <v>174</v>
      </c>
      <c r="DJ178" s="3">
        <v>175</v>
      </c>
      <c r="DK178" s="2" t="s">
        <v>190</v>
      </c>
      <c r="DL178" s="2" t="str">
        <f>IF(_xlfn.IFNA(MATCH(DK178, Jan20Dictionary!$B:$B, 0), "X") = "X", "MISSING", "OKAY")</f>
        <v>OKAY</v>
      </c>
      <c r="DM178" s="3" t="str">
        <f t="shared" si="99"/>
        <v>NA</v>
      </c>
      <c r="DN178" s="2" t="s">
        <v>1144</v>
      </c>
      <c r="DO178" s="2">
        <f t="shared" si="100"/>
        <v>176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26"/>
        <v>175</v>
      </c>
      <c r="G179" s="3">
        <v>176</v>
      </c>
      <c r="H179" s="2" t="s">
        <v>181</v>
      </c>
      <c r="I179" s="2" t="str">
        <f>IF(_xlfn.IFNA(MATCH(H179,Jan98Dictionary!$B:$B, 0), "X") = "X", "MISSING", "OKAY")</f>
        <v>OKAY</v>
      </c>
      <c r="J179" s="2" t="s">
        <v>1162</v>
      </c>
      <c r="K179" s="2">
        <f t="shared" si="95"/>
        <v>177</v>
      </c>
      <c r="L179" s="3">
        <f t="shared" si="121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IF(_xlfn.IFNA(MATCH(P179,Jan03Dictionary!$B:$B, 0), "X") = "X", "MISSING", "OKAY")</f>
        <v>OKAY</v>
      </c>
      <c r="R179" s="3" t="str">
        <f t="shared" si="101"/>
        <v>Remove</v>
      </c>
      <c r="S179" s="2" t="s">
        <v>1162</v>
      </c>
      <c r="T179" s="2">
        <f t="shared" si="122"/>
        <v>176</v>
      </c>
      <c r="U179" s="3">
        <f t="shared" si="125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IF(_xlfn.IFNA(MATCH(Y179,May04Dictionary!$B:$B, 0), "X") = "X", "MISSING", "OKAY")</f>
        <v>OKAY</v>
      </c>
      <c r="AA179" s="3" t="str">
        <f t="shared" si="102"/>
        <v>NA</v>
      </c>
      <c r="AB179" s="2" t="s">
        <v>1144</v>
      </c>
      <c r="AC179" s="2">
        <f t="shared" ref="AC179:AC242" si="130">INDEX(O:O, MATCH(Y179,P:P,0))</f>
        <v>182</v>
      </c>
      <c r="AD179" s="3">
        <f t="shared" si="98"/>
        <v>174</v>
      </c>
      <c r="AG179" s="3">
        <v>176</v>
      </c>
      <c r="AH179" s="2" t="s">
        <v>189</v>
      </c>
      <c r="AI179" s="2" t="str">
        <f>IF(_xlfn.IFNA(MATCH(AH179,Aug05Dictionary!$B:$B, 0), "X") = "X", "MISSING", "OKAY")</f>
        <v>OKAY</v>
      </c>
      <c r="AJ179" s="3" t="str">
        <f t="shared" si="103"/>
        <v>NA</v>
      </c>
      <c r="AK179" s="2" t="s">
        <v>1144</v>
      </c>
      <c r="AL179" s="2">
        <f t="shared" si="97"/>
        <v>178</v>
      </c>
      <c r="AM179" s="3">
        <f t="shared" si="104"/>
        <v>176</v>
      </c>
      <c r="AP179" s="3">
        <v>176</v>
      </c>
      <c r="AQ179" s="2" t="s">
        <v>189</v>
      </c>
      <c r="AR179" s="2" t="str">
        <f>IF(_xlfn.IFNA(MATCH(AQ179,Jan07Dictionary!$B:$B, 0), "X") = "X", "MISSING", "OKAY")</f>
        <v>OKAY</v>
      </c>
      <c r="AS179" s="3" t="str">
        <f t="shared" si="105"/>
        <v>NA</v>
      </c>
      <c r="AT179" s="2" t="s">
        <v>1144</v>
      </c>
      <c r="AU179" s="2">
        <f t="shared" si="106"/>
        <v>176</v>
      </c>
      <c r="AV179" s="3">
        <f t="shared" si="107"/>
        <v>176</v>
      </c>
      <c r="AY179" s="3">
        <v>176</v>
      </c>
      <c r="AZ179" s="2" t="s">
        <v>189</v>
      </c>
      <c r="BA179" s="2" t="str">
        <f>IF(_xlfn.IFNA(MATCH(AZ179,Jan09Dictionary!$B:$B, 0), "X") = "X", "MISSING", "OKAY")</f>
        <v>OKAY</v>
      </c>
      <c r="BB179" s="3" t="str">
        <f t="shared" si="108"/>
        <v>NA</v>
      </c>
      <c r="BC179" s="2" t="s">
        <v>1144</v>
      </c>
      <c r="BD179" s="2">
        <f t="shared" si="109"/>
        <v>176</v>
      </c>
      <c r="BE179" s="3">
        <f t="shared" si="123"/>
        <v>176</v>
      </c>
      <c r="BH179" s="3">
        <v>176</v>
      </c>
      <c r="BI179" s="2" t="s">
        <v>189</v>
      </c>
      <c r="BJ179" s="2" t="str">
        <f>IF(_xlfn.IFNA(MATCH(BI179,Jan10Dictionary!$B:$B, 0), "X") = "X", "MISSING", "OKAY")</f>
        <v>OKAY</v>
      </c>
      <c r="BK179" s="3" t="str">
        <f t="shared" si="110"/>
        <v>NA</v>
      </c>
      <c r="BL179" s="2" t="s">
        <v>1144</v>
      </c>
      <c r="BM179" s="2">
        <f t="shared" si="124"/>
        <v>176</v>
      </c>
      <c r="BN179" s="3">
        <f t="shared" ref="BN179:BN242" si="131">INDEX(BQ:BQ, MATCH(BI179,BR:BR,0))</f>
        <v>176</v>
      </c>
      <c r="BQ179" s="3">
        <v>176</v>
      </c>
      <c r="BR179" s="2" t="s">
        <v>189</v>
      </c>
      <c r="BS179" s="2" t="str">
        <f>IF(_xlfn.IFNA(MATCH(BR179,May12Dictionary!$B:$B, 0), "X") = "X", "MISSING", "OKAY")</f>
        <v>OKAY</v>
      </c>
      <c r="BT179" s="3" t="str">
        <f t="shared" si="111"/>
        <v>NA</v>
      </c>
      <c r="BU179" s="2" t="s">
        <v>1144</v>
      </c>
      <c r="BV179" s="2">
        <f t="shared" ref="BV179:BV242" si="132">INDEX(BH:BH, MATCH(BR179,BI:BI,0))</f>
        <v>176</v>
      </c>
      <c r="BW179" s="3">
        <f t="shared" si="112"/>
        <v>177</v>
      </c>
      <c r="BZ179" s="3">
        <v>176</v>
      </c>
      <c r="CA179" s="2" t="s">
        <v>188</v>
      </c>
      <c r="CB179" s="2" t="str">
        <f>IF(_xlfn.IFNA(MATCH(CA179,Jan13Dictionary!$B:$B, 0), "X") = "X", "MISSING", "OKAY")</f>
        <v>OKAY</v>
      </c>
      <c r="CC179" s="3" t="str">
        <f t="shared" si="113"/>
        <v>NA</v>
      </c>
      <c r="CD179" s="2" t="s">
        <v>1144</v>
      </c>
      <c r="CE179" s="2">
        <f t="shared" si="127"/>
        <v>175</v>
      </c>
      <c r="CF179" s="3">
        <f t="shared" si="129"/>
        <v>175</v>
      </c>
      <c r="CI179" s="3">
        <v>176</v>
      </c>
      <c r="CJ179" s="2" t="s">
        <v>189</v>
      </c>
      <c r="CK179" s="2" t="str">
        <f>IF(_xlfn.IFNA(MATCH(CJ179,Jan14Dictionary!$B:$B, 0), "X") = "X", "MISSING", "OKAY")</f>
        <v>OKAY</v>
      </c>
      <c r="CL179" s="3" t="str">
        <f t="shared" si="114"/>
        <v>NA</v>
      </c>
      <c r="CM179" s="2" t="s">
        <v>1144</v>
      </c>
      <c r="CN179" s="2">
        <f t="shared" si="128"/>
        <v>177</v>
      </c>
      <c r="CO179" s="3">
        <f t="shared" si="119"/>
        <v>176</v>
      </c>
      <c r="CR179" s="3">
        <v>176</v>
      </c>
      <c r="CS179" s="2" t="s">
        <v>189</v>
      </c>
      <c r="CT179" s="2" t="str">
        <f>IF(_xlfn.IFNA(MATCH(CS179, Jan15Dictionary!$B:$B, 0), "X") = "X", "MISSING", "OKAY")</f>
        <v>OKAY</v>
      </c>
      <c r="CU179" s="3" t="str">
        <f t="shared" si="115"/>
        <v>NA</v>
      </c>
      <c r="CV179" s="2" t="s">
        <v>1144</v>
      </c>
      <c r="CW179" s="2">
        <f t="shared" si="116"/>
        <v>176</v>
      </c>
      <c r="CX179" s="3">
        <f t="shared" si="117"/>
        <v>175</v>
      </c>
      <c r="DA179" s="3">
        <v>176</v>
      </c>
      <c r="DB179" s="2" t="s">
        <v>190</v>
      </c>
      <c r="DC179" s="2" t="str">
        <f>IF(_xlfn.IFNA(MATCH(DB179, Jan17Dictionary!$B:$B, 0), "X") = "X", "MISSING", "OKAY")</f>
        <v>OKAY</v>
      </c>
      <c r="DD179" s="3" t="str">
        <f t="shared" si="118"/>
        <v>NA</v>
      </c>
      <c r="DE179" s="2" t="s">
        <v>1144</v>
      </c>
      <c r="DF179" s="2">
        <f t="shared" si="120"/>
        <v>177</v>
      </c>
      <c r="DG179" s="3">
        <f>INDEX(DJ:DJ, MATCH(DB179,DK:DK,0))</f>
        <v>175</v>
      </c>
      <c r="DJ179" s="3">
        <v>176</v>
      </c>
      <c r="DK179" s="2" t="s">
        <v>191</v>
      </c>
      <c r="DL179" s="2" t="str">
        <f>IF(_xlfn.IFNA(MATCH(DK179, Jan20Dictionary!$B:$B, 0), "X") = "X", "MISSING", "OKAY")</f>
        <v>OKAY</v>
      </c>
      <c r="DM179" s="3" t="str">
        <f t="shared" si="99"/>
        <v>NA</v>
      </c>
      <c r="DN179" s="2" t="s">
        <v>1144</v>
      </c>
      <c r="DO179" s="2">
        <f t="shared" si="100"/>
        <v>177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26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IF(_xlfn.IFNA(MATCH(H180,Jan98Dictionary!$B:$B, 0), "X") = "X", "MISSING", "OKAY")</f>
        <v>OKAY</v>
      </c>
      <c r="J180" s="2" t="s">
        <v>1162</v>
      </c>
      <c r="K180" s="2">
        <f t="shared" si="95"/>
        <v>178</v>
      </c>
      <c r="L180" s="3">
        <f t="shared" si="121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IF(_xlfn.IFNA(MATCH(P180,Jan03Dictionary!$B:$B, 0), "X") = "X", "MISSING", "OKAY")</f>
        <v>OKAY</v>
      </c>
      <c r="R180" s="3" t="str">
        <f t="shared" si="101"/>
        <v>Remove</v>
      </c>
      <c r="S180" s="2" t="s">
        <v>1162</v>
      </c>
      <c r="T180" s="2">
        <f t="shared" si="122"/>
        <v>177</v>
      </c>
      <c r="U180" s="3">
        <f t="shared" si="125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IF(_xlfn.IFNA(MATCH(Y180,May04Dictionary!$B:$B, 0), "X") = "X", "MISSING", "OKAY")</f>
        <v>OKAY</v>
      </c>
      <c r="AA180" s="3" t="str">
        <f t="shared" si="102"/>
        <v>NA</v>
      </c>
      <c r="AB180" s="2" t="s">
        <v>1144</v>
      </c>
      <c r="AC180" s="2">
        <f t="shared" si="130"/>
        <v>183</v>
      </c>
      <c r="AD180" s="3">
        <f t="shared" si="98"/>
        <v>175</v>
      </c>
      <c r="AG180" s="3">
        <v>177</v>
      </c>
      <c r="AH180" s="2" t="s">
        <v>190</v>
      </c>
      <c r="AI180" s="2" t="str">
        <f>IF(_xlfn.IFNA(MATCH(AH180,Aug05Dictionary!$B:$B, 0), "X") = "X", "MISSING", "OKAY")</f>
        <v>OKAY</v>
      </c>
      <c r="AJ180" s="3" t="str">
        <f t="shared" si="103"/>
        <v>NA</v>
      </c>
      <c r="AK180" s="2" t="s">
        <v>1144</v>
      </c>
      <c r="AL180" s="2">
        <f t="shared" si="97"/>
        <v>179</v>
      </c>
      <c r="AM180" s="3">
        <f t="shared" si="104"/>
        <v>177</v>
      </c>
      <c r="AP180" s="3">
        <v>177</v>
      </c>
      <c r="AQ180" s="2" t="s">
        <v>190</v>
      </c>
      <c r="AR180" s="2" t="str">
        <f>IF(_xlfn.IFNA(MATCH(AQ180,Jan07Dictionary!$B:$B, 0), "X") = "X", "MISSING", "OKAY")</f>
        <v>OKAY</v>
      </c>
      <c r="AS180" s="3" t="str">
        <f t="shared" si="105"/>
        <v>NA</v>
      </c>
      <c r="AT180" s="2" t="s">
        <v>1144</v>
      </c>
      <c r="AU180" s="2">
        <f t="shared" si="106"/>
        <v>177</v>
      </c>
      <c r="AV180" s="3">
        <f t="shared" si="107"/>
        <v>177</v>
      </c>
      <c r="AY180" s="3">
        <v>177</v>
      </c>
      <c r="AZ180" s="2" t="s">
        <v>190</v>
      </c>
      <c r="BA180" s="2" t="str">
        <f>IF(_xlfn.IFNA(MATCH(AZ180,Jan09Dictionary!$B:$B, 0), "X") = "X", "MISSING", "OKAY")</f>
        <v>OKAY</v>
      </c>
      <c r="BB180" s="3" t="str">
        <f t="shared" si="108"/>
        <v>NA</v>
      </c>
      <c r="BC180" s="2" t="s">
        <v>1144</v>
      </c>
      <c r="BD180" s="2">
        <f t="shared" si="109"/>
        <v>177</v>
      </c>
      <c r="BE180" s="3">
        <f t="shared" si="123"/>
        <v>177</v>
      </c>
      <c r="BH180" s="3">
        <v>177</v>
      </c>
      <c r="BI180" s="2" t="s">
        <v>190</v>
      </c>
      <c r="BJ180" s="2" t="str">
        <f>IF(_xlfn.IFNA(MATCH(BI180,Jan10Dictionary!$B:$B, 0), "X") = "X", "MISSING", "OKAY")</f>
        <v>OKAY</v>
      </c>
      <c r="BK180" s="3" t="str">
        <f t="shared" si="110"/>
        <v>NA</v>
      </c>
      <c r="BL180" s="2" t="s">
        <v>1144</v>
      </c>
      <c r="BM180" s="2">
        <f t="shared" si="124"/>
        <v>177</v>
      </c>
      <c r="BN180" s="3">
        <f t="shared" si="131"/>
        <v>177</v>
      </c>
      <c r="BQ180" s="3">
        <v>177</v>
      </c>
      <c r="BR180" s="2" t="s">
        <v>190</v>
      </c>
      <c r="BS180" s="2" t="str">
        <f>IF(_xlfn.IFNA(MATCH(BR180,May12Dictionary!$B:$B, 0), "X") = "X", "MISSING", "OKAY")</f>
        <v>OKAY</v>
      </c>
      <c r="BT180" s="3" t="str">
        <f t="shared" si="111"/>
        <v>NA</v>
      </c>
      <c r="BU180" s="2" t="s">
        <v>1144</v>
      </c>
      <c r="BV180" s="2">
        <f t="shared" si="132"/>
        <v>177</v>
      </c>
      <c r="BW180" s="3">
        <f t="shared" si="112"/>
        <v>178</v>
      </c>
      <c r="BZ180" s="3">
        <v>177</v>
      </c>
      <c r="CA180" s="2" t="s">
        <v>189</v>
      </c>
      <c r="CB180" s="2" t="str">
        <f>IF(_xlfn.IFNA(MATCH(CA180,Jan13Dictionary!$B:$B, 0), "X") = "X", "MISSING", "OKAY")</f>
        <v>OKAY</v>
      </c>
      <c r="CC180" s="3" t="str">
        <f t="shared" si="113"/>
        <v>NA</v>
      </c>
      <c r="CD180" s="2" t="s">
        <v>1144</v>
      </c>
      <c r="CE180" s="2">
        <f t="shared" si="127"/>
        <v>176</v>
      </c>
      <c r="CF180" s="3">
        <f t="shared" si="129"/>
        <v>176</v>
      </c>
      <c r="CI180" s="3">
        <v>177</v>
      </c>
      <c r="CJ180" s="2" t="s">
        <v>190</v>
      </c>
      <c r="CK180" s="2" t="str">
        <f>IF(_xlfn.IFNA(MATCH(CJ180,Jan14Dictionary!$B:$B, 0), "X") = "X", "MISSING", "OKAY")</f>
        <v>OKAY</v>
      </c>
      <c r="CL180" s="3" t="str">
        <f t="shared" si="114"/>
        <v>NA</v>
      </c>
      <c r="CM180" s="2" t="s">
        <v>1144</v>
      </c>
      <c r="CN180" s="2">
        <f t="shared" si="128"/>
        <v>178</v>
      </c>
      <c r="CO180" s="3">
        <f t="shared" si="119"/>
        <v>177</v>
      </c>
      <c r="CR180" s="3">
        <v>177</v>
      </c>
      <c r="CS180" s="2" t="s">
        <v>190</v>
      </c>
      <c r="CT180" s="2" t="str">
        <f>IF(_xlfn.IFNA(MATCH(CS180, Jan15Dictionary!$B:$B, 0), "X") = "X", "MISSING", "OKAY")</f>
        <v>OKAY</v>
      </c>
      <c r="CU180" s="3" t="str">
        <f t="shared" si="115"/>
        <v>NA</v>
      </c>
      <c r="CV180" s="2" t="s">
        <v>1144</v>
      </c>
      <c r="CW180" s="2">
        <f t="shared" si="116"/>
        <v>177</v>
      </c>
      <c r="CX180" s="3">
        <f t="shared" si="117"/>
        <v>176</v>
      </c>
      <c r="DA180" s="3">
        <v>177</v>
      </c>
      <c r="DB180" s="2" t="s">
        <v>191</v>
      </c>
      <c r="DC180" s="2" t="str">
        <f>IF(_xlfn.IFNA(MATCH(DB180, Jan17Dictionary!$B:$B, 0), "X") = "X", "MISSING", "OKAY")</f>
        <v>OKAY</v>
      </c>
      <c r="DD180" s="3" t="str">
        <f t="shared" si="118"/>
        <v>NA</v>
      </c>
      <c r="DE180" s="2" t="s">
        <v>1144</v>
      </c>
      <c r="DF180" s="2">
        <f t="shared" si="120"/>
        <v>178</v>
      </c>
      <c r="DG180" s="3">
        <f>INDEX(DJ:DJ, MATCH(DB180,DK:DK,0))</f>
        <v>176</v>
      </c>
      <c r="DJ180" s="3">
        <v>177</v>
      </c>
      <c r="DK180" s="2" t="s">
        <v>192</v>
      </c>
      <c r="DL180" s="2" t="str">
        <f>IF(_xlfn.IFNA(MATCH(DK180, Jan20Dictionary!$B:$B, 0), "X") = "X", "MISSING", "OKAY")</f>
        <v>OKAY</v>
      </c>
      <c r="DM180" s="3" t="str">
        <f t="shared" si="99"/>
        <v>NA</v>
      </c>
      <c r="DN180" s="2" t="s">
        <v>1144</v>
      </c>
      <c r="DO180" s="2">
        <f t="shared" si="100"/>
        <v>178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26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IF(_xlfn.IFNA(MATCH(H181,Jan98Dictionary!$B:$B, 0), "X") = "X", "MISSING", "OKAY")</f>
        <v>OKAY</v>
      </c>
      <c r="J181" s="2" t="s">
        <v>1144</v>
      </c>
      <c r="K181" s="2">
        <f t="shared" si="95"/>
        <v>179</v>
      </c>
      <c r="L181" s="3">
        <f t="shared" si="121"/>
        <v>178</v>
      </c>
      <c r="O181" s="3">
        <v>178</v>
      </c>
      <c r="P181" s="2" t="s">
        <v>183</v>
      </c>
      <c r="Q181" s="2" t="str">
        <f>IF(_xlfn.IFNA(MATCH(P181,Jan03Dictionary!$B:$B, 0), "X") = "X", "MISSING", "OKAY")</f>
        <v>OKAY</v>
      </c>
      <c r="R181" s="3" t="str">
        <f t="shared" si="101"/>
        <v>NA</v>
      </c>
      <c r="S181" s="2" t="s">
        <v>1144</v>
      </c>
      <c r="T181" s="2">
        <f t="shared" si="122"/>
        <v>178</v>
      </c>
      <c r="U181" s="3">
        <f t="shared" si="125"/>
        <v>172</v>
      </c>
      <c r="X181" s="3">
        <v>178</v>
      </c>
      <c r="Y181" s="2" t="s">
        <v>189</v>
      </c>
      <c r="Z181" s="2" t="str">
        <f>IF(_xlfn.IFNA(MATCH(Y181,May04Dictionary!$B:$B, 0), "X") = "X", "MISSING", "OKAY")</f>
        <v>OKAY</v>
      </c>
      <c r="AA181" s="3" t="str">
        <f t="shared" si="102"/>
        <v>NA</v>
      </c>
      <c r="AB181" s="2" t="s">
        <v>1144</v>
      </c>
      <c r="AC181" s="2">
        <f t="shared" si="130"/>
        <v>184</v>
      </c>
      <c r="AD181" s="3">
        <f t="shared" si="98"/>
        <v>176</v>
      </c>
      <c r="AG181" s="3">
        <v>178</v>
      </c>
      <c r="AH181" s="2" t="s">
        <v>191</v>
      </c>
      <c r="AI181" s="2" t="str">
        <f>IF(_xlfn.IFNA(MATCH(AH181,Aug05Dictionary!$B:$B, 0), "X") = "X", "MISSING", "OKAY")</f>
        <v>OKAY</v>
      </c>
      <c r="AJ181" s="3" t="str">
        <f t="shared" si="103"/>
        <v>NA</v>
      </c>
      <c r="AK181" s="2" t="s">
        <v>1144</v>
      </c>
      <c r="AL181" s="2">
        <f t="shared" si="97"/>
        <v>180</v>
      </c>
      <c r="AM181" s="3">
        <f t="shared" si="104"/>
        <v>178</v>
      </c>
      <c r="AP181" s="3">
        <v>178</v>
      </c>
      <c r="AQ181" s="2" t="s">
        <v>191</v>
      </c>
      <c r="AR181" s="2" t="str">
        <f>IF(_xlfn.IFNA(MATCH(AQ181,Jan07Dictionary!$B:$B, 0), "X") = "X", "MISSING", "OKAY")</f>
        <v>OKAY</v>
      </c>
      <c r="AS181" s="3" t="str">
        <f t="shared" si="105"/>
        <v>NA</v>
      </c>
      <c r="AT181" s="2" t="s">
        <v>1144</v>
      </c>
      <c r="AU181" s="2">
        <f t="shared" si="106"/>
        <v>178</v>
      </c>
      <c r="AV181" s="3">
        <f t="shared" si="107"/>
        <v>178</v>
      </c>
      <c r="AY181" s="3">
        <v>178</v>
      </c>
      <c r="AZ181" s="2" t="s">
        <v>191</v>
      </c>
      <c r="BA181" s="2" t="str">
        <f>IF(_xlfn.IFNA(MATCH(AZ181,Jan09Dictionary!$B:$B, 0), "X") = "X", "MISSING", "OKAY")</f>
        <v>OKAY</v>
      </c>
      <c r="BB181" s="3" t="str">
        <f t="shared" si="108"/>
        <v>NA</v>
      </c>
      <c r="BC181" s="2" t="s">
        <v>1144</v>
      </c>
      <c r="BD181" s="2">
        <f t="shared" si="109"/>
        <v>178</v>
      </c>
      <c r="BE181" s="3">
        <f t="shared" si="123"/>
        <v>178</v>
      </c>
      <c r="BH181" s="3">
        <v>178</v>
      </c>
      <c r="BI181" s="2" t="s">
        <v>191</v>
      </c>
      <c r="BJ181" s="2" t="str">
        <f>IF(_xlfn.IFNA(MATCH(BI181,Jan10Dictionary!$B:$B, 0), "X") = "X", "MISSING", "OKAY")</f>
        <v>OKAY</v>
      </c>
      <c r="BK181" s="3" t="str">
        <f t="shared" si="110"/>
        <v>NA</v>
      </c>
      <c r="BL181" s="2" t="s">
        <v>1144</v>
      </c>
      <c r="BM181" s="2">
        <f t="shared" si="124"/>
        <v>178</v>
      </c>
      <c r="BN181" s="3">
        <f t="shared" si="131"/>
        <v>178</v>
      </c>
      <c r="BQ181" s="3">
        <v>178</v>
      </c>
      <c r="BR181" s="2" t="s">
        <v>191</v>
      </c>
      <c r="BS181" s="2" t="str">
        <f>IF(_xlfn.IFNA(MATCH(BR181,May12Dictionary!$B:$B, 0), "X") = "X", "MISSING", "OKAY")</f>
        <v>OKAY</v>
      </c>
      <c r="BT181" s="3" t="str">
        <f t="shared" si="111"/>
        <v>NA</v>
      </c>
      <c r="BU181" s="2" t="s">
        <v>1144</v>
      </c>
      <c r="BV181" s="2">
        <f t="shared" si="132"/>
        <v>178</v>
      </c>
      <c r="BW181" s="3">
        <f t="shared" si="112"/>
        <v>179</v>
      </c>
      <c r="BZ181" s="3">
        <v>178</v>
      </c>
      <c r="CA181" s="2" t="s">
        <v>190</v>
      </c>
      <c r="CB181" s="2" t="str">
        <f>IF(_xlfn.IFNA(MATCH(CA181,Jan13Dictionary!$B:$B, 0), "X") = "X", "MISSING", "OKAY")</f>
        <v>OKAY</v>
      </c>
      <c r="CC181" s="3" t="str">
        <f t="shared" si="113"/>
        <v>NA</v>
      </c>
      <c r="CD181" s="2" t="s">
        <v>1144</v>
      </c>
      <c r="CE181" s="2">
        <f t="shared" si="127"/>
        <v>177</v>
      </c>
      <c r="CF181" s="3">
        <f t="shared" si="129"/>
        <v>177</v>
      </c>
      <c r="CI181" s="3">
        <v>178</v>
      </c>
      <c r="CJ181" s="2" t="s">
        <v>191</v>
      </c>
      <c r="CK181" s="2" t="str">
        <f>IF(_xlfn.IFNA(MATCH(CJ181,Jan14Dictionary!$B:$B, 0), "X") = "X", "MISSING", "OKAY")</f>
        <v>OKAY</v>
      </c>
      <c r="CL181" s="3" t="str">
        <f t="shared" si="114"/>
        <v>NA</v>
      </c>
      <c r="CM181" s="2" t="s">
        <v>1144</v>
      </c>
      <c r="CN181" s="2">
        <f t="shared" si="128"/>
        <v>179</v>
      </c>
      <c r="CO181" s="3">
        <f t="shared" si="119"/>
        <v>178</v>
      </c>
      <c r="CR181" s="3">
        <v>178</v>
      </c>
      <c r="CS181" s="2" t="s">
        <v>191</v>
      </c>
      <c r="CT181" s="2" t="str">
        <f>IF(_xlfn.IFNA(MATCH(CS181, Jan15Dictionary!$B:$B, 0), "X") = "X", "MISSING", "OKAY")</f>
        <v>OKAY</v>
      </c>
      <c r="CU181" s="3" t="str">
        <f t="shared" si="115"/>
        <v>NA</v>
      </c>
      <c r="CV181" s="2" t="s">
        <v>1144</v>
      </c>
      <c r="CW181" s="2">
        <f t="shared" si="116"/>
        <v>178</v>
      </c>
      <c r="CX181" s="3">
        <f t="shared" si="117"/>
        <v>177</v>
      </c>
      <c r="DA181" s="3">
        <v>178</v>
      </c>
      <c r="DB181" s="2" t="s">
        <v>192</v>
      </c>
      <c r="DC181" s="2" t="str">
        <f>IF(_xlfn.IFNA(MATCH(DB181, Jan17Dictionary!$B:$B, 0), "X") = "X", "MISSING", "OKAY")</f>
        <v>OKAY</v>
      </c>
      <c r="DD181" s="3" t="str">
        <f t="shared" si="118"/>
        <v>NA</v>
      </c>
      <c r="DE181" s="2" t="s">
        <v>1144</v>
      </c>
      <c r="DF181" s="2">
        <f t="shared" si="120"/>
        <v>179</v>
      </c>
      <c r="DG181" s="3">
        <f>INDEX(DJ:DJ, MATCH(DB181,DK:DK,0))</f>
        <v>177</v>
      </c>
      <c r="DJ181" s="3">
        <v>178</v>
      </c>
      <c r="DK181" s="2" t="s">
        <v>193</v>
      </c>
      <c r="DL181" s="2" t="str">
        <f>IF(_xlfn.IFNA(MATCH(DK181, Jan20Dictionary!$B:$B, 0), "X") = "X", "MISSING", "OKAY")</f>
        <v>OKAY</v>
      </c>
      <c r="DM181" s="3" t="str">
        <f t="shared" si="99"/>
        <v>NA</v>
      </c>
      <c r="DN181" s="2" t="s">
        <v>1144</v>
      </c>
      <c r="DO181" s="2">
        <f t="shared" si="100"/>
        <v>179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26"/>
        <v>178</v>
      </c>
      <c r="G182" s="3">
        <v>179</v>
      </c>
      <c r="H182" s="2" t="s">
        <v>184</v>
      </c>
      <c r="I182" s="2" t="str">
        <f>IF(_xlfn.IFNA(MATCH(H182,Jan98Dictionary!$B:$B, 0), "X") = "X", "MISSING", "OKAY")</f>
        <v>OKAY</v>
      </c>
      <c r="J182" s="2" t="s">
        <v>1144</v>
      </c>
      <c r="K182" s="2">
        <f t="shared" si="95"/>
        <v>180</v>
      </c>
      <c r="L182" s="3">
        <f t="shared" si="121"/>
        <v>179</v>
      </c>
      <c r="O182" s="3">
        <v>179</v>
      </c>
      <c r="P182" s="2" t="s">
        <v>184</v>
      </c>
      <c r="Q182" s="2" t="str">
        <f>IF(_xlfn.IFNA(MATCH(P182,Jan03Dictionary!$B:$B, 0), "X") = "X", "MISSING", "OKAY")</f>
        <v>OKAY</v>
      </c>
      <c r="R182" s="3" t="str">
        <f t="shared" si="101"/>
        <v>NA</v>
      </c>
      <c r="S182" s="2" t="s">
        <v>1144</v>
      </c>
      <c r="T182" s="2">
        <f t="shared" si="122"/>
        <v>179</v>
      </c>
      <c r="U182" s="3">
        <f t="shared" ref="U182:U192" si="133">INDEX(X:X, MATCH(P182,Y:Y,0))</f>
        <v>173</v>
      </c>
      <c r="X182" s="3">
        <v>179</v>
      </c>
      <c r="Y182" s="2" t="s">
        <v>190</v>
      </c>
      <c r="Z182" s="2" t="str">
        <f>IF(_xlfn.IFNA(MATCH(Y182,May04Dictionary!$B:$B, 0), "X") = "X", "MISSING", "OKAY")</f>
        <v>OKAY</v>
      </c>
      <c r="AA182" s="3" t="str">
        <f t="shared" si="102"/>
        <v>NA</v>
      </c>
      <c r="AB182" s="2" t="s">
        <v>1144</v>
      </c>
      <c r="AC182" s="2">
        <f t="shared" si="130"/>
        <v>185</v>
      </c>
      <c r="AD182" s="3">
        <f t="shared" si="98"/>
        <v>177</v>
      </c>
      <c r="AG182" s="3">
        <v>179</v>
      </c>
      <c r="AH182" s="2" t="s">
        <v>192</v>
      </c>
      <c r="AI182" s="2" t="str">
        <f>IF(_xlfn.IFNA(MATCH(AH182,Aug05Dictionary!$B:$B, 0), "X") = "X", "MISSING", "OKAY")</f>
        <v>OKAY</v>
      </c>
      <c r="AJ182" s="3" t="str">
        <f t="shared" si="103"/>
        <v>NA</v>
      </c>
      <c r="AK182" s="2" t="s">
        <v>1144</v>
      </c>
      <c r="AL182" s="2">
        <f t="shared" si="97"/>
        <v>181</v>
      </c>
      <c r="AM182" s="3">
        <f t="shared" si="104"/>
        <v>179</v>
      </c>
      <c r="AP182" s="3">
        <v>179</v>
      </c>
      <c r="AQ182" s="2" t="s">
        <v>192</v>
      </c>
      <c r="AR182" s="2" t="str">
        <f>IF(_xlfn.IFNA(MATCH(AQ182,Jan07Dictionary!$B:$B, 0), "X") = "X", "MISSING", "OKAY")</f>
        <v>OKAY</v>
      </c>
      <c r="AS182" s="3" t="str">
        <f t="shared" si="105"/>
        <v>NA</v>
      </c>
      <c r="AT182" s="2" t="s">
        <v>1144</v>
      </c>
      <c r="AU182" s="2">
        <f t="shared" si="106"/>
        <v>179</v>
      </c>
      <c r="AV182" s="3">
        <f t="shared" si="107"/>
        <v>179</v>
      </c>
      <c r="AY182" s="3">
        <v>179</v>
      </c>
      <c r="AZ182" s="2" t="s">
        <v>192</v>
      </c>
      <c r="BA182" s="2" t="str">
        <f>IF(_xlfn.IFNA(MATCH(AZ182,Jan09Dictionary!$B:$B, 0), "X") = "X", "MISSING", "OKAY")</f>
        <v>OKAY</v>
      </c>
      <c r="BB182" s="3" t="str">
        <f t="shared" si="108"/>
        <v>NA</v>
      </c>
      <c r="BC182" s="2" t="s">
        <v>1144</v>
      </c>
      <c r="BD182" s="2">
        <f t="shared" si="109"/>
        <v>179</v>
      </c>
      <c r="BE182" s="3">
        <f t="shared" si="123"/>
        <v>179</v>
      </c>
      <c r="BH182" s="3">
        <v>179</v>
      </c>
      <c r="BI182" s="2" t="s">
        <v>192</v>
      </c>
      <c r="BJ182" s="2" t="str">
        <f>IF(_xlfn.IFNA(MATCH(BI182,Jan10Dictionary!$B:$B, 0), "X") = "X", "MISSING", "OKAY")</f>
        <v>OKAY</v>
      </c>
      <c r="BK182" s="3" t="str">
        <f t="shared" si="110"/>
        <v>NA</v>
      </c>
      <c r="BL182" s="2" t="s">
        <v>1144</v>
      </c>
      <c r="BM182" s="2">
        <f t="shared" si="124"/>
        <v>179</v>
      </c>
      <c r="BN182" s="3">
        <f t="shared" si="131"/>
        <v>179</v>
      </c>
      <c r="BQ182" s="3">
        <v>179</v>
      </c>
      <c r="BR182" s="2" t="s">
        <v>192</v>
      </c>
      <c r="BS182" s="2" t="str">
        <f>IF(_xlfn.IFNA(MATCH(BR182,May12Dictionary!$B:$B, 0), "X") = "X", "MISSING", "OKAY")</f>
        <v>OKAY</v>
      </c>
      <c r="BT182" s="3" t="str">
        <f t="shared" si="111"/>
        <v>NA</v>
      </c>
      <c r="BU182" s="2" t="s">
        <v>1144</v>
      </c>
      <c r="BV182" s="2">
        <f t="shared" si="132"/>
        <v>179</v>
      </c>
      <c r="BW182" s="3">
        <f t="shared" si="112"/>
        <v>180</v>
      </c>
      <c r="BZ182" s="3">
        <v>179</v>
      </c>
      <c r="CA182" s="2" t="s">
        <v>191</v>
      </c>
      <c r="CB182" s="2" t="str">
        <f>IF(_xlfn.IFNA(MATCH(CA182,Jan13Dictionary!$B:$B, 0), "X") = "X", "MISSING", "OKAY")</f>
        <v>OKAY</v>
      </c>
      <c r="CC182" s="3" t="str">
        <f t="shared" si="113"/>
        <v>NA</v>
      </c>
      <c r="CD182" s="2" t="s">
        <v>1144</v>
      </c>
      <c r="CE182" s="2">
        <f t="shared" si="127"/>
        <v>178</v>
      </c>
      <c r="CF182" s="3">
        <f t="shared" si="129"/>
        <v>178</v>
      </c>
      <c r="CI182" s="3">
        <v>179</v>
      </c>
      <c r="CJ182" s="2" t="s">
        <v>192</v>
      </c>
      <c r="CK182" s="2" t="str">
        <f>IF(_xlfn.IFNA(MATCH(CJ182,Jan14Dictionary!$B:$B, 0), "X") = "X", "MISSING", "OKAY")</f>
        <v>OKAY</v>
      </c>
      <c r="CL182" s="3" t="str">
        <f t="shared" si="114"/>
        <v>NA</v>
      </c>
      <c r="CM182" s="2" t="s">
        <v>1144</v>
      </c>
      <c r="CN182" s="2">
        <f t="shared" si="128"/>
        <v>180</v>
      </c>
      <c r="CO182" s="3">
        <f t="shared" si="119"/>
        <v>179</v>
      </c>
      <c r="CR182" s="3">
        <v>179</v>
      </c>
      <c r="CS182" s="2" t="s">
        <v>192</v>
      </c>
      <c r="CT182" s="2" t="str">
        <f>IF(_xlfn.IFNA(MATCH(CS182, Jan15Dictionary!$B:$B, 0), "X") = "X", "MISSING", "OKAY")</f>
        <v>OKAY</v>
      </c>
      <c r="CU182" s="3" t="str">
        <f t="shared" si="115"/>
        <v>NA</v>
      </c>
      <c r="CV182" s="2" t="s">
        <v>1144</v>
      </c>
      <c r="CW182" s="2">
        <f t="shared" si="116"/>
        <v>179</v>
      </c>
      <c r="CX182" s="3">
        <f t="shared" si="117"/>
        <v>178</v>
      </c>
      <c r="DA182" s="3">
        <v>179</v>
      </c>
      <c r="DB182" s="2" t="s">
        <v>193</v>
      </c>
      <c r="DC182" s="2" t="str">
        <f>IF(_xlfn.IFNA(MATCH(DB182, Jan17Dictionary!$B:$B, 0), "X") = "X", "MISSING", "OKAY")</f>
        <v>OKAY</v>
      </c>
      <c r="DD182" s="3" t="str">
        <f t="shared" si="118"/>
        <v>NA</v>
      </c>
      <c r="DE182" s="2" t="s">
        <v>1144</v>
      </c>
      <c r="DF182" s="2">
        <f t="shared" si="120"/>
        <v>180</v>
      </c>
      <c r="DG182" s="3">
        <f>INDEX(DJ:DJ, MATCH(DB182,DK:DK,0))</f>
        <v>178</v>
      </c>
      <c r="DJ182" s="3">
        <v>179</v>
      </c>
      <c r="DK182" s="2" t="s">
        <v>194</v>
      </c>
      <c r="DL182" s="2" t="str">
        <f>IF(_xlfn.IFNA(MATCH(DK182, Jan20Dictionary!$B:$B, 0), "X") = "X", "MISSING", "OKAY")</f>
        <v>OKAY</v>
      </c>
      <c r="DM182" s="3" t="str">
        <f t="shared" si="99"/>
        <v>NA</v>
      </c>
      <c r="DN182" s="2" t="s">
        <v>1144</v>
      </c>
      <c r="DO182" s="2">
        <f t="shared" si="100"/>
        <v>180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26"/>
        <v>179</v>
      </c>
      <c r="G183" s="3">
        <v>180</v>
      </c>
      <c r="H183" s="2" t="s">
        <v>185</v>
      </c>
      <c r="I183" s="2" t="str">
        <f>IF(_xlfn.IFNA(MATCH(H183,Jan98Dictionary!$B:$B, 0), "X") = "X", "MISSING", "OKAY")</f>
        <v>OKAY</v>
      </c>
      <c r="J183" s="2" t="s">
        <v>1144</v>
      </c>
      <c r="K183" s="2">
        <f t="shared" si="95"/>
        <v>181</v>
      </c>
      <c r="L183" s="3">
        <f t="shared" si="121"/>
        <v>180</v>
      </c>
      <c r="O183" s="3">
        <v>180</v>
      </c>
      <c r="P183" s="2" t="s">
        <v>185</v>
      </c>
      <c r="Q183" s="2" t="str">
        <f>IF(_xlfn.IFNA(MATCH(P183,Jan03Dictionary!$B:$B, 0), "X") = "X", "MISSING", "OKAY")</f>
        <v>OKAY</v>
      </c>
      <c r="R183" s="3" t="str">
        <f t="shared" si="101"/>
        <v>NA</v>
      </c>
      <c r="S183" s="2" t="s">
        <v>1144</v>
      </c>
      <c r="T183" s="2">
        <f t="shared" si="122"/>
        <v>180</v>
      </c>
      <c r="U183" s="3">
        <f t="shared" si="133"/>
        <v>174</v>
      </c>
      <c r="X183" s="3">
        <v>180</v>
      </c>
      <c r="Y183" s="2" t="s">
        <v>191</v>
      </c>
      <c r="Z183" s="2" t="str">
        <f>IF(_xlfn.IFNA(MATCH(Y183,May04Dictionary!$B:$B, 0), "X") = "X", "MISSING", "OKAY")</f>
        <v>OKAY</v>
      </c>
      <c r="AA183" s="3" t="str">
        <f t="shared" si="102"/>
        <v>NA</v>
      </c>
      <c r="AB183" s="2" t="s">
        <v>1144</v>
      </c>
      <c r="AC183" s="2">
        <f t="shared" si="130"/>
        <v>186</v>
      </c>
      <c r="AD183" s="3">
        <f t="shared" si="98"/>
        <v>178</v>
      </c>
      <c r="AG183" s="3">
        <v>180</v>
      </c>
      <c r="AH183" s="2" t="s">
        <v>193</v>
      </c>
      <c r="AI183" s="2" t="str">
        <f>IF(_xlfn.IFNA(MATCH(AH183,Aug05Dictionary!$B:$B, 0), "X") = "X", "MISSING", "OKAY")</f>
        <v>OKAY</v>
      </c>
      <c r="AJ183" s="3" t="str">
        <f t="shared" si="103"/>
        <v>NA</v>
      </c>
      <c r="AK183" s="2" t="s">
        <v>1144</v>
      </c>
      <c r="AL183" s="2">
        <f t="shared" si="97"/>
        <v>182</v>
      </c>
      <c r="AM183" s="3">
        <f t="shared" si="104"/>
        <v>180</v>
      </c>
      <c r="AP183" s="3">
        <v>180</v>
      </c>
      <c r="AQ183" s="2" t="s">
        <v>193</v>
      </c>
      <c r="AR183" s="2" t="str">
        <f>IF(_xlfn.IFNA(MATCH(AQ183,Jan07Dictionary!$B:$B, 0), "X") = "X", "MISSING", "OKAY")</f>
        <v>OKAY</v>
      </c>
      <c r="AS183" s="3" t="str">
        <f t="shared" si="105"/>
        <v>NA</v>
      </c>
      <c r="AT183" s="2" t="s">
        <v>1144</v>
      </c>
      <c r="AU183" s="2">
        <f t="shared" si="106"/>
        <v>180</v>
      </c>
      <c r="AV183" s="3">
        <f t="shared" si="107"/>
        <v>180</v>
      </c>
      <c r="AY183" s="3">
        <v>180</v>
      </c>
      <c r="AZ183" s="2" t="s">
        <v>193</v>
      </c>
      <c r="BA183" s="2" t="str">
        <f>IF(_xlfn.IFNA(MATCH(AZ183,Jan09Dictionary!$B:$B, 0), "X") = "X", "MISSING", "OKAY")</f>
        <v>OKAY</v>
      </c>
      <c r="BB183" s="3" t="str">
        <f t="shared" si="108"/>
        <v>NA</v>
      </c>
      <c r="BC183" s="2" t="s">
        <v>1144</v>
      </c>
      <c r="BD183" s="2">
        <f t="shared" si="109"/>
        <v>180</v>
      </c>
      <c r="BE183" s="3">
        <f t="shared" si="123"/>
        <v>180</v>
      </c>
      <c r="BH183" s="3">
        <v>180</v>
      </c>
      <c r="BI183" s="2" t="s">
        <v>193</v>
      </c>
      <c r="BJ183" s="2" t="str">
        <f>IF(_xlfn.IFNA(MATCH(BI183,Jan10Dictionary!$B:$B, 0), "X") = "X", "MISSING", "OKAY")</f>
        <v>OKAY</v>
      </c>
      <c r="BK183" s="3" t="str">
        <f t="shared" si="110"/>
        <v>NA</v>
      </c>
      <c r="BL183" s="2" t="s">
        <v>1144</v>
      </c>
      <c r="BM183" s="2">
        <f t="shared" si="124"/>
        <v>180</v>
      </c>
      <c r="BN183" s="3">
        <f t="shared" si="131"/>
        <v>180</v>
      </c>
      <c r="BQ183" s="3">
        <v>180</v>
      </c>
      <c r="BR183" s="2" t="s">
        <v>193</v>
      </c>
      <c r="BS183" s="2" t="str">
        <f>IF(_xlfn.IFNA(MATCH(BR183,May12Dictionary!$B:$B, 0), "X") = "X", "MISSING", "OKAY")</f>
        <v>OKAY</v>
      </c>
      <c r="BT183" s="3" t="str">
        <f t="shared" si="111"/>
        <v>NA</v>
      </c>
      <c r="BU183" s="2" t="s">
        <v>1144</v>
      </c>
      <c r="BV183" s="2">
        <f t="shared" si="132"/>
        <v>180</v>
      </c>
      <c r="BW183" s="3">
        <f t="shared" si="112"/>
        <v>181</v>
      </c>
      <c r="BZ183" s="3">
        <v>180</v>
      </c>
      <c r="CA183" s="2" t="s">
        <v>192</v>
      </c>
      <c r="CB183" s="2" t="str">
        <f>IF(_xlfn.IFNA(MATCH(CA183,Jan13Dictionary!$B:$B, 0), "X") = "X", "MISSING", "OKAY")</f>
        <v>OKAY</v>
      </c>
      <c r="CC183" s="3" t="str">
        <f t="shared" si="113"/>
        <v>NA</v>
      </c>
      <c r="CD183" s="2" t="s">
        <v>1144</v>
      </c>
      <c r="CE183" s="2">
        <f t="shared" si="127"/>
        <v>179</v>
      </c>
      <c r="CF183" s="3">
        <f t="shared" si="129"/>
        <v>179</v>
      </c>
      <c r="CI183" s="3">
        <v>180</v>
      </c>
      <c r="CJ183" s="2" t="s">
        <v>193</v>
      </c>
      <c r="CK183" s="2" t="str">
        <f>IF(_xlfn.IFNA(MATCH(CJ183,Jan14Dictionary!$B:$B, 0), "X") = "X", "MISSING", "OKAY")</f>
        <v>OKAY</v>
      </c>
      <c r="CL183" s="3" t="str">
        <f t="shared" si="114"/>
        <v>NA</v>
      </c>
      <c r="CM183" s="2" t="s">
        <v>1144</v>
      </c>
      <c r="CN183" s="2">
        <f t="shared" si="128"/>
        <v>181</v>
      </c>
      <c r="CO183" s="3">
        <f t="shared" si="119"/>
        <v>180</v>
      </c>
      <c r="CR183" s="3">
        <v>180</v>
      </c>
      <c r="CS183" s="2" t="s">
        <v>193</v>
      </c>
      <c r="CT183" s="2" t="str">
        <f>IF(_xlfn.IFNA(MATCH(CS183, Jan15Dictionary!$B:$B, 0), "X") = "X", "MISSING", "OKAY")</f>
        <v>OKAY</v>
      </c>
      <c r="CU183" s="3" t="str">
        <f t="shared" si="115"/>
        <v>NA</v>
      </c>
      <c r="CV183" s="2" t="s">
        <v>1144</v>
      </c>
      <c r="CW183" s="2">
        <f t="shared" si="116"/>
        <v>180</v>
      </c>
      <c r="CX183" s="3">
        <f t="shared" si="117"/>
        <v>179</v>
      </c>
      <c r="DA183" s="3">
        <v>180</v>
      </c>
      <c r="DB183" s="2" t="s">
        <v>194</v>
      </c>
      <c r="DC183" s="2" t="str">
        <f>IF(_xlfn.IFNA(MATCH(DB183, Jan17Dictionary!$B:$B, 0), "X") = "X", "MISSING", "OKAY")</f>
        <v>OKAY</v>
      </c>
      <c r="DD183" s="3" t="str">
        <f t="shared" si="118"/>
        <v>NA</v>
      </c>
      <c r="DE183" s="2" t="s">
        <v>1144</v>
      </c>
      <c r="DF183" s="2">
        <f t="shared" si="120"/>
        <v>181</v>
      </c>
      <c r="DG183" s="3">
        <f>INDEX(DJ:DJ, MATCH(DB183,DK:DK,0))</f>
        <v>179</v>
      </c>
      <c r="DJ183" s="3">
        <v>180</v>
      </c>
      <c r="DK183" s="2" t="s">
        <v>196</v>
      </c>
      <c r="DL183" s="2" t="str">
        <f>IF(_xlfn.IFNA(MATCH(DK183, Jan20Dictionary!$B:$B, 0), "X") = "X", "MISSING", "OKAY")</f>
        <v>OKAY</v>
      </c>
      <c r="DM183" s="3" t="str">
        <f t="shared" si="99"/>
        <v>NA</v>
      </c>
      <c r="DN183" s="2" t="s">
        <v>1144</v>
      </c>
      <c r="DO183" s="2">
        <f t="shared" si="100"/>
        <v>181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26"/>
        <v>180</v>
      </c>
      <c r="G184" s="3">
        <v>181</v>
      </c>
      <c r="H184" s="2" t="s">
        <v>186</v>
      </c>
      <c r="I184" s="2" t="str">
        <f>IF(_xlfn.IFNA(MATCH(H184,Jan98Dictionary!$B:$B, 0), "X") = "X", "MISSING", "OKAY")</f>
        <v>OKAY</v>
      </c>
      <c r="J184" s="2" t="s">
        <v>1144</v>
      </c>
      <c r="K184" s="2">
        <f t="shared" si="95"/>
        <v>182</v>
      </c>
      <c r="L184" s="3">
        <f t="shared" si="121"/>
        <v>181</v>
      </c>
      <c r="O184" s="3">
        <v>181</v>
      </c>
      <c r="P184" s="2" t="s">
        <v>186</v>
      </c>
      <c r="Q184" s="2" t="str">
        <f>IF(_xlfn.IFNA(MATCH(P184,Jan03Dictionary!$B:$B, 0), "X") = "X", "MISSING", "OKAY")</f>
        <v>OKAY</v>
      </c>
      <c r="R184" s="3" t="str">
        <f t="shared" si="101"/>
        <v>NA</v>
      </c>
      <c r="S184" s="2" t="s">
        <v>1144</v>
      </c>
      <c r="T184" s="2">
        <f t="shared" si="122"/>
        <v>181</v>
      </c>
      <c r="U184" s="3">
        <f t="shared" si="133"/>
        <v>175</v>
      </c>
      <c r="X184" s="3">
        <v>181</v>
      </c>
      <c r="Y184" s="2" t="s">
        <v>192</v>
      </c>
      <c r="Z184" s="2" t="str">
        <f>IF(_xlfn.IFNA(MATCH(Y184,May04Dictionary!$B:$B, 0), "X") = "X", "MISSING", "OKAY")</f>
        <v>OKAY</v>
      </c>
      <c r="AA184" s="3" t="str">
        <f t="shared" si="102"/>
        <v>NA</v>
      </c>
      <c r="AB184" s="2" t="s">
        <v>1144</v>
      </c>
      <c r="AC184" s="2">
        <f t="shared" si="130"/>
        <v>187</v>
      </c>
      <c r="AD184" s="3">
        <f t="shared" si="98"/>
        <v>179</v>
      </c>
      <c r="AG184" s="3">
        <v>181</v>
      </c>
      <c r="AH184" s="2" t="s">
        <v>194</v>
      </c>
      <c r="AI184" s="2" t="str">
        <f>IF(_xlfn.IFNA(MATCH(AH184,Aug05Dictionary!$B:$B, 0), "X") = "X", "MISSING", "OKAY")</f>
        <v>OKAY</v>
      </c>
      <c r="AJ184" s="3" t="str">
        <f t="shared" si="103"/>
        <v>NA</v>
      </c>
      <c r="AK184" s="2" t="s">
        <v>1144</v>
      </c>
      <c r="AL184" s="2">
        <f t="shared" si="97"/>
        <v>183</v>
      </c>
      <c r="AM184" s="3">
        <f t="shared" si="104"/>
        <v>181</v>
      </c>
      <c r="AP184" s="3">
        <v>181</v>
      </c>
      <c r="AQ184" s="2" t="s">
        <v>194</v>
      </c>
      <c r="AR184" s="2" t="str">
        <f>IF(_xlfn.IFNA(MATCH(AQ184,Jan07Dictionary!$B:$B, 0), "X") = "X", "MISSING", "OKAY")</f>
        <v>OKAY</v>
      </c>
      <c r="AS184" s="3" t="str">
        <f t="shared" si="105"/>
        <v>NA</v>
      </c>
      <c r="AT184" s="2" t="s">
        <v>1144</v>
      </c>
      <c r="AU184" s="2">
        <f t="shared" si="106"/>
        <v>181</v>
      </c>
      <c r="AV184" s="3">
        <f t="shared" si="107"/>
        <v>181</v>
      </c>
      <c r="AY184" s="3">
        <v>181</v>
      </c>
      <c r="AZ184" s="2" t="s">
        <v>194</v>
      </c>
      <c r="BA184" s="2" t="str">
        <f>IF(_xlfn.IFNA(MATCH(AZ184,Jan09Dictionary!$B:$B, 0), "X") = "X", "MISSING", "OKAY")</f>
        <v>OKAY</v>
      </c>
      <c r="BB184" s="3" t="str">
        <f t="shared" si="108"/>
        <v>NA</v>
      </c>
      <c r="BC184" s="2" t="s">
        <v>1144</v>
      </c>
      <c r="BD184" s="2">
        <f t="shared" si="109"/>
        <v>181</v>
      </c>
      <c r="BE184" s="3">
        <f t="shared" si="123"/>
        <v>181</v>
      </c>
      <c r="BH184" s="3">
        <v>181</v>
      </c>
      <c r="BI184" s="2" t="s">
        <v>194</v>
      </c>
      <c r="BJ184" s="2" t="str">
        <f>IF(_xlfn.IFNA(MATCH(BI184,Jan10Dictionary!$B:$B, 0), "X") = "X", "MISSING", "OKAY")</f>
        <v>OKAY</v>
      </c>
      <c r="BK184" s="3" t="str">
        <f t="shared" si="110"/>
        <v>NA</v>
      </c>
      <c r="BL184" s="2" t="s">
        <v>1144</v>
      </c>
      <c r="BM184" s="2">
        <f t="shared" si="124"/>
        <v>181</v>
      </c>
      <c r="BN184" s="3">
        <f t="shared" si="131"/>
        <v>181</v>
      </c>
      <c r="BQ184" s="3">
        <v>181</v>
      </c>
      <c r="BR184" s="2" t="s">
        <v>194</v>
      </c>
      <c r="BS184" s="2" t="str">
        <f>IF(_xlfn.IFNA(MATCH(BR184,May12Dictionary!$B:$B, 0), "X") = "X", "MISSING", "OKAY")</f>
        <v>OKAY</v>
      </c>
      <c r="BT184" s="3" t="str">
        <f t="shared" si="111"/>
        <v>NA</v>
      </c>
      <c r="BU184" s="2" t="s">
        <v>1144</v>
      </c>
      <c r="BV184" s="2">
        <f t="shared" si="132"/>
        <v>181</v>
      </c>
      <c r="BW184" s="3">
        <f t="shared" si="112"/>
        <v>182</v>
      </c>
      <c r="BZ184" s="3">
        <v>181</v>
      </c>
      <c r="CA184" s="2" t="s">
        <v>193</v>
      </c>
      <c r="CB184" s="2" t="str">
        <f>IF(_xlfn.IFNA(MATCH(CA184,Jan13Dictionary!$B:$B, 0), "X") = "X", "MISSING", "OKAY")</f>
        <v>OKAY</v>
      </c>
      <c r="CC184" s="3" t="str">
        <f t="shared" si="113"/>
        <v>NA</v>
      </c>
      <c r="CD184" s="2" t="s">
        <v>1144</v>
      </c>
      <c r="CE184" s="2">
        <f t="shared" si="127"/>
        <v>180</v>
      </c>
      <c r="CF184" s="3">
        <f t="shared" si="129"/>
        <v>180</v>
      </c>
      <c r="CI184" s="3">
        <v>181</v>
      </c>
      <c r="CJ184" s="2" t="s">
        <v>194</v>
      </c>
      <c r="CK184" s="2" t="str">
        <f>IF(_xlfn.IFNA(MATCH(CJ184,Jan14Dictionary!$B:$B, 0), "X") = "X", "MISSING", "OKAY")</f>
        <v>OKAY</v>
      </c>
      <c r="CL184" s="3" t="str">
        <f t="shared" si="114"/>
        <v>NA</v>
      </c>
      <c r="CM184" s="2" t="s">
        <v>1144</v>
      </c>
      <c r="CN184" s="2">
        <f t="shared" si="128"/>
        <v>182</v>
      </c>
      <c r="CO184" s="3">
        <f t="shared" si="119"/>
        <v>181</v>
      </c>
      <c r="CR184" s="3">
        <v>181</v>
      </c>
      <c r="CS184" s="2" t="s">
        <v>194</v>
      </c>
      <c r="CT184" s="2" t="str">
        <f>IF(_xlfn.IFNA(MATCH(CS184, Jan15Dictionary!$B:$B, 0), "X") = "X", "MISSING", "OKAY")</f>
        <v>OKAY</v>
      </c>
      <c r="CU184" s="3" t="str">
        <f t="shared" si="115"/>
        <v>NA</v>
      </c>
      <c r="CV184" s="2" t="s">
        <v>1144</v>
      </c>
      <c r="CW184" s="2">
        <f t="shared" si="116"/>
        <v>181</v>
      </c>
      <c r="CX184" s="3">
        <f t="shared" si="117"/>
        <v>180</v>
      </c>
      <c r="DA184" s="3">
        <v>181</v>
      </c>
      <c r="DB184" s="2" t="s">
        <v>196</v>
      </c>
      <c r="DC184" s="2" t="str">
        <f>IF(_xlfn.IFNA(MATCH(DB184, Jan17Dictionary!$B:$B, 0), "X") = "X", "MISSING", "OKAY")</f>
        <v>OKAY</v>
      </c>
      <c r="DD184" s="3" t="str">
        <f t="shared" si="118"/>
        <v>NA</v>
      </c>
      <c r="DE184" s="2" t="s">
        <v>1144</v>
      </c>
      <c r="DF184" s="2">
        <f t="shared" si="120"/>
        <v>182</v>
      </c>
      <c r="DG184" s="3">
        <f>INDEX(DJ:DJ, MATCH(DB184,DK:DK,0))</f>
        <v>180</v>
      </c>
      <c r="DJ184" s="3">
        <v>181</v>
      </c>
      <c r="DK184" s="2" t="s">
        <v>197</v>
      </c>
      <c r="DL184" s="2" t="str">
        <f>IF(_xlfn.IFNA(MATCH(DK184, Jan20Dictionary!$B:$B, 0), "X") = "X", "MISSING", "OKAY")</f>
        <v>OKAY</v>
      </c>
      <c r="DM184" s="3" t="str">
        <f t="shared" si="99"/>
        <v>NA</v>
      </c>
      <c r="DN184" s="2" t="s">
        <v>1144</v>
      </c>
      <c r="DO184" s="2">
        <f t="shared" si="100"/>
        <v>182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26"/>
        <v>181</v>
      </c>
      <c r="G185" s="3">
        <v>182</v>
      </c>
      <c r="H185" s="2" t="s">
        <v>187</v>
      </c>
      <c r="I185" s="2" t="str">
        <f>IF(_xlfn.IFNA(MATCH(H185,Jan98Dictionary!$B:$B, 0), "X") = "X", "MISSING", "OKAY")</f>
        <v>OKAY</v>
      </c>
      <c r="J185" s="2" t="s">
        <v>1144</v>
      </c>
      <c r="K185" s="2">
        <f t="shared" ref="K185:K248" si="134">INDEX(A:A, MATCH(H185,B:B,0))</f>
        <v>183</v>
      </c>
      <c r="L185" s="3">
        <f t="shared" si="121"/>
        <v>182</v>
      </c>
      <c r="O185" s="3">
        <v>182</v>
      </c>
      <c r="P185" s="2" t="s">
        <v>187</v>
      </c>
      <c r="Q185" s="2" t="str">
        <f>IF(_xlfn.IFNA(MATCH(P185,Jan03Dictionary!$B:$B, 0), "X") = "X", "MISSING", "OKAY")</f>
        <v>OKAY</v>
      </c>
      <c r="R185" s="3" t="str">
        <f t="shared" si="101"/>
        <v>NA</v>
      </c>
      <c r="S185" s="2" t="s">
        <v>1144</v>
      </c>
      <c r="T185" s="2">
        <f t="shared" si="122"/>
        <v>182</v>
      </c>
      <c r="U185" s="3">
        <f t="shared" si="133"/>
        <v>176</v>
      </c>
      <c r="X185" s="3">
        <v>182</v>
      </c>
      <c r="Y185" s="2" t="s">
        <v>193</v>
      </c>
      <c r="Z185" s="2" t="str">
        <f>IF(_xlfn.IFNA(MATCH(Y185,May04Dictionary!$B:$B, 0), "X") = "X", "MISSING", "OKAY")</f>
        <v>OKAY</v>
      </c>
      <c r="AA185" s="3" t="str">
        <f t="shared" si="102"/>
        <v>NA</v>
      </c>
      <c r="AB185" s="2" t="s">
        <v>1144</v>
      </c>
      <c r="AC185" s="2">
        <f t="shared" si="130"/>
        <v>188</v>
      </c>
      <c r="AD185" s="3">
        <f t="shared" si="98"/>
        <v>180</v>
      </c>
      <c r="AG185" s="3">
        <v>182</v>
      </c>
      <c r="AH185" s="2" t="s">
        <v>196</v>
      </c>
      <c r="AI185" s="2" t="str">
        <f>IF(_xlfn.IFNA(MATCH(AH185,Aug05Dictionary!$B:$B, 0), "X") = "X", "MISSING", "OKAY")</f>
        <v>OKAY</v>
      </c>
      <c r="AJ185" s="3" t="str">
        <f t="shared" si="103"/>
        <v>NA</v>
      </c>
      <c r="AK185" s="2" t="s">
        <v>1144</v>
      </c>
      <c r="AL185" s="2">
        <f t="shared" si="97"/>
        <v>184</v>
      </c>
      <c r="AM185" s="3">
        <f t="shared" si="104"/>
        <v>182</v>
      </c>
      <c r="AP185" s="3">
        <v>182</v>
      </c>
      <c r="AQ185" s="2" t="s">
        <v>196</v>
      </c>
      <c r="AR185" s="2" t="str">
        <f>IF(_xlfn.IFNA(MATCH(AQ185,Jan07Dictionary!$B:$B, 0), "X") = "X", "MISSING", "OKAY")</f>
        <v>OKAY</v>
      </c>
      <c r="AS185" s="3" t="str">
        <f t="shared" si="105"/>
        <v>NA</v>
      </c>
      <c r="AT185" s="2" t="s">
        <v>1144</v>
      </c>
      <c r="AU185" s="2">
        <f t="shared" si="106"/>
        <v>182</v>
      </c>
      <c r="AV185" s="3">
        <f t="shared" si="107"/>
        <v>182</v>
      </c>
      <c r="AY185" s="3">
        <v>182</v>
      </c>
      <c r="AZ185" s="2" t="s">
        <v>196</v>
      </c>
      <c r="BA185" s="2" t="str">
        <f>IF(_xlfn.IFNA(MATCH(AZ185,Jan09Dictionary!$B:$B, 0), "X") = "X", "MISSING", "OKAY")</f>
        <v>OKAY</v>
      </c>
      <c r="BB185" s="3" t="str">
        <f t="shared" si="108"/>
        <v>NA</v>
      </c>
      <c r="BC185" s="2" t="s">
        <v>1144</v>
      </c>
      <c r="BD185" s="2">
        <f t="shared" si="109"/>
        <v>182</v>
      </c>
      <c r="BE185" s="3">
        <f t="shared" si="123"/>
        <v>182</v>
      </c>
      <c r="BH185" s="3">
        <v>182</v>
      </c>
      <c r="BI185" s="2" t="s">
        <v>196</v>
      </c>
      <c r="BJ185" s="2" t="str">
        <f>IF(_xlfn.IFNA(MATCH(BI185,Jan10Dictionary!$B:$B, 0), "X") = "X", "MISSING", "OKAY")</f>
        <v>OKAY</v>
      </c>
      <c r="BK185" s="3" t="str">
        <f t="shared" si="110"/>
        <v>NA</v>
      </c>
      <c r="BL185" s="2" t="s">
        <v>1144</v>
      </c>
      <c r="BM185" s="2">
        <f t="shared" si="124"/>
        <v>182</v>
      </c>
      <c r="BN185" s="3">
        <f t="shared" si="131"/>
        <v>182</v>
      </c>
      <c r="BQ185" s="3">
        <v>182</v>
      </c>
      <c r="BR185" s="2" t="s">
        <v>196</v>
      </c>
      <c r="BS185" s="2" t="str">
        <f>IF(_xlfn.IFNA(MATCH(BR185,May12Dictionary!$B:$B, 0), "X") = "X", "MISSING", "OKAY")</f>
        <v>OKAY</v>
      </c>
      <c r="BT185" s="3" t="str">
        <f t="shared" si="111"/>
        <v>NA</v>
      </c>
      <c r="BU185" s="2" t="s">
        <v>1144</v>
      </c>
      <c r="BV185" s="2">
        <f t="shared" si="132"/>
        <v>182</v>
      </c>
      <c r="BW185" s="3">
        <f t="shared" si="112"/>
        <v>183</v>
      </c>
      <c r="BZ185" s="3">
        <v>182</v>
      </c>
      <c r="CA185" s="2" t="s">
        <v>194</v>
      </c>
      <c r="CB185" s="2" t="str">
        <f>IF(_xlfn.IFNA(MATCH(CA185,Jan13Dictionary!$B:$B, 0), "X") = "X", "MISSING", "OKAY")</f>
        <v>OKAY</v>
      </c>
      <c r="CC185" s="3" t="str">
        <f t="shared" si="113"/>
        <v>NA</v>
      </c>
      <c r="CD185" s="2" t="s">
        <v>1144</v>
      </c>
      <c r="CE185" s="2">
        <f t="shared" si="127"/>
        <v>181</v>
      </c>
      <c r="CF185" s="3">
        <f t="shared" si="129"/>
        <v>181</v>
      </c>
      <c r="CI185" s="3">
        <v>182</v>
      </c>
      <c r="CJ185" s="2" t="s">
        <v>196</v>
      </c>
      <c r="CK185" s="2" t="str">
        <f>IF(_xlfn.IFNA(MATCH(CJ185,Jan14Dictionary!$B:$B, 0), "X") = "X", "MISSING", "OKAY")</f>
        <v>OKAY</v>
      </c>
      <c r="CL185" s="3" t="str">
        <f t="shared" si="114"/>
        <v>NA</v>
      </c>
      <c r="CM185" s="2" t="s">
        <v>1144</v>
      </c>
      <c r="CN185" s="2">
        <f t="shared" si="128"/>
        <v>183</v>
      </c>
      <c r="CO185" s="3">
        <f t="shared" si="119"/>
        <v>182</v>
      </c>
      <c r="CR185" s="3">
        <v>182</v>
      </c>
      <c r="CS185" s="2" t="s">
        <v>196</v>
      </c>
      <c r="CT185" s="2" t="str">
        <f>IF(_xlfn.IFNA(MATCH(CS185, Jan15Dictionary!$B:$B, 0), "X") = "X", "MISSING", "OKAY")</f>
        <v>OKAY</v>
      </c>
      <c r="CU185" s="3" t="str">
        <f t="shared" si="115"/>
        <v>NA</v>
      </c>
      <c r="CV185" s="2" t="s">
        <v>1144</v>
      </c>
      <c r="CW185" s="2">
        <f t="shared" si="116"/>
        <v>182</v>
      </c>
      <c r="CX185" s="3">
        <f t="shared" si="117"/>
        <v>181</v>
      </c>
      <c r="DA185" s="3">
        <v>182</v>
      </c>
      <c r="DB185" s="2" t="s">
        <v>197</v>
      </c>
      <c r="DC185" s="2" t="str">
        <f>IF(_xlfn.IFNA(MATCH(DB185, Jan17Dictionary!$B:$B, 0), "X") = "X", "MISSING", "OKAY")</f>
        <v>OKAY</v>
      </c>
      <c r="DD185" s="3" t="str">
        <f t="shared" si="118"/>
        <v>NA</v>
      </c>
      <c r="DE185" s="2" t="s">
        <v>1144</v>
      </c>
      <c r="DF185" s="2">
        <f t="shared" si="120"/>
        <v>183</v>
      </c>
      <c r="DG185" s="3">
        <f>INDEX(DJ:DJ, MATCH(DB185,DK:DK,0))</f>
        <v>181</v>
      </c>
      <c r="DJ185" s="3">
        <v>182</v>
      </c>
      <c r="DK185" s="2" t="s">
        <v>198</v>
      </c>
      <c r="DL185" s="2" t="str">
        <f>IF(_xlfn.IFNA(MATCH(DK185, Jan20Dictionary!$B:$B, 0), "X") = "X", "MISSING", "OKAY")</f>
        <v>OKAY</v>
      </c>
      <c r="DM185" s="3" t="str">
        <f t="shared" si="99"/>
        <v>NA</v>
      </c>
      <c r="DN185" s="2" t="s">
        <v>1144</v>
      </c>
      <c r="DO185" s="2">
        <f t="shared" si="100"/>
        <v>183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35">INDEX(G:G, MATCH(B186,H:H,0))</f>
        <v>182</v>
      </c>
      <c r="G186" s="3">
        <v>183</v>
      </c>
      <c r="H186" s="2" t="s">
        <v>188</v>
      </c>
      <c r="I186" s="2" t="str">
        <f>IF(_xlfn.IFNA(MATCH(H186,Jan98Dictionary!$B:$B, 0), "X") = "X", "MISSING", "OKAY")</f>
        <v>OKAY</v>
      </c>
      <c r="J186" s="2" t="s">
        <v>1144</v>
      </c>
      <c r="K186" s="2">
        <f t="shared" si="134"/>
        <v>184</v>
      </c>
      <c r="L186" s="3">
        <f t="shared" si="121"/>
        <v>183</v>
      </c>
      <c r="O186" s="3">
        <v>183</v>
      </c>
      <c r="P186" s="2" t="s">
        <v>188</v>
      </c>
      <c r="Q186" s="2" t="str">
        <f>IF(_xlfn.IFNA(MATCH(P186,Jan03Dictionary!$B:$B, 0), "X") = "X", "MISSING", "OKAY")</f>
        <v>OKAY</v>
      </c>
      <c r="R186" s="3" t="str">
        <f t="shared" si="101"/>
        <v>NA</v>
      </c>
      <c r="S186" s="2" t="s">
        <v>1144</v>
      </c>
      <c r="T186" s="2">
        <f t="shared" si="122"/>
        <v>183</v>
      </c>
      <c r="U186" s="3">
        <f t="shared" si="133"/>
        <v>177</v>
      </c>
      <c r="X186" s="3">
        <v>183</v>
      </c>
      <c r="Y186" s="2" t="s">
        <v>194</v>
      </c>
      <c r="Z186" s="2" t="str">
        <f>IF(_xlfn.IFNA(MATCH(Y186,May04Dictionary!$B:$B, 0), "X") = "X", "MISSING", "OKAY")</f>
        <v>OKAY</v>
      </c>
      <c r="AA186" s="3" t="str">
        <f t="shared" si="102"/>
        <v>NA</v>
      </c>
      <c r="AB186" s="2" t="s">
        <v>1144</v>
      </c>
      <c r="AC186" s="2">
        <f t="shared" si="130"/>
        <v>189</v>
      </c>
      <c r="AD186" s="3">
        <f t="shared" si="98"/>
        <v>181</v>
      </c>
      <c r="AG186" s="3">
        <v>183</v>
      </c>
      <c r="AH186" s="2" t="s">
        <v>197</v>
      </c>
      <c r="AI186" s="2" t="str">
        <f>IF(_xlfn.IFNA(MATCH(AH186,Aug05Dictionary!$B:$B, 0), "X") = "X", "MISSING", "OKAY")</f>
        <v>OKAY</v>
      </c>
      <c r="AJ186" s="3" t="str">
        <f t="shared" si="103"/>
        <v>NA</v>
      </c>
      <c r="AK186" s="2" t="s">
        <v>1144</v>
      </c>
      <c r="AL186" s="2">
        <f t="shared" si="97"/>
        <v>185</v>
      </c>
      <c r="AM186" s="3">
        <f t="shared" si="104"/>
        <v>183</v>
      </c>
      <c r="AP186" s="3">
        <v>183</v>
      </c>
      <c r="AQ186" s="2" t="s">
        <v>197</v>
      </c>
      <c r="AR186" s="2" t="str">
        <f>IF(_xlfn.IFNA(MATCH(AQ186,Jan07Dictionary!$B:$B, 0), "X") = "X", "MISSING", "OKAY")</f>
        <v>OKAY</v>
      </c>
      <c r="AS186" s="3" t="str">
        <f t="shared" si="105"/>
        <v>NA</v>
      </c>
      <c r="AT186" s="2" t="s">
        <v>1144</v>
      </c>
      <c r="AU186" s="2">
        <f t="shared" si="106"/>
        <v>183</v>
      </c>
      <c r="AV186" s="3">
        <f t="shared" si="107"/>
        <v>183</v>
      </c>
      <c r="AY186" s="3">
        <v>183</v>
      </c>
      <c r="AZ186" s="2" t="s">
        <v>197</v>
      </c>
      <c r="BA186" s="2" t="str">
        <f>IF(_xlfn.IFNA(MATCH(AZ186,Jan09Dictionary!$B:$B, 0), "X") = "X", "MISSING", "OKAY")</f>
        <v>OKAY</v>
      </c>
      <c r="BB186" s="3" t="str">
        <f t="shared" si="108"/>
        <v>NA</v>
      </c>
      <c r="BC186" s="2" t="s">
        <v>1144</v>
      </c>
      <c r="BD186" s="2">
        <f t="shared" si="109"/>
        <v>183</v>
      </c>
      <c r="BE186" s="3">
        <f t="shared" si="123"/>
        <v>183</v>
      </c>
      <c r="BH186" s="3">
        <v>183</v>
      </c>
      <c r="BI186" s="2" t="s">
        <v>197</v>
      </c>
      <c r="BJ186" s="2" t="str">
        <f>IF(_xlfn.IFNA(MATCH(BI186,Jan10Dictionary!$B:$B, 0), "X") = "X", "MISSING", "OKAY")</f>
        <v>OKAY</v>
      </c>
      <c r="BK186" s="3" t="str">
        <f t="shared" si="110"/>
        <v>NA</v>
      </c>
      <c r="BL186" s="2" t="s">
        <v>1144</v>
      </c>
      <c r="BM186" s="2">
        <f t="shared" si="124"/>
        <v>183</v>
      </c>
      <c r="BN186" s="3">
        <f t="shared" si="131"/>
        <v>183</v>
      </c>
      <c r="BQ186" s="3">
        <v>183</v>
      </c>
      <c r="BR186" s="2" t="s">
        <v>197</v>
      </c>
      <c r="BS186" s="2" t="str">
        <f>IF(_xlfn.IFNA(MATCH(BR186,May12Dictionary!$B:$B, 0), "X") = "X", "MISSING", "OKAY")</f>
        <v>OKAY</v>
      </c>
      <c r="BT186" s="3" t="str">
        <f t="shared" si="111"/>
        <v>NA</v>
      </c>
      <c r="BU186" s="2" t="s">
        <v>1144</v>
      </c>
      <c r="BV186" s="2">
        <f t="shared" si="132"/>
        <v>183</v>
      </c>
      <c r="BW186" s="3">
        <f t="shared" si="112"/>
        <v>184</v>
      </c>
      <c r="BZ186" s="3">
        <v>183</v>
      </c>
      <c r="CA186" s="2" t="s">
        <v>196</v>
      </c>
      <c r="CB186" s="2" t="str">
        <f>IF(_xlfn.IFNA(MATCH(CA186,Jan13Dictionary!$B:$B, 0), "X") = "X", "MISSING", "OKAY")</f>
        <v>OKAY</v>
      </c>
      <c r="CC186" s="3" t="str">
        <f t="shared" si="113"/>
        <v>NA</v>
      </c>
      <c r="CD186" s="2" t="s">
        <v>1144</v>
      </c>
      <c r="CE186" s="2">
        <f t="shared" si="127"/>
        <v>182</v>
      </c>
      <c r="CF186" s="3">
        <f t="shared" si="129"/>
        <v>182</v>
      </c>
      <c r="CI186" s="3">
        <v>183</v>
      </c>
      <c r="CJ186" s="2" t="s">
        <v>197</v>
      </c>
      <c r="CK186" s="2" t="str">
        <f>IF(_xlfn.IFNA(MATCH(CJ186,Jan14Dictionary!$B:$B, 0), "X") = "X", "MISSING", "OKAY")</f>
        <v>OKAY</v>
      </c>
      <c r="CL186" s="3" t="str">
        <f t="shared" si="114"/>
        <v>NA</v>
      </c>
      <c r="CM186" s="2" t="s">
        <v>1144</v>
      </c>
      <c r="CN186" s="2">
        <f t="shared" si="128"/>
        <v>184</v>
      </c>
      <c r="CO186" s="3">
        <f t="shared" si="119"/>
        <v>183</v>
      </c>
      <c r="CR186" s="3">
        <v>183</v>
      </c>
      <c r="CS186" s="2" t="s">
        <v>197</v>
      </c>
      <c r="CT186" s="2" t="str">
        <f>IF(_xlfn.IFNA(MATCH(CS186, Jan15Dictionary!$B:$B, 0), "X") = "X", "MISSING", "OKAY")</f>
        <v>OKAY</v>
      </c>
      <c r="CU186" s="3" t="str">
        <f t="shared" si="115"/>
        <v>NA</v>
      </c>
      <c r="CV186" s="2" t="s">
        <v>1144</v>
      </c>
      <c r="CW186" s="2">
        <f t="shared" si="116"/>
        <v>183</v>
      </c>
      <c r="CX186" s="3">
        <f t="shared" si="117"/>
        <v>182</v>
      </c>
      <c r="DA186" s="3">
        <v>183</v>
      </c>
      <c r="DB186" s="2" t="s">
        <v>198</v>
      </c>
      <c r="DC186" s="2" t="str">
        <f>IF(_xlfn.IFNA(MATCH(DB186, Jan17Dictionary!$B:$B, 0), "X") = "X", "MISSING", "OKAY")</f>
        <v>OKAY</v>
      </c>
      <c r="DD186" s="3" t="str">
        <f t="shared" si="118"/>
        <v>NA</v>
      </c>
      <c r="DE186" s="2" t="s">
        <v>1144</v>
      </c>
      <c r="DF186" s="2">
        <f t="shared" si="120"/>
        <v>184</v>
      </c>
      <c r="DG186" s="3">
        <f>INDEX(DJ:DJ, MATCH(DB186,DK:DK,0))</f>
        <v>182</v>
      </c>
      <c r="DJ186" s="3">
        <v>183</v>
      </c>
      <c r="DK186" s="2" t="s">
        <v>199</v>
      </c>
      <c r="DL186" s="2" t="str">
        <f>IF(_xlfn.IFNA(MATCH(DK186, Jan20Dictionary!$B:$B, 0), "X") = "X", "MISSING", "OKAY")</f>
        <v>OKAY</v>
      </c>
      <c r="DM186" s="3" t="str">
        <f t="shared" si="99"/>
        <v>NA</v>
      </c>
      <c r="DN186" s="2" t="s">
        <v>1144</v>
      </c>
      <c r="DO186" s="2">
        <f t="shared" si="100"/>
        <v>184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35"/>
        <v>183</v>
      </c>
      <c r="G187" s="3">
        <v>184</v>
      </c>
      <c r="H187" s="2" t="s">
        <v>189</v>
      </c>
      <c r="I187" s="2" t="str">
        <f>IF(_xlfn.IFNA(MATCH(H187,Jan98Dictionary!$B:$B, 0), "X") = "X", "MISSING", "OKAY")</f>
        <v>OKAY</v>
      </c>
      <c r="J187" s="2" t="s">
        <v>1144</v>
      </c>
      <c r="K187" s="2">
        <f t="shared" si="134"/>
        <v>185</v>
      </c>
      <c r="L187" s="3">
        <f t="shared" si="121"/>
        <v>184</v>
      </c>
      <c r="O187" s="3">
        <v>184</v>
      </c>
      <c r="P187" s="2" t="s">
        <v>189</v>
      </c>
      <c r="Q187" s="2" t="str">
        <f>IF(_xlfn.IFNA(MATCH(P187,Jan03Dictionary!$B:$B, 0), "X") = "X", "MISSING", "OKAY")</f>
        <v>OKAY</v>
      </c>
      <c r="R187" s="3" t="str">
        <f t="shared" si="101"/>
        <v>NA</v>
      </c>
      <c r="S187" s="2" t="s">
        <v>1144</v>
      </c>
      <c r="T187" s="2">
        <f t="shared" si="122"/>
        <v>184</v>
      </c>
      <c r="U187" s="3">
        <f t="shared" si="133"/>
        <v>178</v>
      </c>
      <c r="X187" s="3">
        <v>184</v>
      </c>
      <c r="Y187" s="2" t="s">
        <v>196</v>
      </c>
      <c r="Z187" s="2" t="str">
        <f>IF(_xlfn.IFNA(MATCH(Y187,May04Dictionary!$B:$B, 0), "X") = "X", "MISSING", "OKAY")</f>
        <v>OKAY</v>
      </c>
      <c r="AA187" s="3" t="str">
        <f t="shared" si="102"/>
        <v>NA</v>
      </c>
      <c r="AB187" s="2" t="s">
        <v>1144</v>
      </c>
      <c r="AC187" s="2">
        <f t="shared" si="130"/>
        <v>191</v>
      </c>
      <c r="AD187" s="3">
        <f t="shared" si="98"/>
        <v>182</v>
      </c>
      <c r="AG187" s="3">
        <v>184</v>
      </c>
      <c r="AH187" s="2" t="s">
        <v>198</v>
      </c>
      <c r="AI187" s="2" t="str">
        <f>IF(_xlfn.IFNA(MATCH(AH187,Aug05Dictionary!$B:$B, 0), "X") = "X", "MISSING", "OKAY")</f>
        <v>OKAY</v>
      </c>
      <c r="AJ187" s="3" t="str">
        <f t="shared" si="103"/>
        <v>NA</v>
      </c>
      <c r="AK187" s="2" t="s">
        <v>1144</v>
      </c>
      <c r="AL187" s="2">
        <f t="shared" ref="AL187:AL250" si="136">INDEX(X:X, MATCH(AH187,Y:Y,0))</f>
        <v>186</v>
      </c>
      <c r="AM187" s="3">
        <f t="shared" si="104"/>
        <v>184</v>
      </c>
      <c r="AP187" s="3">
        <v>184</v>
      </c>
      <c r="AQ187" s="2" t="s">
        <v>198</v>
      </c>
      <c r="AR187" s="2" t="str">
        <f>IF(_xlfn.IFNA(MATCH(AQ187,Jan07Dictionary!$B:$B, 0), "X") = "X", "MISSING", "OKAY")</f>
        <v>OKAY</v>
      </c>
      <c r="AS187" s="3" t="str">
        <f t="shared" si="105"/>
        <v>NA</v>
      </c>
      <c r="AT187" s="2" t="s">
        <v>1144</v>
      </c>
      <c r="AU187" s="2">
        <f t="shared" si="106"/>
        <v>184</v>
      </c>
      <c r="AV187" s="3">
        <f t="shared" si="107"/>
        <v>184</v>
      </c>
      <c r="AY187" s="3">
        <v>184</v>
      </c>
      <c r="AZ187" s="2" t="s">
        <v>198</v>
      </c>
      <c r="BA187" s="2" t="str">
        <f>IF(_xlfn.IFNA(MATCH(AZ187,Jan09Dictionary!$B:$B, 0), "X") = "X", "MISSING", "OKAY")</f>
        <v>OKAY</v>
      </c>
      <c r="BB187" s="3" t="str">
        <f t="shared" si="108"/>
        <v>NA</v>
      </c>
      <c r="BC187" s="2" t="s">
        <v>1144</v>
      </c>
      <c r="BD187" s="2">
        <f t="shared" si="109"/>
        <v>184</v>
      </c>
      <c r="BE187" s="3">
        <f t="shared" si="123"/>
        <v>184</v>
      </c>
      <c r="BH187" s="3">
        <v>184</v>
      </c>
      <c r="BI187" s="2" t="s">
        <v>198</v>
      </c>
      <c r="BJ187" s="2" t="str">
        <f>IF(_xlfn.IFNA(MATCH(BI187,Jan10Dictionary!$B:$B, 0), "X") = "X", "MISSING", "OKAY")</f>
        <v>OKAY</v>
      </c>
      <c r="BK187" s="3" t="str">
        <f t="shared" si="110"/>
        <v>NA</v>
      </c>
      <c r="BL187" s="2" t="s">
        <v>1144</v>
      </c>
      <c r="BM187" s="2">
        <f t="shared" si="124"/>
        <v>184</v>
      </c>
      <c r="BN187" s="3">
        <f t="shared" si="131"/>
        <v>184</v>
      </c>
      <c r="BQ187" s="3">
        <v>184</v>
      </c>
      <c r="BR187" s="2" t="s">
        <v>198</v>
      </c>
      <c r="BS187" s="2" t="str">
        <f>IF(_xlfn.IFNA(MATCH(BR187,May12Dictionary!$B:$B, 0), "X") = "X", "MISSING", "OKAY")</f>
        <v>OKAY</v>
      </c>
      <c r="BT187" s="3" t="str">
        <f t="shared" si="111"/>
        <v>NA</v>
      </c>
      <c r="BU187" s="2" t="s">
        <v>1144</v>
      </c>
      <c r="BV187" s="2">
        <f t="shared" si="132"/>
        <v>184</v>
      </c>
      <c r="BW187" s="3">
        <f t="shared" si="112"/>
        <v>185</v>
      </c>
      <c r="BZ187" s="3">
        <v>184</v>
      </c>
      <c r="CA187" s="2" t="s">
        <v>197</v>
      </c>
      <c r="CB187" s="2" t="str">
        <f>IF(_xlfn.IFNA(MATCH(CA187,Jan13Dictionary!$B:$B, 0), "X") = "X", "MISSING", "OKAY")</f>
        <v>OKAY</v>
      </c>
      <c r="CC187" s="3" t="str">
        <f t="shared" si="113"/>
        <v>NA</v>
      </c>
      <c r="CD187" s="2" t="s">
        <v>1144</v>
      </c>
      <c r="CE187" s="2">
        <f t="shared" si="127"/>
        <v>183</v>
      </c>
      <c r="CF187" s="3">
        <f t="shared" si="129"/>
        <v>183</v>
      </c>
      <c r="CI187" s="3">
        <v>184</v>
      </c>
      <c r="CJ187" s="2" t="s">
        <v>198</v>
      </c>
      <c r="CK187" s="2" t="str">
        <f>IF(_xlfn.IFNA(MATCH(CJ187,Jan14Dictionary!$B:$B, 0), "X") = "X", "MISSING", "OKAY")</f>
        <v>OKAY</v>
      </c>
      <c r="CL187" s="3" t="str">
        <f t="shared" si="114"/>
        <v>NA</v>
      </c>
      <c r="CM187" s="2" t="s">
        <v>1144</v>
      </c>
      <c r="CN187" s="2">
        <f t="shared" si="128"/>
        <v>185</v>
      </c>
      <c r="CO187" s="3">
        <f t="shared" si="119"/>
        <v>184</v>
      </c>
      <c r="CR187" s="3">
        <v>184</v>
      </c>
      <c r="CS187" s="2" t="s">
        <v>198</v>
      </c>
      <c r="CT187" s="2" t="str">
        <f>IF(_xlfn.IFNA(MATCH(CS187, Jan15Dictionary!$B:$B, 0), "X") = "X", "MISSING", "OKAY")</f>
        <v>OKAY</v>
      </c>
      <c r="CU187" s="3" t="str">
        <f t="shared" si="115"/>
        <v>NA</v>
      </c>
      <c r="CV187" s="2" t="s">
        <v>1144</v>
      </c>
      <c r="CW187" s="2">
        <f t="shared" si="116"/>
        <v>184</v>
      </c>
      <c r="CX187" s="3">
        <f t="shared" si="117"/>
        <v>183</v>
      </c>
      <c r="DA187" s="3">
        <v>184</v>
      </c>
      <c r="DB187" s="2" t="s">
        <v>199</v>
      </c>
      <c r="DC187" s="2" t="str">
        <f>IF(_xlfn.IFNA(MATCH(DB187, Jan17Dictionary!$B:$B, 0), "X") = "X", "MISSING", "OKAY")</f>
        <v>OKAY</v>
      </c>
      <c r="DD187" s="3" t="str">
        <f t="shared" si="118"/>
        <v>NA</v>
      </c>
      <c r="DE187" s="2" t="s">
        <v>1144</v>
      </c>
      <c r="DF187" s="2">
        <f t="shared" si="120"/>
        <v>185</v>
      </c>
      <c r="DG187" s="3">
        <f>INDEX(DJ:DJ, MATCH(DB187,DK:DK,0))</f>
        <v>183</v>
      </c>
      <c r="DJ187" s="3">
        <v>184</v>
      </c>
      <c r="DK187" s="2" t="s">
        <v>200</v>
      </c>
      <c r="DL187" s="2" t="str">
        <f>IF(_xlfn.IFNA(MATCH(DK187, Jan20Dictionary!$B:$B, 0), "X") = "X", "MISSING", "OKAY")</f>
        <v>OKAY</v>
      </c>
      <c r="DM187" s="3" t="str">
        <f t="shared" si="99"/>
        <v>Remove</v>
      </c>
      <c r="DN187" s="2" t="s">
        <v>1162</v>
      </c>
      <c r="DO187" s="2">
        <f t="shared" si="100"/>
        <v>185</v>
      </c>
      <c r="DP187" s="2" t="s">
        <v>1209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35"/>
        <v>184</v>
      </c>
      <c r="G188" s="3">
        <v>185</v>
      </c>
      <c r="H188" s="2" t="s">
        <v>190</v>
      </c>
      <c r="I188" s="2" t="str">
        <f>IF(_xlfn.IFNA(MATCH(H188,Jan98Dictionary!$B:$B, 0), "X") = "X", "MISSING", "OKAY")</f>
        <v>OKAY</v>
      </c>
      <c r="J188" s="2" t="s">
        <v>1144</v>
      </c>
      <c r="K188" s="2">
        <f t="shared" si="134"/>
        <v>186</v>
      </c>
      <c r="L188" s="3">
        <f t="shared" si="121"/>
        <v>185</v>
      </c>
      <c r="O188" s="3">
        <v>185</v>
      </c>
      <c r="P188" s="2" t="s">
        <v>190</v>
      </c>
      <c r="Q188" s="2" t="str">
        <f>IF(_xlfn.IFNA(MATCH(P188,Jan03Dictionary!$B:$B, 0), "X") = "X", "MISSING", "OKAY")</f>
        <v>OKAY</v>
      </c>
      <c r="R188" s="3" t="str">
        <f t="shared" si="101"/>
        <v>NA</v>
      </c>
      <c r="S188" s="2" t="s">
        <v>1144</v>
      </c>
      <c r="T188" s="2">
        <f t="shared" si="122"/>
        <v>185</v>
      </c>
      <c r="U188" s="3">
        <f t="shared" si="133"/>
        <v>179</v>
      </c>
      <c r="X188" s="3">
        <v>185</v>
      </c>
      <c r="Y188" s="2" t="s">
        <v>197</v>
      </c>
      <c r="Z188" s="2" t="str">
        <f>IF(_xlfn.IFNA(MATCH(Y188,May04Dictionary!$B:$B, 0), "X") = "X", "MISSING", "OKAY")</f>
        <v>OKAY</v>
      </c>
      <c r="AA188" s="3" t="str">
        <f t="shared" si="102"/>
        <v>NA</v>
      </c>
      <c r="AB188" s="2" t="s">
        <v>1144</v>
      </c>
      <c r="AC188" s="2">
        <f t="shared" si="130"/>
        <v>192</v>
      </c>
      <c r="AD188" s="3">
        <f t="shared" si="98"/>
        <v>183</v>
      </c>
      <c r="AG188" s="3">
        <v>185</v>
      </c>
      <c r="AH188" s="2" t="s">
        <v>199</v>
      </c>
      <c r="AI188" s="2" t="str">
        <f>IF(_xlfn.IFNA(MATCH(AH188,Aug05Dictionary!$B:$B, 0), "X") = "X", "MISSING", "OKAY")</f>
        <v>OKAY</v>
      </c>
      <c r="AJ188" s="3" t="str">
        <f t="shared" si="103"/>
        <v>NA</v>
      </c>
      <c r="AK188" s="2" t="s">
        <v>1144</v>
      </c>
      <c r="AL188" s="2">
        <f t="shared" si="136"/>
        <v>187</v>
      </c>
      <c r="AM188" s="3">
        <f t="shared" si="104"/>
        <v>185</v>
      </c>
      <c r="AP188" s="3">
        <v>185</v>
      </c>
      <c r="AQ188" s="2" t="s">
        <v>199</v>
      </c>
      <c r="AR188" s="2" t="str">
        <f>IF(_xlfn.IFNA(MATCH(AQ188,Jan07Dictionary!$B:$B, 0), "X") = "X", "MISSING", "OKAY")</f>
        <v>OKAY</v>
      </c>
      <c r="AS188" s="3" t="str">
        <f t="shared" si="105"/>
        <v>NA</v>
      </c>
      <c r="AT188" s="2" t="s">
        <v>1144</v>
      </c>
      <c r="AU188" s="2">
        <f t="shared" si="106"/>
        <v>185</v>
      </c>
      <c r="AV188" s="3">
        <f t="shared" si="107"/>
        <v>185</v>
      </c>
      <c r="AY188" s="3">
        <v>185</v>
      </c>
      <c r="AZ188" s="2" t="s">
        <v>199</v>
      </c>
      <c r="BA188" s="2" t="str">
        <f>IF(_xlfn.IFNA(MATCH(AZ188,Jan09Dictionary!$B:$B, 0), "X") = "X", "MISSING", "OKAY")</f>
        <v>OKAY</v>
      </c>
      <c r="BB188" s="3" t="str">
        <f t="shared" si="108"/>
        <v>NA</v>
      </c>
      <c r="BC188" s="2" t="s">
        <v>1144</v>
      </c>
      <c r="BD188" s="2">
        <f t="shared" si="109"/>
        <v>185</v>
      </c>
      <c r="BE188" s="3">
        <f t="shared" si="123"/>
        <v>185</v>
      </c>
      <c r="BH188" s="3">
        <v>185</v>
      </c>
      <c r="BI188" s="2" t="s">
        <v>199</v>
      </c>
      <c r="BJ188" s="2" t="str">
        <f>IF(_xlfn.IFNA(MATCH(BI188,Jan10Dictionary!$B:$B, 0), "X") = "X", "MISSING", "OKAY")</f>
        <v>OKAY</v>
      </c>
      <c r="BK188" s="3" t="str">
        <f t="shared" si="110"/>
        <v>NA</v>
      </c>
      <c r="BL188" s="2" t="s">
        <v>1144</v>
      </c>
      <c r="BM188" s="2">
        <f t="shared" si="124"/>
        <v>185</v>
      </c>
      <c r="BN188" s="3">
        <f t="shared" si="131"/>
        <v>185</v>
      </c>
      <c r="BQ188" s="3">
        <v>185</v>
      </c>
      <c r="BR188" s="2" t="s">
        <v>199</v>
      </c>
      <c r="BS188" s="2" t="str">
        <f>IF(_xlfn.IFNA(MATCH(BR188,May12Dictionary!$B:$B, 0), "X") = "X", "MISSING", "OKAY")</f>
        <v>OKAY</v>
      </c>
      <c r="BT188" s="3" t="str">
        <f t="shared" si="111"/>
        <v>NA</v>
      </c>
      <c r="BU188" s="2" t="s">
        <v>1144</v>
      </c>
      <c r="BV188" s="2">
        <f t="shared" si="132"/>
        <v>185</v>
      </c>
      <c r="BW188" s="3">
        <f t="shared" si="112"/>
        <v>186</v>
      </c>
      <c r="BZ188" s="3">
        <v>185</v>
      </c>
      <c r="CA188" s="2" t="s">
        <v>198</v>
      </c>
      <c r="CB188" s="2" t="str">
        <f>IF(_xlfn.IFNA(MATCH(CA188,Jan13Dictionary!$B:$B, 0), "X") = "X", "MISSING", "OKAY")</f>
        <v>OKAY</v>
      </c>
      <c r="CC188" s="3" t="str">
        <f t="shared" si="113"/>
        <v>NA</v>
      </c>
      <c r="CD188" s="2" t="s">
        <v>1144</v>
      </c>
      <c r="CE188" s="2">
        <f t="shared" si="127"/>
        <v>184</v>
      </c>
      <c r="CF188" s="3">
        <f t="shared" si="129"/>
        <v>184</v>
      </c>
      <c r="CI188" s="3">
        <v>185</v>
      </c>
      <c r="CJ188" s="2" t="s">
        <v>199</v>
      </c>
      <c r="CK188" s="2" t="str">
        <f>IF(_xlfn.IFNA(MATCH(CJ188,Jan14Dictionary!$B:$B, 0), "X") = "X", "MISSING", "OKAY")</f>
        <v>OKAY</v>
      </c>
      <c r="CL188" s="3" t="str">
        <f t="shared" si="114"/>
        <v>NA</v>
      </c>
      <c r="CM188" s="2" t="s">
        <v>1144</v>
      </c>
      <c r="CN188" s="2">
        <f t="shared" si="128"/>
        <v>186</v>
      </c>
      <c r="CO188" s="3">
        <f t="shared" si="119"/>
        <v>185</v>
      </c>
      <c r="CR188" s="3">
        <v>185</v>
      </c>
      <c r="CS188" s="2" t="s">
        <v>199</v>
      </c>
      <c r="CT188" s="2" t="str">
        <f>IF(_xlfn.IFNA(MATCH(CS188, Jan15Dictionary!$B:$B, 0), "X") = "X", "MISSING", "OKAY")</f>
        <v>OKAY</v>
      </c>
      <c r="CU188" s="3" t="str">
        <f t="shared" si="115"/>
        <v>NA</v>
      </c>
      <c r="CV188" s="2" t="s">
        <v>1144</v>
      </c>
      <c r="CW188" s="2">
        <f t="shared" si="116"/>
        <v>185</v>
      </c>
      <c r="CX188" s="3">
        <f t="shared" si="117"/>
        <v>184</v>
      </c>
      <c r="DA188" s="3">
        <v>185</v>
      </c>
      <c r="DB188" s="2" t="s">
        <v>200</v>
      </c>
      <c r="DC188" s="2" t="str">
        <f>IF(_xlfn.IFNA(MATCH(DB188, Jan17Dictionary!$B:$B, 0), "X") = "X", "MISSING", "OKAY")</f>
        <v>OKAY</v>
      </c>
      <c r="DD188" s="3" t="str">
        <f t="shared" si="118"/>
        <v>Remove</v>
      </c>
      <c r="DE188" s="2" t="s">
        <v>1162</v>
      </c>
      <c r="DF188" s="2">
        <f t="shared" si="120"/>
        <v>186</v>
      </c>
      <c r="DG188" s="3">
        <f>INDEX(DJ:DJ, MATCH(DB188,DK:DK,0))</f>
        <v>184</v>
      </c>
      <c r="DH188" s="2" t="s">
        <v>1209</v>
      </c>
      <c r="DJ188" s="3">
        <v>185</v>
      </c>
      <c r="DK188" s="2" t="s">
        <v>201</v>
      </c>
      <c r="DL188" s="2" t="str">
        <f>IF(_xlfn.IFNA(MATCH(DK188, Jan20Dictionary!$B:$B, 0), "X") = "X", "MISSING", "OKAY")</f>
        <v>OKAY</v>
      </c>
      <c r="DM188" s="3" t="str">
        <f t="shared" si="99"/>
        <v>Remove</v>
      </c>
      <c r="DN188" s="2" t="s">
        <v>1162</v>
      </c>
      <c r="DO188" s="2">
        <f t="shared" si="100"/>
        <v>186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35"/>
        <v>185</v>
      </c>
      <c r="G189" s="3">
        <v>186</v>
      </c>
      <c r="H189" s="2" t="s">
        <v>191</v>
      </c>
      <c r="I189" s="2" t="str">
        <f>IF(_xlfn.IFNA(MATCH(H189,Jan98Dictionary!$B:$B, 0), "X") = "X", "MISSING", "OKAY")</f>
        <v>OKAY</v>
      </c>
      <c r="J189" s="2" t="s">
        <v>1144</v>
      </c>
      <c r="K189" s="2">
        <f t="shared" si="134"/>
        <v>187</v>
      </c>
      <c r="L189" s="3">
        <f t="shared" si="121"/>
        <v>186</v>
      </c>
      <c r="O189" s="3">
        <v>186</v>
      </c>
      <c r="P189" s="2" t="s">
        <v>191</v>
      </c>
      <c r="Q189" s="2" t="str">
        <f>IF(_xlfn.IFNA(MATCH(P189,Jan03Dictionary!$B:$B, 0), "X") = "X", "MISSING", "OKAY")</f>
        <v>OKAY</v>
      </c>
      <c r="R189" s="3" t="str">
        <f t="shared" si="101"/>
        <v>NA</v>
      </c>
      <c r="S189" s="2" t="s">
        <v>1144</v>
      </c>
      <c r="T189" s="2">
        <f t="shared" si="122"/>
        <v>186</v>
      </c>
      <c r="U189" s="3">
        <f t="shared" si="133"/>
        <v>180</v>
      </c>
      <c r="X189" s="3">
        <v>186</v>
      </c>
      <c r="Y189" s="2" t="s">
        <v>198</v>
      </c>
      <c r="Z189" s="2" t="str">
        <f>IF(_xlfn.IFNA(MATCH(Y189,May04Dictionary!$B:$B, 0), "X") = "X", "MISSING", "OKAY")</f>
        <v>OKAY</v>
      </c>
      <c r="AA189" s="3" t="str">
        <f t="shared" si="102"/>
        <v>NA</v>
      </c>
      <c r="AB189" s="2" t="s">
        <v>1144</v>
      </c>
      <c r="AC189" s="2">
        <f t="shared" si="130"/>
        <v>193</v>
      </c>
      <c r="AD189" s="3">
        <f t="shared" si="98"/>
        <v>184</v>
      </c>
      <c r="AG189" s="3">
        <v>186</v>
      </c>
      <c r="AH189" s="2" t="s">
        <v>200</v>
      </c>
      <c r="AI189" s="2" t="str">
        <f>IF(_xlfn.IFNA(MATCH(AH189,Aug05Dictionary!$B:$B, 0), "X") = "X", "MISSING", "OKAY")</f>
        <v>OKAY</v>
      </c>
      <c r="AJ189" s="3" t="str">
        <f t="shared" si="103"/>
        <v>Remove</v>
      </c>
      <c r="AK189" s="2" t="s">
        <v>1162</v>
      </c>
      <c r="AL189" s="2">
        <f t="shared" si="136"/>
        <v>188</v>
      </c>
      <c r="AM189" s="3">
        <f t="shared" si="104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IF(_xlfn.IFNA(MATCH(AQ189,Jan07Dictionary!$B:$B, 0), "X") = "X", "MISSING", "OKAY")</f>
        <v>OKAY</v>
      </c>
      <c r="AS189" s="3" t="str">
        <f t="shared" si="105"/>
        <v>Remove</v>
      </c>
      <c r="AT189" s="2" t="s">
        <v>1162</v>
      </c>
      <c r="AU189" s="2">
        <f t="shared" si="106"/>
        <v>186</v>
      </c>
      <c r="AV189" s="3">
        <f t="shared" si="107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IF(_xlfn.IFNA(MATCH(AZ189,Jan09Dictionary!$B:$B, 0), "X") = "X", "MISSING", "OKAY")</f>
        <v>OKAY</v>
      </c>
      <c r="BB189" s="3" t="str">
        <f t="shared" si="108"/>
        <v>Remove</v>
      </c>
      <c r="BC189" s="2" t="s">
        <v>1162</v>
      </c>
      <c r="BD189" s="2">
        <f t="shared" si="109"/>
        <v>186</v>
      </c>
      <c r="BE189" s="3">
        <f t="shared" si="123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IF(_xlfn.IFNA(MATCH(BI189,Jan10Dictionary!$B:$B, 0), "X") = "X", "MISSING", "OKAY")</f>
        <v>OKAY</v>
      </c>
      <c r="BK189" s="3" t="str">
        <f t="shared" si="110"/>
        <v>Remove</v>
      </c>
      <c r="BL189" s="2" t="s">
        <v>1162</v>
      </c>
      <c r="BM189" s="2">
        <f t="shared" si="124"/>
        <v>186</v>
      </c>
      <c r="BN189" s="3">
        <f t="shared" si="131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IF(_xlfn.IFNA(MATCH(BR189,May12Dictionary!$B:$B, 0), "X") = "X", "MISSING", "OKAY")</f>
        <v>OKAY</v>
      </c>
      <c r="BT189" s="3" t="str">
        <f t="shared" si="111"/>
        <v>Remove</v>
      </c>
      <c r="BU189" s="2" t="s">
        <v>1162</v>
      </c>
      <c r="BV189" s="2">
        <f t="shared" si="132"/>
        <v>186</v>
      </c>
      <c r="BW189" s="3">
        <f t="shared" si="112"/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IF(_xlfn.IFNA(MATCH(CA189,Jan13Dictionary!$B:$B, 0), "X") = "X", "MISSING", "OKAY")</f>
        <v>OKAY</v>
      </c>
      <c r="CC189" s="3" t="str">
        <f t="shared" si="113"/>
        <v>NA</v>
      </c>
      <c r="CD189" s="2" t="s">
        <v>1144</v>
      </c>
      <c r="CE189" s="2">
        <f t="shared" si="127"/>
        <v>185</v>
      </c>
      <c r="CF189" s="3">
        <f t="shared" si="129"/>
        <v>185</v>
      </c>
      <c r="CI189" s="3">
        <v>186</v>
      </c>
      <c r="CJ189" s="2" t="s">
        <v>200</v>
      </c>
      <c r="CK189" s="2" t="str">
        <f>IF(_xlfn.IFNA(MATCH(CJ189,Jan14Dictionary!$B:$B, 0), "X") = "X", "MISSING", "OKAY")</f>
        <v>OKAY</v>
      </c>
      <c r="CL189" s="3" t="str">
        <f t="shared" si="114"/>
        <v>Remove</v>
      </c>
      <c r="CM189" s="2" t="s">
        <v>1162</v>
      </c>
      <c r="CN189" s="2">
        <f t="shared" si="128"/>
        <v>187</v>
      </c>
      <c r="CO189" s="3">
        <f t="shared" si="119"/>
        <v>186</v>
      </c>
      <c r="CP189" s="2" t="s">
        <v>1209</v>
      </c>
      <c r="CR189" s="3">
        <v>186</v>
      </c>
      <c r="CS189" s="2" t="s">
        <v>200</v>
      </c>
      <c r="CT189" s="2" t="str">
        <f>IF(_xlfn.IFNA(MATCH(CS189, Jan15Dictionary!$B:$B, 0), "X") = "X", "MISSING", "OKAY")</f>
        <v>OKAY</v>
      </c>
      <c r="CU189" s="3" t="str">
        <f t="shared" si="115"/>
        <v>Remove</v>
      </c>
      <c r="CV189" s="2" t="s">
        <v>1162</v>
      </c>
      <c r="CW189" s="2">
        <f t="shared" si="116"/>
        <v>186</v>
      </c>
      <c r="CX189" s="3">
        <f t="shared" si="117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Jan17Dictionary!$B:$B, 0), "X") = "X", "MISSING", "OKAY")</f>
        <v>OKAY</v>
      </c>
      <c r="DD189" s="3" t="str">
        <f t="shared" si="118"/>
        <v>Remove</v>
      </c>
      <c r="DE189" s="2" t="s">
        <v>1162</v>
      </c>
      <c r="DF189" s="2">
        <f t="shared" si="120"/>
        <v>187</v>
      </c>
      <c r="DG189" s="3">
        <f>INDEX(DJ:DJ, MATCH(DB189,DK:DK,0))</f>
        <v>185</v>
      </c>
      <c r="DH189" s="2" t="s">
        <v>1209</v>
      </c>
      <c r="DJ189" s="3">
        <v>186</v>
      </c>
      <c r="DK189" s="2" t="s">
        <v>202</v>
      </c>
      <c r="DL189" s="2" t="str">
        <f>IF(_xlfn.IFNA(MATCH(DK189, Jan20Dictionary!$B:$B, 0), "X") = "X", "MISSING", "OKAY")</f>
        <v>OKAY</v>
      </c>
      <c r="DM189" s="3" t="str">
        <f t="shared" si="99"/>
        <v>Remove</v>
      </c>
      <c r="DN189" s="2" t="s">
        <v>1162</v>
      </c>
      <c r="DO189" s="2">
        <f t="shared" si="100"/>
        <v>187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35"/>
        <v>186</v>
      </c>
      <c r="G190" s="3">
        <v>187</v>
      </c>
      <c r="H190" s="2" t="s">
        <v>192</v>
      </c>
      <c r="I190" s="2" t="str">
        <f>IF(_xlfn.IFNA(MATCH(H190,Jan98Dictionary!$B:$B, 0), "X") = "X", "MISSING", "OKAY")</f>
        <v>OKAY</v>
      </c>
      <c r="J190" s="2" t="s">
        <v>1144</v>
      </c>
      <c r="K190" s="2">
        <f t="shared" si="134"/>
        <v>188</v>
      </c>
      <c r="L190" s="3">
        <f t="shared" si="121"/>
        <v>187</v>
      </c>
      <c r="O190" s="3">
        <v>187</v>
      </c>
      <c r="P190" s="2" t="s">
        <v>192</v>
      </c>
      <c r="Q190" s="2" t="str">
        <f>IF(_xlfn.IFNA(MATCH(P190,Jan03Dictionary!$B:$B, 0), "X") = "X", "MISSING", "OKAY")</f>
        <v>OKAY</v>
      </c>
      <c r="R190" s="3" t="str">
        <f t="shared" si="101"/>
        <v>NA</v>
      </c>
      <c r="S190" s="2" t="s">
        <v>1144</v>
      </c>
      <c r="T190" s="2">
        <f t="shared" si="122"/>
        <v>187</v>
      </c>
      <c r="U190" s="3">
        <f t="shared" si="133"/>
        <v>181</v>
      </c>
      <c r="X190" s="3">
        <v>187</v>
      </c>
      <c r="Y190" s="2" t="s">
        <v>199</v>
      </c>
      <c r="Z190" s="2" t="str">
        <f>IF(_xlfn.IFNA(MATCH(Y190,May04Dictionary!$B:$B, 0), "X") = "X", "MISSING", "OKAY")</f>
        <v>OKAY</v>
      </c>
      <c r="AA190" s="3" t="str">
        <f t="shared" si="102"/>
        <v>NA</v>
      </c>
      <c r="AB190" s="2" t="s">
        <v>1144</v>
      </c>
      <c r="AC190" s="2">
        <f t="shared" si="130"/>
        <v>194</v>
      </c>
      <c r="AD190" s="3">
        <f t="shared" si="98"/>
        <v>185</v>
      </c>
      <c r="AG190" s="3">
        <v>187</v>
      </c>
      <c r="AH190" s="2" t="s">
        <v>201</v>
      </c>
      <c r="AI190" s="2" t="str">
        <f>IF(_xlfn.IFNA(MATCH(AH190,Aug05Dictionary!$B:$B, 0), "X") = "X", "MISSING", "OKAY")</f>
        <v>OKAY</v>
      </c>
      <c r="AJ190" s="3" t="str">
        <f t="shared" si="103"/>
        <v>Remove</v>
      </c>
      <c r="AK190" s="2" t="s">
        <v>1162</v>
      </c>
      <c r="AL190" s="2">
        <f t="shared" si="136"/>
        <v>189</v>
      </c>
      <c r="AM190" s="3">
        <f t="shared" si="104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IF(_xlfn.IFNA(MATCH(AQ190,Jan07Dictionary!$B:$B, 0), "X") = "X", "MISSING", "OKAY")</f>
        <v>OKAY</v>
      </c>
      <c r="AS190" s="3" t="str">
        <f t="shared" si="105"/>
        <v>Remove</v>
      </c>
      <c r="AT190" s="2" t="s">
        <v>1162</v>
      </c>
      <c r="AU190" s="2">
        <f t="shared" si="106"/>
        <v>187</v>
      </c>
      <c r="AV190" s="3">
        <f t="shared" si="107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IF(_xlfn.IFNA(MATCH(AZ190,Jan09Dictionary!$B:$B, 0), "X") = "X", "MISSING", "OKAY")</f>
        <v>OKAY</v>
      </c>
      <c r="BB190" s="3" t="str">
        <f t="shared" si="108"/>
        <v>Remove</v>
      </c>
      <c r="BC190" s="2" t="s">
        <v>1162</v>
      </c>
      <c r="BD190" s="2">
        <f t="shared" si="109"/>
        <v>187</v>
      </c>
      <c r="BE190" s="3">
        <f t="shared" si="123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IF(_xlfn.IFNA(MATCH(BI190,Jan10Dictionary!$B:$B, 0), "X") = "X", "MISSING", "OKAY")</f>
        <v>OKAY</v>
      </c>
      <c r="BK190" s="3" t="str">
        <f t="shared" si="110"/>
        <v>Remove</v>
      </c>
      <c r="BL190" s="2" t="s">
        <v>1162</v>
      </c>
      <c r="BM190" s="2">
        <f t="shared" si="124"/>
        <v>187</v>
      </c>
      <c r="BN190" s="3">
        <f t="shared" si="131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IF(_xlfn.IFNA(MATCH(BR190,May12Dictionary!$B:$B, 0), "X") = "X", "MISSING", "OKAY")</f>
        <v>OKAY</v>
      </c>
      <c r="BT190" s="3" t="str">
        <f t="shared" si="111"/>
        <v>Remove</v>
      </c>
      <c r="BU190" s="2" t="s">
        <v>1162</v>
      </c>
      <c r="BV190" s="2">
        <f t="shared" si="132"/>
        <v>187</v>
      </c>
      <c r="BW190" s="3">
        <f t="shared" si="112"/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IF(_xlfn.IFNA(MATCH(CA190,Jan13Dictionary!$B:$B, 0), "X") = "X", "MISSING", "OKAY")</f>
        <v>OKAY</v>
      </c>
      <c r="CC190" s="3" t="str">
        <f t="shared" si="113"/>
        <v>Remove</v>
      </c>
      <c r="CD190" s="2" t="s">
        <v>1162</v>
      </c>
      <c r="CE190" s="2">
        <f t="shared" si="127"/>
        <v>186</v>
      </c>
      <c r="CF190" s="3">
        <f t="shared" si="129"/>
        <v>186</v>
      </c>
      <c r="CG190" s="2" t="s">
        <v>1209</v>
      </c>
      <c r="CI190" s="3">
        <v>187</v>
      </c>
      <c r="CJ190" s="2" t="s">
        <v>201</v>
      </c>
      <c r="CK190" s="2" t="str">
        <f>IF(_xlfn.IFNA(MATCH(CJ190,Jan14Dictionary!$B:$B, 0), "X") = "X", "MISSING", "OKAY")</f>
        <v>OKAY</v>
      </c>
      <c r="CL190" s="3" t="str">
        <f t="shared" si="114"/>
        <v>Remove</v>
      </c>
      <c r="CM190" s="2" t="s">
        <v>1162</v>
      </c>
      <c r="CN190" s="2">
        <f t="shared" si="128"/>
        <v>188</v>
      </c>
      <c r="CO190" s="3">
        <f t="shared" si="119"/>
        <v>187</v>
      </c>
      <c r="CP190" s="2" t="s">
        <v>1209</v>
      </c>
      <c r="CR190" s="3">
        <v>187</v>
      </c>
      <c r="CS190" s="2" t="s">
        <v>201</v>
      </c>
      <c r="CT190" s="2" t="str">
        <f>IF(_xlfn.IFNA(MATCH(CS190, Jan15Dictionary!$B:$B, 0), "X") = "X", "MISSING", "OKAY")</f>
        <v>OKAY</v>
      </c>
      <c r="CU190" s="3" t="str">
        <f t="shared" si="115"/>
        <v>Remove</v>
      </c>
      <c r="CV190" s="2" t="s">
        <v>1162</v>
      </c>
      <c r="CW190" s="2">
        <f t="shared" si="116"/>
        <v>187</v>
      </c>
      <c r="CX190" s="3">
        <f t="shared" si="117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Jan17Dictionary!$B:$B, 0), "X") = "X", "MISSING", "OKAY")</f>
        <v>OKAY</v>
      </c>
      <c r="DD190" s="3" t="str">
        <f t="shared" si="118"/>
        <v>Remove</v>
      </c>
      <c r="DE190" s="2" t="s">
        <v>1162</v>
      </c>
      <c r="DF190" s="2">
        <f t="shared" si="120"/>
        <v>188</v>
      </c>
      <c r="DG190" s="3">
        <f>INDEX(DJ:DJ, MATCH(DB190,DK:DK,0))</f>
        <v>186</v>
      </c>
      <c r="DH190" s="2" t="s">
        <v>1209</v>
      </c>
      <c r="DJ190" s="3">
        <v>187</v>
      </c>
      <c r="DK190" s="2" t="s">
        <v>203</v>
      </c>
      <c r="DL190" s="2" t="str">
        <f>IF(_xlfn.IFNA(MATCH(DK190, Jan20Dictionary!$B:$B, 0), "X") = "X", "MISSING", "OKAY")</f>
        <v>OKAY</v>
      </c>
      <c r="DM190" s="3" t="str">
        <f t="shared" si="99"/>
        <v>NA</v>
      </c>
      <c r="DN190" s="2" t="s">
        <v>1144</v>
      </c>
      <c r="DO190" s="2">
        <f t="shared" si="100"/>
        <v>188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35"/>
        <v>187</v>
      </c>
      <c r="G191" s="3">
        <v>188</v>
      </c>
      <c r="H191" s="2" t="s">
        <v>193</v>
      </c>
      <c r="I191" s="2" t="str">
        <f>IF(_xlfn.IFNA(MATCH(H191,Jan98Dictionary!$B:$B, 0), "X") = "X", "MISSING", "OKAY")</f>
        <v>OKAY</v>
      </c>
      <c r="J191" s="2" t="s">
        <v>1144</v>
      </c>
      <c r="K191" s="2">
        <f t="shared" si="134"/>
        <v>189</v>
      </c>
      <c r="L191" s="3">
        <f t="shared" si="121"/>
        <v>188</v>
      </c>
      <c r="O191" s="3">
        <v>188</v>
      </c>
      <c r="P191" s="2" t="s">
        <v>193</v>
      </c>
      <c r="Q191" s="2" t="str">
        <f>IF(_xlfn.IFNA(MATCH(P191,Jan03Dictionary!$B:$B, 0), "X") = "X", "MISSING", "OKAY")</f>
        <v>OKAY</v>
      </c>
      <c r="R191" s="3" t="str">
        <f t="shared" si="101"/>
        <v>NA</v>
      </c>
      <c r="S191" s="2" t="s">
        <v>1144</v>
      </c>
      <c r="T191" s="2">
        <f t="shared" si="122"/>
        <v>188</v>
      </c>
      <c r="U191" s="3">
        <f t="shared" si="133"/>
        <v>182</v>
      </c>
      <c r="X191" s="3">
        <v>188</v>
      </c>
      <c r="Y191" s="2" t="s">
        <v>200</v>
      </c>
      <c r="Z191" s="2" t="str">
        <f>IF(_xlfn.IFNA(MATCH(Y191,May04Dictionary!$B:$B, 0), "X") = "X", "MISSING", "OKAY")</f>
        <v>OKAY</v>
      </c>
      <c r="AA191" s="3" t="str">
        <f t="shared" si="102"/>
        <v>Remove</v>
      </c>
      <c r="AB191" s="2" t="s">
        <v>1162</v>
      </c>
      <c r="AC191" s="2">
        <f t="shared" si="130"/>
        <v>195</v>
      </c>
      <c r="AD191" s="3">
        <f t="shared" ref="AD191:AD254" si="137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IF(_xlfn.IFNA(MATCH(AH191,Aug05Dictionary!$B:$B, 0), "X") = "X", "MISSING", "OKAY")</f>
        <v>OKAY</v>
      </c>
      <c r="AJ191" s="3" t="str">
        <f t="shared" si="103"/>
        <v>Remove</v>
      </c>
      <c r="AK191" s="2" t="s">
        <v>1162</v>
      </c>
      <c r="AL191" s="2">
        <f t="shared" si="136"/>
        <v>190</v>
      </c>
      <c r="AM191" s="3">
        <f t="shared" si="104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IF(_xlfn.IFNA(MATCH(AQ191,Jan07Dictionary!$B:$B, 0), "X") = "X", "MISSING", "OKAY")</f>
        <v>OKAY</v>
      </c>
      <c r="AS191" s="3" t="str">
        <f t="shared" si="105"/>
        <v>Remove</v>
      </c>
      <c r="AT191" s="2" t="s">
        <v>1162</v>
      </c>
      <c r="AU191" s="2">
        <f t="shared" si="106"/>
        <v>188</v>
      </c>
      <c r="AV191" s="3">
        <f t="shared" si="107"/>
        <v>188</v>
      </c>
      <c r="AY191" s="3">
        <v>188</v>
      </c>
      <c r="AZ191" s="2" t="s">
        <v>202</v>
      </c>
      <c r="BA191" s="2" t="str">
        <f>IF(_xlfn.IFNA(MATCH(AZ191,Jan09Dictionary!$B:$B, 0), "X") = "X", "MISSING", "OKAY")</f>
        <v>OKAY</v>
      </c>
      <c r="BB191" s="3" t="str">
        <f t="shared" si="108"/>
        <v>Remove</v>
      </c>
      <c r="BC191" s="2" t="s">
        <v>1162</v>
      </c>
      <c r="BD191" s="2">
        <f t="shared" si="109"/>
        <v>188</v>
      </c>
      <c r="BE191" s="3">
        <f t="shared" si="123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IF(_xlfn.IFNA(MATCH(BI191,Jan10Dictionary!$B:$B, 0), "X") = "X", "MISSING", "OKAY")</f>
        <v>OKAY</v>
      </c>
      <c r="BK191" s="3" t="str">
        <f t="shared" si="110"/>
        <v>Remove</v>
      </c>
      <c r="BL191" s="2" t="s">
        <v>1162</v>
      </c>
      <c r="BM191" s="2">
        <f t="shared" si="124"/>
        <v>188</v>
      </c>
      <c r="BN191" s="3">
        <f t="shared" si="131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IF(_xlfn.IFNA(MATCH(BR191,May12Dictionary!$B:$B, 0), "X") = "X", "MISSING", "OKAY")</f>
        <v>OKAY</v>
      </c>
      <c r="BT191" s="3" t="str">
        <f t="shared" si="111"/>
        <v>Remove</v>
      </c>
      <c r="BU191" s="2" t="s">
        <v>1162</v>
      </c>
      <c r="BV191" s="2">
        <f t="shared" si="132"/>
        <v>188</v>
      </c>
      <c r="BW191" s="3">
        <f t="shared" si="112"/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IF(_xlfn.IFNA(MATCH(CA191,Jan13Dictionary!$B:$B, 0), "X") = "X", "MISSING", "OKAY")</f>
        <v>OKAY</v>
      </c>
      <c r="CC191" s="3" t="str">
        <f t="shared" si="113"/>
        <v>Remove</v>
      </c>
      <c r="CD191" s="2" t="s">
        <v>1162</v>
      </c>
      <c r="CE191" s="2">
        <f t="shared" si="127"/>
        <v>187</v>
      </c>
      <c r="CF191" s="3">
        <f t="shared" si="129"/>
        <v>187</v>
      </c>
      <c r="CG191" s="2" t="s">
        <v>1209</v>
      </c>
      <c r="CI191" s="3">
        <v>188</v>
      </c>
      <c r="CJ191" s="2" t="s">
        <v>202</v>
      </c>
      <c r="CK191" s="2" t="str">
        <f>IF(_xlfn.IFNA(MATCH(CJ191,Jan14Dictionary!$B:$B, 0), "X") = "X", "MISSING", "OKAY")</f>
        <v>OKAY</v>
      </c>
      <c r="CL191" s="3" t="str">
        <f t="shared" si="114"/>
        <v>Remove</v>
      </c>
      <c r="CM191" s="2" t="s">
        <v>1162</v>
      </c>
      <c r="CN191" s="2">
        <f t="shared" si="128"/>
        <v>189</v>
      </c>
      <c r="CO191" s="3">
        <f t="shared" si="119"/>
        <v>188</v>
      </c>
      <c r="CP191" s="2" t="s">
        <v>1209</v>
      </c>
      <c r="CR191" s="3">
        <v>188</v>
      </c>
      <c r="CS191" s="2" t="s">
        <v>202</v>
      </c>
      <c r="CT191" s="2" t="str">
        <f>IF(_xlfn.IFNA(MATCH(CS191, Jan15Dictionary!$B:$B, 0), "X") = "X", "MISSING", "OKAY")</f>
        <v>OKAY</v>
      </c>
      <c r="CU191" s="3" t="str">
        <f t="shared" si="115"/>
        <v>Remove</v>
      </c>
      <c r="CV191" s="2" t="s">
        <v>1162</v>
      </c>
      <c r="CW191" s="2">
        <f t="shared" si="116"/>
        <v>188</v>
      </c>
      <c r="CX191" s="3">
        <f t="shared" si="117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Jan17Dictionary!$B:$B, 0), "X") = "X", "MISSING", "OKAY")</f>
        <v>OKAY</v>
      </c>
      <c r="DD191" s="3" t="str">
        <f t="shared" si="118"/>
        <v>NA</v>
      </c>
      <c r="DE191" s="2" t="s">
        <v>1144</v>
      </c>
      <c r="DF191" s="2">
        <f t="shared" si="120"/>
        <v>189</v>
      </c>
      <c r="DG191" s="3">
        <f>INDEX(DJ:DJ, MATCH(DB191,DK:DK,0))</f>
        <v>187</v>
      </c>
      <c r="DJ191" s="3">
        <v>188</v>
      </c>
      <c r="DK191" s="2" t="s">
        <v>204</v>
      </c>
      <c r="DL191" s="2" t="str">
        <f>IF(_xlfn.IFNA(MATCH(DK191, Jan20Dictionary!$B:$B, 0), "X") = "X", "MISSING", "OKAY")</f>
        <v>OKAY</v>
      </c>
      <c r="DM191" s="3" t="str">
        <f t="shared" si="99"/>
        <v>NA</v>
      </c>
      <c r="DN191" s="2" t="s">
        <v>1144</v>
      </c>
      <c r="DO191" s="2">
        <f t="shared" si="100"/>
        <v>189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35"/>
        <v>188</v>
      </c>
      <c r="G192" s="3">
        <v>189</v>
      </c>
      <c r="H192" s="2" t="s">
        <v>194</v>
      </c>
      <c r="I192" s="2" t="str">
        <f>IF(_xlfn.IFNA(MATCH(H192,Jan98Dictionary!$B:$B, 0), "X") = "X", "MISSING", "OKAY")</f>
        <v>OKAY</v>
      </c>
      <c r="J192" s="2" t="s">
        <v>1144</v>
      </c>
      <c r="K192" s="2">
        <f t="shared" si="134"/>
        <v>190</v>
      </c>
      <c r="L192" s="3">
        <f t="shared" si="121"/>
        <v>189</v>
      </c>
      <c r="O192" s="3">
        <v>189</v>
      </c>
      <c r="P192" s="2" t="s">
        <v>194</v>
      </c>
      <c r="Q192" s="2" t="str">
        <f>IF(_xlfn.IFNA(MATCH(P192,Jan03Dictionary!$B:$B, 0), "X") = "X", "MISSING", "OKAY")</f>
        <v>OKAY</v>
      </c>
      <c r="R192" s="3" t="str">
        <f t="shared" si="101"/>
        <v>NA</v>
      </c>
      <c r="S192" s="2" t="s">
        <v>1144</v>
      </c>
      <c r="T192" s="2">
        <f t="shared" si="122"/>
        <v>189</v>
      </c>
      <c r="U192" s="3">
        <f t="shared" si="133"/>
        <v>183</v>
      </c>
      <c r="X192" s="3">
        <v>189</v>
      </c>
      <c r="Y192" s="2" t="s">
        <v>201</v>
      </c>
      <c r="Z192" s="2" t="str">
        <f>IF(_xlfn.IFNA(MATCH(Y192,May04Dictionary!$B:$B, 0), "X") = "X", "MISSING", "OKAY")</f>
        <v>OKAY</v>
      </c>
      <c r="AA192" s="3" t="str">
        <f t="shared" si="102"/>
        <v>Remove</v>
      </c>
      <c r="AB192" s="2" t="s">
        <v>1162</v>
      </c>
      <c r="AC192" s="2">
        <f t="shared" si="130"/>
        <v>196</v>
      </c>
      <c r="AD192" s="3">
        <f t="shared" si="137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IF(_xlfn.IFNA(MATCH(AH192,Aug05Dictionary!$B:$B, 0), "X") = "X", "MISSING", "OKAY")</f>
        <v>OKAY</v>
      </c>
      <c r="AJ192" s="3" t="str">
        <f t="shared" si="103"/>
        <v>NA</v>
      </c>
      <c r="AK192" s="2" t="s">
        <v>1144</v>
      </c>
      <c r="AL192" s="2">
        <f t="shared" si="136"/>
        <v>191</v>
      </c>
      <c r="AM192" s="3">
        <f t="shared" si="104"/>
        <v>189</v>
      </c>
      <c r="AP192" s="3">
        <v>189</v>
      </c>
      <c r="AQ192" s="2" t="s">
        <v>203</v>
      </c>
      <c r="AR192" s="2" t="str">
        <f>IF(_xlfn.IFNA(MATCH(AQ192,Jan07Dictionary!$B:$B, 0), "X") = "X", "MISSING", "OKAY")</f>
        <v>OKAY</v>
      </c>
      <c r="AS192" s="3" t="str">
        <f t="shared" si="105"/>
        <v>NA</v>
      </c>
      <c r="AT192" s="2" t="s">
        <v>1144</v>
      </c>
      <c r="AU192" s="2">
        <f t="shared" si="106"/>
        <v>189</v>
      </c>
      <c r="AV192" s="3">
        <f t="shared" si="107"/>
        <v>189</v>
      </c>
      <c r="AY192" s="3">
        <v>189</v>
      </c>
      <c r="AZ192" s="2" t="s">
        <v>203</v>
      </c>
      <c r="BA192" s="2" t="str">
        <f>IF(_xlfn.IFNA(MATCH(AZ192,Jan09Dictionary!$B:$B, 0), "X") = "X", "MISSING", "OKAY")</f>
        <v>OKAY</v>
      </c>
      <c r="BB192" s="3" t="str">
        <f t="shared" si="108"/>
        <v>NA</v>
      </c>
      <c r="BC192" s="2" t="s">
        <v>1144</v>
      </c>
      <c r="BD192" s="2">
        <f t="shared" si="109"/>
        <v>189</v>
      </c>
      <c r="BE192" s="3">
        <f t="shared" si="123"/>
        <v>189</v>
      </c>
      <c r="BH192" s="3">
        <v>189</v>
      </c>
      <c r="BI192" s="2" t="s">
        <v>203</v>
      </c>
      <c r="BJ192" s="2" t="str">
        <f>IF(_xlfn.IFNA(MATCH(BI192,Jan10Dictionary!$B:$B, 0), "X") = "X", "MISSING", "OKAY")</f>
        <v>OKAY</v>
      </c>
      <c r="BK192" s="3" t="str">
        <f t="shared" si="110"/>
        <v>NA</v>
      </c>
      <c r="BL192" s="2" t="s">
        <v>1144</v>
      </c>
      <c r="BM192" s="2">
        <f t="shared" si="124"/>
        <v>189</v>
      </c>
      <c r="BN192" s="3">
        <f t="shared" si="131"/>
        <v>189</v>
      </c>
      <c r="BQ192" s="3">
        <v>189</v>
      </c>
      <c r="BR192" s="2" t="s">
        <v>203</v>
      </c>
      <c r="BS192" s="2" t="str">
        <f>IF(_xlfn.IFNA(MATCH(BR192,May12Dictionary!$B:$B, 0), "X") = "X", "MISSING", "OKAY")</f>
        <v>OKAY</v>
      </c>
      <c r="BT192" s="3" t="str">
        <f t="shared" si="111"/>
        <v>NA</v>
      </c>
      <c r="BU192" s="2" t="s">
        <v>1144</v>
      </c>
      <c r="BV192" s="2">
        <f t="shared" si="132"/>
        <v>189</v>
      </c>
      <c r="BW192" s="3">
        <f t="shared" si="112"/>
        <v>190</v>
      </c>
      <c r="BZ192" s="3">
        <v>189</v>
      </c>
      <c r="CA192" s="2" t="s">
        <v>202</v>
      </c>
      <c r="CB192" s="2" t="str">
        <f>IF(_xlfn.IFNA(MATCH(CA192,Jan13Dictionary!$B:$B, 0), "X") = "X", "MISSING", "OKAY")</f>
        <v>OKAY</v>
      </c>
      <c r="CC192" s="3" t="str">
        <f t="shared" si="113"/>
        <v>Remove</v>
      </c>
      <c r="CD192" s="2" t="s">
        <v>1162</v>
      </c>
      <c r="CE192" s="2">
        <f t="shared" si="127"/>
        <v>188</v>
      </c>
      <c r="CF192" s="3">
        <f t="shared" si="129"/>
        <v>188</v>
      </c>
      <c r="CG192" s="2" t="s">
        <v>1209</v>
      </c>
      <c r="CI192" s="3">
        <v>189</v>
      </c>
      <c r="CJ192" s="2" t="s">
        <v>203</v>
      </c>
      <c r="CK192" s="2" t="str">
        <f>IF(_xlfn.IFNA(MATCH(CJ192,Jan14Dictionary!$B:$B, 0), "X") = "X", "MISSING", "OKAY")</f>
        <v>OKAY</v>
      </c>
      <c r="CL192" s="3" t="str">
        <f t="shared" si="114"/>
        <v>NA</v>
      </c>
      <c r="CM192" s="2" t="s">
        <v>1144</v>
      </c>
      <c r="CN192" s="2">
        <f t="shared" si="128"/>
        <v>190</v>
      </c>
      <c r="CO192" s="3">
        <f t="shared" si="119"/>
        <v>189</v>
      </c>
      <c r="CR192" s="3">
        <v>189</v>
      </c>
      <c r="CS192" s="2" t="s">
        <v>203</v>
      </c>
      <c r="CT192" s="2" t="str">
        <f>IF(_xlfn.IFNA(MATCH(CS192, Jan15Dictionary!$B:$B, 0), "X") = "X", "MISSING", "OKAY")</f>
        <v>OKAY</v>
      </c>
      <c r="CU192" s="3" t="str">
        <f t="shared" si="115"/>
        <v>NA</v>
      </c>
      <c r="CV192" s="2" t="s">
        <v>1144</v>
      </c>
      <c r="CW192" s="2">
        <f t="shared" si="116"/>
        <v>189</v>
      </c>
      <c r="CX192" s="3">
        <f t="shared" si="117"/>
        <v>188</v>
      </c>
      <c r="DA192" s="3">
        <v>189</v>
      </c>
      <c r="DB192" s="2" t="s">
        <v>204</v>
      </c>
      <c r="DC192" s="2" t="str">
        <f>IF(_xlfn.IFNA(MATCH(DB192, Jan17Dictionary!$B:$B, 0), "X") = "X", "MISSING", "OKAY")</f>
        <v>OKAY</v>
      </c>
      <c r="DD192" s="3" t="str">
        <f t="shared" si="118"/>
        <v>NA</v>
      </c>
      <c r="DE192" s="2" t="s">
        <v>1144</v>
      </c>
      <c r="DF192" s="2">
        <f t="shared" si="120"/>
        <v>190</v>
      </c>
      <c r="DG192" s="3">
        <f>INDEX(DJ:DJ, MATCH(DB192,DK:DK,0))</f>
        <v>188</v>
      </c>
      <c r="DJ192" s="3">
        <v>189</v>
      </c>
      <c r="DK192" s="2" t="s">
        <v>205</v>
      </c>
      <c r="DL192" s="2" t="str">
        <f>IF(_xlfn.IFNA(MATCH(DK192, Jan20Dictionary!$B:$B, 0), "X") = "X", "MISSING", "OKAY")</f>
        <v>OKAY</v>
      </c>
      <c r="DM192" s="3" t="str">
        <f t="shared" si="99"/>
        <v>NA</v>
      </c>
      <c r="DN192" s="2" t="s">
        <v>1144</v>
      </c>
      <c r="DO192" s="2">
        <f t="shared" si="100"/>
        <v>190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35"/>
        <v>189</v>
      </c>
      <c r="G193" s="3">
        <v>190</v>
      </c>
      <c r="H193" s="2" t="s">
        <v>195</v>
      </c>
      <c r="I193" s="2" t="str">
        <f>IF(_xlfn.IFNA(MATCH(H193,Jan98Dictionary!$B:$B, 0), "X") = "X", "MISSING", "OKAY")</f>
        <v>OKAY</v>
      </c>
      <c r="J193" s="2" t="s">
        <v>1162</v>
      </c>
      <c r="K193" s="2">
        <f t="shared" si="134"/>
        <v>191</v>
      </c>
      <c r="L193" s="3">
        <f t="shared" si="121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IF(_xlfn.IFNA(MATCH(P193,Jan03Dictionary!$B:$B, 0), "X") = "X", "MISSING", "OKAY")</f>
        <v>OKAY</v>
      </c>
      <c r="R193" s="3" t="str">
        <f t="shared" si="101"/>
        <v>Remove</v>
      </c>
      <c r="S193" s="2" t="s">
        <v>1162</v>
      </c>
      <c r="T193" s="2">
        <f t="shared" si="122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IF(_xlfn.IFNA(MATCH(Y193,May04Dictionary!$B:$B, 0), "X") = "X", "MISSING", "OKAY")</f>
        <v>OKAY</v>
      </c>
      <c r="AA193" s="3" t="str">
        <f t="shared" si="102"/>
        <v>Remove</v>
      </c>
      <c r="AB193" s="2" t="s">
        <v>1162</v>
      </c>
      <c r="AC193" s="2">
        <f t="shared" si="130"/>
        <v>197</v>
      </c>
      <c r="AD193" s="3">
        <f t="shared" si="137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IF(_xlfn.IFNA(MATCH(AH193,Aug05Dictionary!$B:$B, 0), "X") = "X", "MISSING", "OKAY")</f>
        <v>OKAY</v>
      </c>
      <c r="AJ193" s="3" t="str">
        <f t="shared" si="103"/>
        <v>NA</v>
      </c>
      <c r="AK193" s="2" t="s">
        <v>1144</v>
      </c>
      <c r="AL193" s="2">
        <f t="shared" si="136"/>
        <v>192</v>
      </c>
      <c r="AM193" s="3">
        <f t="shared" si="104"/>
        <v>190</v>
      </c>
      <c r="AP193" s="3">
        <v>190</v>
      </c>
      <c r="AQ193" s="2" t="s">
        <v>204</v>
      </c>
      <c r="AR193" s="2" t="str">
        <f>IF(_xlfn.IFNA(MATCH(AQ193,Jan07Dictionary!$B:$B, 0), "X") = "X", "MISSING", "OKAY")</f>
        <v>OKAY</v>
      </c>
      <c r="AS193" s="3" t="str">
        <f t="shared" si="105"/>
        <v>NA</v>
      </c>
      <c r="AT193" s="2" t="s">
        <v>1144</v>
      </c>
      <c r="AU193" s="2">
        <f t="shared" si="106"/>
        <v>190</v>
      </c>
      <c r="AV193" s="3">
        <f t="shared" si="107"/>
        <v>190</v>
      </c>
      <c r="AY193" s="3">
        <v>190</v>
      </c>
      <c r="AZ193" s="2" t="s">
        <v>204</v>
      </c>
      <c r="BA193" s="2" t="str">
        <f>IF(_xlfn.IFNA(MATCH(AZ193,Jan09Dictionary!$B:$B, 0), "X") = "X", "MISSING", "OKAY")</f>
        <v>OKAY</v>
      </c>
      <c r="BB193" s="3" t="str">
        <f t="shared" si="108"/>
        <v>NA</v>
      </c>
      <c r="BC193" s="2" t="s">
        <v>1144</v>
      </c>
      <c r="BD193" s="2">
        <f t="shared" si="109"/>
        <v>190</v>
      </c>
      <c r="BE193" s="3">
        <f t="shared" si="123"/>
        <v>190</v>
      </c>
      <c r="BH193" s="3">
        <v>190</v>
      </c>
      <c r="BI193" s="2" t="s">
        <v>204</v>
      </c>
      <c r="BJ193" s="2" t="str">
        <f>IF(_xlfn.IFNA(MATCH(BI193,Jan10Dictionary!$B:$B, 0), "X") = "X", "MISSING", "OKAY")</f>
        <v>OKAY</v>
      </c>
      <c r="BK193" s="3" t="str">
        <f t="shared" si="110"/>
        <v>NA</v>
      </c>
      <c r="BL193" s="2" t="s">
        <v>1144</v>
      </c>
      <c r="BM193" s="2">
        <f t="shared" si="124"/>
        <v>190</v>
      </c>
      <c r="BN193" s="3">
        <f t="shared" si="131"/>
        <v>190</v>
      </c>
      <c r="BQ193" s="3">
        <v>190</v>
      </c>
      <c r="BR193" s="2" t="s">
        <v>204</v>
      </c>
      <c r="BS193" s="2" t="str">
        <f>IF(_xlfn.IFNA(MATCH(BR193,May12Dictionary!$B:$B, 0), "X") = "X", "MISSING", "OKAY")</f>
        <v>OKAY</v>
      </c>
      <c r="BT193" s="3" t="str">
        <f t="shared" si="111"/>
        <v>NA</v>
      </c>
      <c r="BU193" s="2" t="s">
        <v>1144</v>
      </c>
      <c r="BV193" s="2">
        <f t="shared" si="132"/>
        <v>190</v>
      </c>
      <c r="BW193" s="3">
        <f t="shared" si="112"/>
        <v>191</v>
      </c>
      <c r="BZ193" s="3">
        <v>190</v>
      </c>
      <c r="CA193" s="2" t="s">
        <v>203</v>
      </c>
      <c r="CB193" s="2" t="str">
        <f>IF(_xlfn.IFNA(MATCH(CA193,Jan13Dictionary!$B:$B, 0), "X") = "X", "MISSING", "OKAY")</f>
        <v>OKAY</v>
      </c>
      <c r="CC193" s="3" t="str">
        <f t="shared" si="113"/>
        <v>NA</v>
      </c>
      <c r="CD193" s="2" t="s">
        <v>1144</v>
      </c>
      <c r="CE193" s="2">
        <f t="shared" si="127"/>
        <v>189</v>
      </c>
      <c r="CF193" s="3">
        <f t="shared" si="129"/>
        <v>189</v>
      </c>
      <c r="CI193" s="3">
        <v>190</v>
      </c>
      <c r="CJ193" s="2" t="s">
        <v>204</v>
      </c>
      <c r="CK193" s="2" t="str">
        <f>IF(_xlfn.IFNA(MATCH(CJ193,Jan14Dictionary!$B:$B, 0), "X") = "X", "MISSING", "OKAY")</f>
        <v>OKAY</v>
      </c>
      <c r="CL193" s="3" t="str">
        <f t="shared" si="114"/>
        <v>NA</v>
      </c>
      <c r="CM193" s="2" t="s">
        <v>1144</v>
      </c>
      <c r="CN193" s="2">
        <f t="shared" si="128"/>
        <v>191</v>
      </c>
      <c r="CO193" s="3">
        <f t="shared" si="119"/>
        <v>190</v>
      </c>
      <c r="CR193" s="3">
        <v>190</v>
      </c>
      <c r="CS193" s="2" t="s">
        <v>204</v>
      </c>
      <c r="CT193" s="2" t="str">
        <f>IF(_xlfn.IFNA(MATCH(CS193, Jan15Dictionary!$B:$B, 0), "X") = "X", "MISSING", "OKAY")</f>
        <v>OKAY</v>
      </c>
      <c r="CU193" s="3" t="str">
        <f t="shared" si="115"/>
        <v>NA</v>
      </c>
      <c r="CV193" s="2" t="s">
        <v>1144</v>
      </c>
      <c r="CW193" s="2">
        <f t="shared" si="116"/>
        <v>190</v>
      </c>
      <c r="CX193" s="3">
        <f t="shared" si="117"/>
        <v>189</v>
      </c>
      <c r="DA193" s="3">
        <v>190</v>
      </c>
      <c r="DB193" s="2" t="s">
        <v>205</v>
      </c>
      <c r="DC193" s="2" t="str">
        <f>IF(_xlfn.IFNA(MATCH(DB193, Jan17Dictionary!$B:$B, 0), "X") = "X", "MISSING", "OKAY")</f>
        <v>OKAY</v>
      </c>
      <c r="DD193" s="3" t="str">
        <f t="shared" si="118"/>
        <v>NA</v>
      </c>
      <c r="DE193" s="2" t="s">
        <v>1144</v>
      </c>
      <c r="DF193" s="2">
        <f t="shared" si="120"/>
        <v>191</v>
      </c>
      <c r="DG193" s="3">
        <f>INDEX(DJ:DJ, MATCH(DB193,DK:DK,0))</f>
        <v>189</v>
      </c>
      <c r="DJ193" s="3">
        <v>190</v>
      </c>
      <c r="DK193" s="2" t="s">
        <v>206</v>
      </c>
      <c r="DL193" s="2" t="str">
        <f>IF(_xlfn.IFNA(MATCH(DK193, Jan20Dictionary!$B:$B, 0), "X") = "X", "MISSING", "OKAY")</f>
        <v>OKAY</v>
      </c>
      <c r="DM193" s="3" t="str">
        <f t="shared" si="99"/>
        <v>NA</v>
      </c>
      <c r="DN193" s="2" t="s">
        <v>1144</v>
      </c>
      <c r="DO193" s="2">
        <f t="shared" si="100"/>
        <v>191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35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IF(_xlfn.IFNA(MATCH(H194,Jan98Dictionary!$B:$B, 0), "X") = "X", "MISSING", "OKAY")</f>
        <v>OKAY</v>
      </c>
      <c r="J194" s="2" t="s">
        <v>1144</v>
      </c>
      <c r="K194" s="2">
        <f t="shared" si="134"/>
        <v>192</v>
      </c>
      <c r="L194" s="3">
        <f t="shared" si="121"/>
        <v>191</v>
      </c>
      <c r="O194" s="3">
        <v>191</v>
      </c>
      <c r="P194" s="2" t="s">
        <v>196</v>
      </c>
      <c r="Q194" s="2" t="str">
        <f>IF(_xlfn.IFNA(MATCH(P194,Jan03Dictionary!$B:$B, 0), "X") = "X", "MISSING", "OKAY")</f>
        <v>OKAY</v>
      </c>
      <c r="R194" s="3" t="str">
        <f t="shared" si="101"/>
        <v>NA</v>
      </c>
      <c r="S194" s="2" t="s">
        <v>1144</v>
      </c>
      <c r="T194" s="2">
        <f t="shared" si="122"/>
        <v>191</v>
      </c>
      <c r="U194" s="3">
        <f t="shared" ref="U194:U225" si="138">INDEX(X:X, MATCH(P194,Y:Y,0))</f>
        <v>184</v>
      </c>
      <c r="X194" s="3">
        <v>191</v>
      </c>
      <c r="Y194" s="2" t="s">
        <v>203</v>
      </c>
      <c r="Z194" s="2" t="str">
        <f>IF(_xlfn.IFNA(MATCH(Y194,May04Dictionary!$B:$B, 0), "X") = "X", "MISSING", "OKAY")</f>
        <v>OKAY</v>
      </c>
      <c r="AA194" s="3" t="str">
        <f t="shared" si="102"/>
        <v>NA</v>
      </c>
      <c r="AB194" s="2" t="s">
        <v>1144</v>
      </c>
      <c r="AC194" s="2">
        <f t="shared" si="130"/>
        <v>198</v>
      </c>
      <c r="AD194" s="3">
        <f t="shared" si="137"/>
        <v>189</v>
      </c>
      <c r="AG194" s="3">
        <v>191</v>
      </c>
      <c r="AH194" s="2" t="s">
        <v>205</v>
      </c>
      <c r="AI194" s="2" t="str">
        <f>IF(_xlfn.IFNA(MATCH(AH194,Aug05Dictionary!$B:$B, 0), "X") = "X", "MISSING", "OKAY")</f>
        <v>OKAY</v>
      </c>
      <c r="AJ194" s="3" t="str">
        <f t="shared" si="103"/>
        <v>NA</v>
      </c>
      <c r="AK194" s="2" t="s">
        <v>1144</v>
      </c>
      <c r="AL194" s="2">
        <f t="shared" si="136"/>
        <v>193</v>
      </c>
      <c r="AM194" s="3">
        <f t="shared" si="104"/>
        <v>191</v>
      </c>
      <c r="AP194" s="3">
        <v>191</v>
      </c>
      <c r="AQ194" s="2" t="s">
        <v>205</v>
      </c>
      <c r="AR194" s="2" t="str">
        <f>IF(_xlfn.IFNA(MATCH(AQ194,Jan07Dictionary!$B:$B, 0), "X") = "X", "MISSING", "OKAY")</f>
        <v>OKAY</v>
      </c>
      <c r="AS194" s="3" t="str">
        <f t="shared" si="105"/>
        <v>NA</v>
      </c>
      <c r="AT194" s="2" t="s">
        <v>1144</v>
      </c>
      <c r="AU194" s="2">
        <f t="shared" si="106"/>
        <v>191</v>
      </c>
      <c r="AV194" s="3">
        <f t="shared" si="107"/>
        <v>191</v>
      </c>
      <c r="AY194" s="3">
        <v>191</v>
      </c>
      <c r="AZ194" s="2" t="s">
        <v>205</v>
      </c>
      <c r="BA194" s="2" t="str">
        <f>IF(_xlfn.IFNA(MATCH(AZ194,Jan09Dictionary!$B:$B, 0), "X") = "X", "MISSING", "OKAY")</f>
        <v>OKAY</v>
      </c>
      <c r="BB194" s="3" t="str">
        <f t="shared" si="108"/>
        <v>NA</v>
      </c>
      <c r="BC194" s="2" t="s">
        <v>1144</v>
      </c>
      <c r="BD194" s="2">
        <f t="shared" si="109"/>
        <v>191</v>
      </c>
      <c r="BE194" s="3">
        <f t="shared" si="123"/>
        <v>191</v>
      </c>
      <c r="BH194" s="3">
        <v>191</v>
      </c>
      <c r="BI194" s="2" t="s">
        <v>205</v>
      </c>
      <c r="BJ194" s="2" t="str">
        <f>IF(_xlfn.IFNA(MATCH(BI194,Jan10Dictionary!$B:$B, 0), "X") = "X", "MISSING", "OKAY")</f>
        <v>OKAY</v>
      </c>
      <c r="BK194" s="3" t="str">
        <f t="shared" si="110"/>
        <v>NA</v>
      </c>
      <c r="BL194" s="2" t="s">
        <v>1144</v>
      </c>
      <c r="BM194" s="2">
        <f t="shared" si="124"/>
        <v>191</v>
      </c>
      <c r="BN194" s="3">
        <f t="shared" si="131"/>
        <v>191</v>
      </c>
      <c r="BQ194" s="3">
        <v>191</v>
      </c>
      <c r="BR194" s="2" t="s">
        <v>205</v>
      </c>
      <c r="BS194" s="2" t="str">
        <f>IF(_xlfn.IFNA(MATCH(BR194,May12Dictionary!$B:$B, 0), "X") = "X", "MISSING", "OKAY")</f>
        <v>OKAY</v>
      </c>
      <c r="BT194" s="3" t="str">
        <f t="shared" si="111"/>
        <v>NA</v>
      </c>
      <c r="BU194" s="2" t="s">
        <v>1144</v>
      </c>
      <c r="BV194" s="2">
        <f t="shared" si="132"/>
        <v>191</v>
      </c>
      <c r="BW194" s="3">
        <f t="shared" si="112"/>
        <v>192</v>
      </c>
      <c r="BZ194" s="3">
        <v>191</v>
      </c>
      <c r="CA194" s="2" t="s">
        <v>204</v>
      </c>
      <c r="CB194" s="2" t="str">
        <f>IF(_xlfn.IFNA(MATCH(CA194,Jan13Dictionary!$B:$B, 0), "X") = "X", "MISSING", "OKAY")</f>
        <v>OKAY</v>
      </c>
      <c r="CC194" s="3" t="str">
        <f t="shared" si="113"/>
        <v>NA</v>
      </c>
      <c r="CD194" s="2" t="s">
        <v>1144</v>
      </c>
      <c r="CE194" s="2">
        <f t="shared" si="127"/>
        <v>190</v>
      </c>
      <c r="CF194" s="3">
        <f t="shared" si="129"/>
        <v>190</v>
      </c>
      <c r="CI194" s="3">
        <v>191</v>
      </c>
      <c r="CJ194" s="2" t="s">
        <v>205</v>
      </c>
      <c r="CK194" s="2" t="str">
        <f>IF(_xlfn.IFNA(MATCH(CJ194,Jan14Dictionary!$B:$B, 0), "X") = "X", "MISSING", "OKAY")</f>
        <v>OKAY</v>
      </c>
      <c r="CL194" s="3" t="str">
        <f t="shared" si="114"/>
        <v>NA</v>
      </c>
      <c r="CM194" s="2" t="s">
        <v>1144</v>
      </c>
      <c r="CN194" s="2">
        <f t="shared" si="128"/>
        <v>192</v>
      </c>
      <c r="CO194" s="3">
        <f t="shared" si="119"/>
        <v>191</v>
      </c>
      <c r="CR194" s="3">
        <v>191</v>
      </c>
      <c r="CS194" s="2" t="s">
        <v>205</v>
      </c>
      <c r="CT194" s="2" t="str">
        <f>IF(_xlfn.IFNA(MATCH(CS194, Jan15Dictionary!$B:$B, 0), "X") = "X", "MISSING", "OKAY")</f>
        <v>OKAY</v>
      </c>
      <c r="CU194" s="3" t="str">
        <f t="shared" si="115"/>
        <v>NA</v>
      </c>
      <c r="CV194" s="2" t="s">
        <v>1144</v>
      </c>
      <c r="CW194" s="2">
        <f t="shared" si="116"/>
        <v>191</v>
      </c>
      <c r="CX194" s="3">
        <f t="shared" si="117"/>
        <v>190</v>
      </c>
      <c r="DA194" s="3">
        <v>191</v>
      </c>
      <c r="DB194" s="2" t="s">
        <v>206</v>
      </c>
      <c r="DC194" s="2" t="str">
        <f>IF(_xlfn.IFNA(MATCH(DB194, Jan17Dictionary!$B:$B, 0), "X") = "X", "MISSING", "OKAY")</f>
        <v>OKAY</v>
      </c>
      <c r="DD194" s="3" t="str">
        <f t="shared" si="118"/>
        <v>NA</v>
      </c>
      <c r="DE194" s="2" t="s">
        <v>1144</v>
      </c>
      <c r="DF194" s="2">
        <f t="shared" si="120"/>
        <v>192</v>
      </c>
      <c r="DG194" s="3">
        <f>INDEX(DJ:DJ, MATCH(DB194,DK:DK,0))</f>
        <v>190</v>
      </c>
      <c r="DJ194" s="3">
        <v>191</v>
      </c>
      <c r="DK194" s="2" t="s">
        <v>207</v>
      </c>
      <c r="DL194" s="2" t="str">
        <f>IF(_xlfn.IFNA(MATCH(DK194, Jan20Dictionary!$B:$B, 0), "X") = "X", "MISSING", "OKAY")</f>
        <v>OKAY</v>
      </c>
      <c r="DM194" s="3" t="str">
        <f t="shared" si="99"/>
        <v>NA</v>
      </c>
      <c r="DN194" s="2" t="s">
        <v>1144</v>
      </c>
      <c r="DO194" s="2">
        <f t="shared" si="100"/>
        <v>192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35"/>
        <v>191</v>
      </c>
      <c r="G195" s="3">
        <v>192</v>
      </c>
      <c r="H195" s="2" t="s">
        <v>197</v>
      </c>
      <c r="I195" s="2" t="str">
        <f>IF(_xlfn.IFNA(MATCH(H195,Jan98Dictionary!$B:$B, 0), "X") = "X", "MISSING", "OKAY")</f>
        <v>OKAY</v>
      </c>
      <c r="J195" s="2" t="s">
        <v>1144</v>
      </c>
      <c r="K195" s="2">
        <f t="shared" si="134"/>
        <v>193</v>
      </c>
      <c r="L195" s="3">
        <f t="shared" si="121"/>
        <v>192</v>
      </c>
      <c r="O195" s="3">
        <v>192</v>
      </c>
      <c r="P195" s="2" t="s">
        <v>197</v>
      </c>
      <c r="Q195" s="2" t="str">
        <f>IF(_xlfn.IFNA(MATCH(P195,Jan03Dictionary!$B:$B, 0), "X") = "X", "MISSING", "OKAY")</f>
        <v>OKAY</v>
      </c>
      <c r="R195" s="3" t="str">
        <f t="shared" si="101"/>
        <v>NA</v>
      </c>
      <c r="S195" s="2" t="s">
        <v>1144</v>
      </c>
      <c r="T195" s="2">
        <f t="shared" si="122"/>
        <v>192</v>
      </c>
      <c r="U195" s="3">
        <f t="shared" si="138"/>
        <v>185</v>
      </c>
      <c r="X195" s="3">
        <v>192</v>
      </c>
      <c r="Y195" s="2" t="s">
        <v>204</v>
      </c>
      <c r="Z195" s="2" t="str">
        <f>IF(_xlfn.IFNA(MATCH(Y195,May04Dictionary!$B:$B, 0), "X") = "X", "MISSING", "OKAY")</f>
        <v>OKAY</v>
      </c>
      <c r="AA195" s="3" t="str">
        <f t="shared" si="102"/>
        <v>NA</v>
      </c>
      <c r="AB195" s="2" t="s">
        <v>1144</v>
      </c>
      <c r="AC195" s="2">
        <f t="shared" si="130"/>
        <v>199</v>
      </c>
      <c r="AD195" s="3">
        <f t="shared" si="137"/>
        <v>190</v>
      </c>
      <c r="AG195" s="3">
        <v>192</v>
      </c>
      <c r="AH195" s="2" t="s">
        <v>206</v>
      </c>
      <c r="AI195" s="2" t="str">
        <f>IF(_xlfn.IFNA(MATCH(AH195,Aug05Dictionary!$B:$B, 0), "X") = "X", "MISSING", "OKAY")</f>
        <v>OKAY</v>
      </c>
      <c r="AJ195" s="3" t="str">
        <f t="shared" si="103"/>
        <v>NA</v>
      </c>
      <c r="AK195" s="2" t="s">
        <v>1144</v>
      </c>
      <c r="AL195" s="2">
        <f t="shared" si="136"/>
        <v>194</v>
      </c>
      <c r="AM195" s="3">
        <f t="shared" si="104"/>
        <v>192</v>
      </c>
      <c r="AP195" s="3">
        <v>192</v>
      </c>
      <c r="AQ195" s="2" t="s">
        <v>206</v>
      </c>
      <c r="AR195" s="2" t="str">
        <f>IF(_xlfn.IFNA(MATCH(AQ195,Jan07Dictionary!$B:$B, 0), "X") = "X", "MISSING", "OKAY")</f>
        <v>OKAY</v>
      </c>
      <c r="AS195" s="3" t="str">
        <f t="shared" si="105"/>
        <v>NA</v>
      </c>
      <c r="AT195" s="2" t="s">
        <v>1144</v>
      </c>
      <c r="AU195" s="2">
        <f t="shared" si="106"/>
        <v>192</v>
      </c>
      <c r="AV195" s="3">
        <f t="shared" si="107"/>
        <v>192</v>
      </c>
      <c r="AY195" s="3">
        <v>192</v>
      </c>
      <c r="AZ195" s="2" t="s">
        <v>206</v>
      </c>
      <c r="BA195" s="2" t="str">
        <f>IF(_xlfn.IFNA(MATCH(AZ195,Jan09Dictionary!$B:$B, 0), "X") = "X", "MISSING", "OKAY")</f>
        <v>OKAY</v>
      </c>
      <c r="BB195" s="3" t="str">
        <f t="shared" si="108"/>
        <v>NA</v>
      </c>
      <c r="BC195" s="2" t="s">
        <v>1144</v>
      </c>
      <c r="BD195" s="2">
        <f t="shared" si="109"/>
        <v>192</v>
      </c>
      <c r="BE195" s="3">
        <f t="shared" si="123"/>
        <v>192</v>
      </c>
      <c r="BH195" s="3">
        <v>192</v>
      </c>
      <c r="BI195" s="2" t="s">
        <v>206</v>
      </c>
      <c r="BJ195" s="2" t="str">
        <f>IF(_xlfn.IFNA(MATCH(BI195,Jan10Dictionary!$B:$B, 0), "X") = "X", "MISSING", "OKAY")</f>
        <v>OKAY</v>
      </c>
      <c r="BK195" s="3" t="str">
        <f t="shared" si="110"/>
        <v>NA</v>
      </c>
      <c r="BL195" s="2" t="s">
        <v>1144</v>
      </c>
      <c r="BM195" s="2">
        <f t="shared" si="124"/>
        <v>192</v>
      </c>
      <c r="BN195" s="3">
        <f t="shared" si="131"/>
        <v>192</v>
      </c>
      <c r="BQ195" s="3">
        <v>192</v>
      </c>
      <c r="BR195" s="2" t="s">
        <v>206</v>
      </c>
      <c r="BS195" s="2" t="str">
        <f>IF(_xlfn.IFNA(MATCH(BR195,May12Dictionary!$B:$B, 0), "X") = "X", "MISSING", "OKAY")</f>
        <v>OKAY</v>
      </c>
      <c r="BT195" s="3" t="str">
        <f t="shared" si="111"/>
        <v>NA</v>
      </c>
      <c r="BU195" s="2" t="s">
        <v>1144</v>
      </c>
      <c r="BV195" s="2">
        <f t="shared" si="132"/>
        <v>192</v>
      </c>
      <c r="BW195" s="3">
        <f t="shared" si="112"/>
        <v>193</v>
      </c>
      <c r="BZ195" s="3">
        <v>192</v>
      </c>
      <c r="CA195" s="2" t="s">
        <v>205</v>
      </c>
      <c r="CB195" s="2" t="str">
        <f>IF(_xlfn.IFNA(MATCH(CA195,Jan13Dictionary!$B:$B, 0), "X") = "X", "MISSING", "OKAY")</f>
        <v>OKAY</v>
      </c>
      <c r="CC195" s="3" t="str">
        <f t="shared" si="113"/>
        <v>NA</v>
      </c>
      <c r="CD195" s="2" t="s">
        <v>1144</v>
      </c>
      <c r="CE195" s="2">
        <f t="shared" si="127"/>
        <v>191</v>
      </c>
      <c r="CF195" s="3">
        <f t="shared" si="129"/>
        <v>191</v>
      </c>
      <c r="CI195" s="3">
        <v>192</v>
      </c>
      <c r="CJ195" s="2" t="s">
        <v>206</v>
      </c>
      <c r="CK195" s="2" t="str">
        <f>IF(_xlfn.IFNA(MATCH(CJ195,Jan14Dictionary!$B:$B, 0), "X") = "X", "MISSING", "OKAY")</f>
        <v>OKAY</v>
      </c>
      <c r="CL195" s="3" t="str">
        <f t="shared" si="114"/>
        <v>NA</v>
      </c>
      <c r="CM195" s="2" t="s">
        <v>1144</v>
      </c>
      <c r="CN195" s="2">
        <f t="shared" si="128"/>
        <v>193</v>
      </c>
      <c r="CO195" s="3">
        <f t="shared" si="119"/>
        <v>192</v>
      </c>
      <c r="CR195" s="3">
        <v>192</v>
      </c>
      <c r="CS195" s="2" t="s">
        <v>206</v>
      </c>
      <c r="CT195" s="2" t="str">
        <f>IF(_xlfn.IFNA(MATCH(CS195, Jan15Dictionary!$B:$B, 0), "X") = "X", "MISSING", "OKAY")</f>
        <v>OKAY</v>
      </c>
      <c r="CU195" s="3" t="str">
        <f t="shared" si="115"/>
        <v>NA</v>
      </c>
      <c r="CV195" s="2" t="s">
        <v>1144</v>
      </c>
      <c r="CW195" s="2">
        <f t="shared" si="116"/>
        <v>192</v>
      </c>
      <c r="CX195" s="3">
        <f t="shared" si="117"/>
        <v>191</v>
      </c>
      <c r="DA195" s="3">
        <v>192</v>
      </c>
      <c r="DB195" s="2" t="s">
        <v>207</v>
      </c>
      <c r="DC195" s="2" t="str">
        <f>IF(_xlfn.IFNA(MATCH(DB195, Jan17Dictionary!$B:$B, 0), "X") = "X", "MISSING", "OKAY")</f>
        <v>OKAY</v>
      </c>
      <c r="DD195" s="3" t="str">
        <f t="shared" si="118"/>
        <v>NA</v>
      </c>
      <c r="DE195" s="2" t="s">
        <v>1144</v>
      </c>
      <c r="DF195" s="2">
        <f t="shared" si="120"/>
        <v>193</v>
      </c>
      <c r="DG195" s="3">
        <f>INDEX(DJ:DJ, MATCH(DB195,DK:DK,0))</f>
        <v>191</v>
      </c>
      <c r="DJ195" s="3">
        <v>192</v>
      </c>
      <c r="DK195" s="2" t="s">
        <v>210</v>
      </c>
      <c r="DL195" s="2" t="str">
        <f>IF(_xlfn.IFNA(MATCH(DK195, Jan20Dictionary!$B:$B, 0), "X") = "X", "MISSING", "OKAY")</f>
        <v>OKAY</v>
      </c>
      <c r="DM195" s="3" t="str">
        <f t="shared" ref="DM195:DM258" si="139">IF(IFERROR(INDEX(DE$4:DE$404, DO195) = "Remove", FALSE), "Remove", IF(IFERROR(INDEX(DE$4:DE$404, DO195) = "Add", FALSE), "Prev Add", IF(DO195 = "NEW", "New Var",  "NA")))</f>
        <v>NA</v>
      </c>
      <c r="DN195" s="2" t="s">
        <v>1144</v>
      </c>
      <c r="DO195" s="2">
        <f t="shared" ref="DO195:DO258" si="140">INDEX(DA:DA, MATCH(DK195,DB:DB,0))</f>
        <v>193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35"/>
        <v>192</v>
      </c>
      <c r="G196" s="3">
        <v>193</v>
      </c>
      <c r="H196" s="2" t="s">
        <v>198</v>
      </c>
      <c r="I196" s="2" t="str">
        <f>IF(_xlfn.IFNA(MATCH(H196,Jan98Dictionary!$B:$B, 0), "X") = "X", "MISSING", "OKAY")</f>
        <v>OKAY</v>
      </c>
      <c r="J196" s="2" t="s">
        <v>1144</v>
      </c>
      <c r="K196" s="2">
        <f t="shared" si="134"/>
        <v>194</v>
      </c>
      <c r="L196" s="3">
        <f t="shared" si="121"/>
        <v>193</v>
      </c>
      <c r="O196" s="3">
        <v>193</v>
      </c>
      <c r="P196" s="2" t="s">
        <v>198</v>
      </c>
      <c r="Q196" s="2" t="str">
        <f>IF(_xlfn.IFNA(MATCH(P196,Jan03Dictionary!$B:$B, 0), "X") = "X", "MISSING", "OKAY")</f>
        <v>OKAY</v>
      </c>
      <c r="R196" s="3" t="str">
        <f t="shared" ref="R196:R259" si="141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22"/>
        <v>193</v>
      </c>
      <c r="U196" s="3">
        <f t="shared" si="138"/>
        <v>186</v>
      </c>
      <c r="X196" s="3">
        <v>193</v>
      </c>
      <c r="Y196" s="2" t="s">
        <v>205</v>
      </c>
      <c r="Z196" s="2" t="str">
        <f>IF(_xlfn.IFNA(MATCH(Y196,May04Dictionary!$B:$B, 0), "X") = "X", "MISSING", "OKAY")</f>
        <v>OKAY</v>
      </c>
      <c r="AA196" s="3" t="str">
        <f t="shared" ref="AA196:AA259" si="142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30"/>
        <v>200</v>
      </c>
      <c r="AD196" s="3">
        <f t="shared" si="137"/>
        <v>191</v>
      </c>
      <c r="AG196" s="3">
        <v>193</v>
      </c>
      <c r="AH196" s="2" t="s">
        <v>207</v>
      </c>
      <c r="AI196" s="2" t="str">
        <f>IF(_xlfn.IFNA(MATCH(AH196,Aug05Dictionary!$B:$B, 0), "X") = "X", "MISSING", "OKAY")</f>
        <v>OKAY</v>
      </c>
      <c r="AJ196" s="3" t="str">
        <f t="shared" ref="AJ196:AJ259" si="143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36"/>
        <v>195</v>
      </c>
      <c r="AM196" s="3">
        <f t="shared" ref="AM196:AM259" si="144">INDEX(AP:AP, MATCH(AH196,AQ:AQ,0))</f>
        <v>193</v>
      </c>
      <c r="AP196" s="3">
        <v>193</v>
      </c>
      <c r="AQ196" s="2" t="s">
        <v>207</v>
      </c>
      <c r="AR196" s="2" t="str">
        <f>IF(_xlfn.IFNA(MATCH(AQ196,Jan07Dictionary!$B:$B, 0), "X") = "X", "MISSING", "OKAY")</f>
        <v>OKAY</v>
      </c>
      <c r="AS196" s="3" t="str">
        <f t="shared" ref="AS196:AS259" si="145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46">INDEX(AG:AG, MATCH(AQ196,AH:AH,0))</f>
        <v>193</v>
      </c>
      <c r="AV196" s="3">
        <f t="shared" ref="AV196:AV259" si="147">INDEX(AY:AY, MATCH(AQ196,AZ:AZ,0))</f>
        <v>193</v>
      </c>
      <c r="AY196" s="3">
        <v>193</v>
      </c>
      <c r="AZ196" s="2" t="s">
        <v>207</v>
      </c>
      <c r="BA196" s="2" t="str">
        <f>IF(_xlfn.IFNA(MATCH(AZ196,Jan09Dictionary!$B:$B, 0), "X") = "X", "MISSING", "OKAY")</f>
        <v>OKAY</v>
      </c>
      <c r="BB196" s="3" t="str">
        <f t="shared" ref="BB196:BB259" si="148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49">INDEX(AP:AP, MATCH(AZ196,AQ:AQ,0))</f>
        <v>193</v>
      </c>
      <c r="BE196" s="3">
        <f t="shared" si="123"/>
        <v>193</v>
      </c>
      <c r="BH196" s="3">
        <v>193</v>
      </c>
      <c r="BI196" s="2" t="s">
        <v>207</v>
      </c>
      <c r="BJ196" s="2" t="str">
        <f>IF(_xlfn.IFNA(MATCH(BI196,Jan10Dictionary!$B:$B, 0), "X") = "X", "MISSING", "OKAY")</f>
        <v>OKAY</v>
      </c>
      <c r="BK196" s="3" t="str">
        <f t="shared" ref="BK196:BK259" si="150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24"/>
        <v>193</v>
      </c>
      <c r="BN196" s="3">
        <f t="shared" si="131"/>
        <v>193</v>
      </c>
      <c r="BQ196" s="3">
        <v>193</v>
      </c>
      <c r="BR196" s="2" t="s">
        <v>207</v>
      </c>
      <c r="BS196" s="2" t="str">
        <f>IF(_xlfn.IFNA(MATCH(BR196,May12Dictionary!$B:$B, 0), "X") = "X", "MISSING", "OKAY")</f>
        <v>OKAY</v>
      </c>
      <c r="BT196" s="3" t="str">
        <f t="shared" ref="BT196:BT259" si="151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32"/>
        <v>193</v>
      </c>
      <c r="BW196" s="3">
        <f t="shared" ref="BW196:BW259" si="152">INDEX(BZ:BZ, MATCH(BR196,CA:CA,0))</f>
        <v>194</v>
      </c>
      <c r="BZ196" s="3">
        <v>193</v>
      </c>
      <c r="CA196" s="2" t="s">
        <v>206</v>
      </c>
      <c r="CB196" s="2" t="str">
        <f>IF(_xlfn.IFNA(MATCH(CA196,Jan13Dictionary!$B:$B, 0), "X") = "X", "MISSING", "OKAY")</f>
        <v>OKAY</v>
      </c>
      <c r="CC196" s="3" t="str">
        <f t="shared" ref="CC196:CC259" si="153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27"/>
        <v>192</v>
      </c>
      <c r="CF196" s="3">
        <f t="shared" si="129"/>
        <v>192</v>
      </c>
      <c r="CI196" s="3">
        <v>193</v>
      </c>
      <c r="CJ196" s="2" t="s">
        <v>207</v>
      </c>
      <c r="CK196" s="2" t="str">
        <f>IF(_xlfn.IFNA(MATCH(CJ196,Jan14Dictionary!$B:$B, 0), "X") = "X", "MISSING", "OKAY")</f>
        <v>OKAY</v>
      </c>
      <c r="CL196" s="3" t="str">
        <f t="shared" ref="CL196:CL259" si="154"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 t="shared" si="128"/>
        <v>194</v>
      </c>
      <c r="CO196" s="3">
        <f t="shared" si="119"/>
        <v>193</v>
      </c>
      <c r="CR196" s="3">
        <v>193</v>
      </c>
      <c r="CS196" s="2" t="s">
        <v>207</v>
      </c>
      <c r="CT196" s="2" t="str">
        <f>IF(_xlfn.IFNA(MATCH(CS196, Jan15Dictionary!$B:$B, 0), "X") = "X", "MISSING", "OKAY")</f>
        <v>OKAY</v>
      </c>
      <c r="CU196" s="3" t="str">
        <f t="shared" ref="CU196:CU259" si="155">IF(IFERROR(INDEX(CM$4:CM$405, CW196) = "Remove", FALSE), "Remove", IF(IFERROR(INDEX(CM$4:CM$405, CW196) = "Add", FALSE), "Prev Add", IF(CW196 = "NEW", "New Var", IF(CX196 = "DEL", "Delete", "NA"))))</f>
        <v>NA</v>
      </c>
      <c r="CV196" s="2" t="s">
        <v>1144</v>
      </c>
      <c r="CW196" s="2">
        <f t="shared" ref="CW196:CW259" si="156">INDEX(CI:CI, MATCH(CS196,CJ:CJ,0))</f>
        <v>193</v>
      </c>
      <c r="CX196" s="3">
        <f t="shared" ref="CX196:CX259" si="157">INDEX(DA:DA, MATCH(CS196,DB:DB,0))</f>
        <v>192</v>
      </c>
      <c r="DA196" s="3">
        <v>193</v>
      </c>
      <c r="DB196" s="2" t="s">
        <v>210</v>
      </c>
      <c r="DC196" s="2" t="str">
        <f>IF(_xlfn.IFNA(MATCH(DB196, Jan17Dictionary!$B:$B, 0), "X") = "X", "MISSING", "OKAY")</f>
        <v>OKAY</v>
      </c>
      <c r="DD196" s="3" t="str">
        <f t="shared" ref="DD196:DD259" si="158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20"/>
        <v>194</v>
      </c>
      <c r="DG196" s="3">
        <f>INDEX(DJ:DJ, MATCH(DB196,DK:DK,0))</f>
        <v>192</v>
      </c>
      <c r="DJ196" s="3">
        <v>193</v>
      </c>
      <c r="DK196" s="2" t="s">
        <v>211</v>
      </c>
      <c r="DL196" s="2" t="str">
        <f>IF(_xlfn.IFNA(MATCH(DK196, Jan20Dictionary!$B:$B, 0), "X") = "X", "MISSING", "OKAY")</f>
        <v>OKAY</v>
      </c>
      <c r="DM196" s="3" t="str">
        <f t="shared" si="139"/>
        <v>NA</v>
      </c>
      <c r="DN196" s="2" t="s">
        <v>1144</v>
      </c>
      <c r="DO196" s="2">
        <f t="shared" si="140"/>
        <v>194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35"/>
        <v>193</v>
      </c>
      <c r="G197" s="3">
        <v>194</v>
      </c>
      <c r="H197" s="2" t="s">
        <v>199</v>
      </c>
      <c r="I197" s="2" t="str">
        <f>IF(_xlfn.IFNA(MATCH(H197,Jan98Dictionary!$B:$B, 0), "X") = "X", "MISSING", "OKAY")</f>
        <v>OKAY</v>
      </c>
      <c r="J197" s="2" t="s">
        <v>1144</v>
      </c>
      <c r="K197" s="2">
        <f t="shared" si="134"/>
        <v>195</v>
      </c>
      <c r="L197" s="3">
        <f t="shared" si="121"/>
        <v>194</v>
      </c>
      <c r="O197" s="3">
        <v>194</v>
      </c>
      <c r="P197" s="2" t="s">
        <v>199</v>
      </c>
      <c r="Q197" s="2" t="str">
        <f>IF(_xlfn.IFNA(MATCH(P197,Jan03Dictionary!$B:$B, 0), "X") = "X", "MISSING", "OKAY")</f>
        <v>OKAY</v>
      </c>
      <c r="R197" s="3" t="str">
        <f t="shared" si="141"/>
        <v>NA</v>
      </c>
      <c r="S197" s="2" t="s">
        <v>1144</v>
      </c>
      <c r="T197" s="2">
        <f t="shared" si="122"/>
        <v>194</v>
      </c>
      <c r="U197" s="3">
        <f t="shared" si="138"/>
        <v>187</v>
      </c>
      <c r="X197" s="3">
        <v>194</v>
      </c>
      <c r="Y197" s="2" t="s">
        <v>206</v>
      </c>
      <c r="Z197" s="2" t="str">
        <f>IF(_xlfn.IFNA(MATCH(Y197,May04Dictionary!$B:$B, 0), "X") = "X", "MISSING", "OKAY")</f>
        <v>OKAY</v>
      </c>
      <c r="AA197" s="3" t="str">
        <f t="shared" si="142"/>
        <v>NA</v>
      </c>
      <c r="AB197" s="2" t="s">
        <v>1144</v>
      </c>
      <c r="AC197" s="2">
        <f t="shared" si="130"/>
        <v>201</v>
      </c>
      <c r="AD197" s="3">
        <f t="shared" si="137"/>
        <v>192</v>
      </c>
      <c r="AG197" s="3">
        <v>194</v>
      </c>
      <c r="AH197" s="2" t="s">
        <v>210</v>
      </c>
      <c r="AI197" s="2" t="str">
        <f>IF(_xlfn.IFNA(MATCH(AH197,Aug05Dictionary!$B:$B, 0), "X") = "X", "MISSING", "OKAY")</f>
        <v>OKAY</v>
      </c>
      <c r="AJ197" s="3" t="str">
        <f t="shared" si="143"/>
        <v>NA</v>
      </c>
      <c r="AK197" s="2" t="s">
        <v>1144</v>
      </c>
      <c r="AL197" s="2">
        <f t="shared" si="136"/>
        <v>196</v>
      </c>
      <c r="AM197" s="3">
        <f t="shared" si="144"/>
        <v>194</v>
      </c>
      <c r="AP197" s="3">
        <v>194</v>
      </c>
      <c r="AQ197" s="2" t="s">
        <v>210</v>
      </c>
      <c r="AR197" s="2" t="str">
        <f>IF(_xlfn.IFNA(MATCH(AQ197,Jan07Dictionary!$B:$B, 0), "X") = "X", "MISSING", "OKAY")</f>
        <v>OKAY</v>
      </c>
      <c r="AS197" s="3" t="str">
        <f t="shared" si="145"/>
        <v>NA</v>
      </c>
      <c r="AT197" s="2" t="s">
        <v>1144</v>
      </c>
      <c r="AU197" s="2">
        <f t="shared" si="146"/>
        <v>194</v>
      </c>
      <c r="AV197" s="3">
        <f t="shared" si="147"/>
        <v>194</v>
      </c>
      <c r="AY197" s="3">
        <v>194</v>
      </c>
      <c r="AZ197" s="2" t="s">
        <v>210</v>
      </c>
      <c r="BA197" s="2" t="str">
        <f>IF(_xlfn.IFNA(MATCH(AZ197,Jan09Dictionary!$B:$B, 0), "X") = "X", "MISSING", "OKAY")</f>
        <v>OKAY</v>
      </c>
      <c r="BB197" s="3" t="str">
        <f t="shared" si="148"/>
        <v>NA</v>
      </c>
      <c r="BC197" s="2" t="s">
        <v>1144</v>
      </c>
      <c r="BD197" s="2">
        <f t="shared" si="149"/>
        <v>194</v>
      </c>
      <c r="BE197" s="3">
        <f t="shared" si="123"/>
        <v>194</v>
      </c>
      <c r="BH197" s="3">
        <v>194</v>
      </c>
      <c r="BI197" s="2" t="s">
        <v>210</v>
      </c>
      <c r="BJ197" s="2" t="str">
        <f>IF(_xlfn.IFNA(MATCH(BI197,Jan10Dictionary!$B:$B, 0), "X") = "X", "MISSING", "OKAY")</f>
        <v>OKAY</v>
      </c>
      <c r="BK197" s="3" t="str">
        <f t="shared" si="150"/>
        <v>NA</v>
      </c>
      <c r="BL197" s="2" t="s">
        <v>1144</v>
      </c>
      <c r="BM197" s="2">
        <f t="shared" si="124"/>
        <v>194</v>
      </c>
      <c r="BN197" s="3">
        <f t="shared" si="131"/>
        <v>194</v>
      </c>
      <c r="BQ197" s="3">
        <v>194</v>
      </c>
      <c r="BR197" s="2" t="s">
        <v>210</v>
      </c>
      <c r="BS197" s="2" t="str">
        <f>IF(_xlfn.IFNA(MATCH(BR197,May12Dictionary!$B:$B, 0), "X") = "X", "MISSING", "OKAY")</f>
        <v>OKAY</v>
      </c>
      <c r="BT197" s="3" t="str">
        <f t="shared" si="151"/>
        <v>NA</v>
      </c>
      <c r="BU197" s="2" t="s">
        <v>1144</v>
      </c>
      <c r="BV197" s="2">
        <f t="shared" si="132"/>
        <v>194</v>
      </c>
      <c r="BW197" s="3">
        <f t="shared" si="152"/>
        <v>195</v>
      </c>
      <c r="BZ197" s="3">
        <v>194</v>
      </c>
      <c r="CA197" s="2" t="s">
        <v>207</v>
      </c>
      <c r="CB197" s="2" t="str">
        <f>IF(_xlfn.IFNA(MATCH(CA197,Jan13Dictionary!$B:$B, 0), "X") = "X", "MISSING", "OKAY")</f>
        <v>OKAY</v>
      </c>
      <c r="CC197" s="3" t="str">
        <f t="shared" si="153"/>
        <v>NA</v>
      </c>
      <c r="CD197" s="2" t="s">
        <v>1144</v>
      </c>
      <c r="CE197" s="2">
        <f t="shared" si="127"/>
        <v>193</v>
      </c>
      <c r="CF197" s="3">
        <f t="shared" si="129"/>
        <v>193</v>
      </c>
      <c r="CI197" s="3">
        <v>194</v>
      </c>
      <c r="CJ197" s="2" t="s">
        <v>210</v>
      </c>
      <c r="CK197" s="2" t="str">
        <f>IF(_xlfn.IFNA(MATCH(CJ197,Jan14Dictionary!$B:$B, 0), "X") = "X", "MISSING", "OKAY")</f>
        <v>OKAY</v>
      </c>
      <c r="CL197" s="3" t="str">
        <f t="shared" si="154"/>
        <v>NA</v>
      </c>
      <c r="CM197" s="2" t="s">
        <v>1144</v>
      </c>
      <c r="CN197" s="2">
        <f t="shared" si="128"/>
        <v>195</v>
      </c>
      <c r="CO197" s="3">
        <f t="shared" ref="CO197:CO260" si="159">INDEX(CR:CR, MATCH(CJ197,CS:CS,0))</f>
        <v>194</v>
      </c>
      <c r="CR197" s="3">
        <v>194</v>
      </c>
      <c r="CS197" s="2" t="s">
        <v>210</v>
      </c>
      <c r="CT197" s="2" t="str">
        <f>IF(_xlfn.IFNA(MATCH(CS197, Jan15Dictionary!$B:$B, 0), "X") = "X", "MISSING", "OKAY")</f>
        <v>OKAY</v>
      </c>
      <c r="CU197" s="3" t="str">
        <f t="shared" si="155"/>
        <v>NA</v>
      </c>
      <c r="CV197" s="2" t="s">
        <v>1144</v>
      </c>
      <c r="CW197" s="2">
        <f t="shared" si="156"/>
        <v>194</v>
      </c>
      <c r="CX197" s="3">
        <f t="shared" si="157"/>
        <v>193</v>
      </c>
      <c r="DA197" s="3">
        <v>194</v>
      </c>
      <c r="DB197" s="2" t="s">
        <v>211</v>
      </c>
      <c r="DC197" s="2" t="str">
        <f>IF(_xlfn.IFNA(MATCH(DB197, Jan17Dictionary!$B:$B, 0), "X") = "X", "MISSING", "OKAY")</f>
        <v>OKAY</v>
      </c>
      <c r="DD197" s="3" t="str">
        <f t="shared" si="158"/>
        <v>NA</v>
      </c>
      <c r="DE197" s="2" t="s">
        <v>1144</v>
      </c>
      <c r="DF197" s="2">
        <f t="shared" ref="DF197:DF260" si="160">INDEX(CR:CR, MATCH(DB197,CS:CS,0))</f>
        <v>195</v>
      </c>
      <c r="DG197" s="3">
        <f>INDEX(DJ:DJ, MATCH(DB197,DK:DK,0))</f>
        <v>193</v>
      </c>
      <c r="DJ197" s="3">
        <v>194</v>
      </c>
      <c r="DK197" s="2" t="s">
        <v>214</v>
      </c>
      <c r="DL197" s="2" t="str">
        <f>IF(_xlfn.IFNA(MATCH(DK197, Jan20Dictionary!$B:$B, 0), "X") = "X", "MISSING", "OKAY")</f>
        <v>OKAY</v>
      </c>
      <c r="DM197" s="3" t="str">
        <f t="shared" si="139"/>
        <v>Remove</v>
      </c>
      <c r="DN197" s="2" t="s">
        <v>1162</v>
      </c>
      <c r="DO197" s="2">
        <f t="shared" si="140"/>
        <v>195</v>
      </c>
      <c r="DP197" s="2" t="s">
        <v>1209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35"/>
        <v>194</v>
      </c>
      <c r="G198" s="3">
        <v>195</v>
      </c>
      <c r="H198" s="2" t="s">
        <v>200</v>
      </c>
      <c r="I198" s="2" t="str">
        <f>IF(_xlfn.IFNA(MATCH(H198,Jan98Dictionary!$B:$B, 0), "X") = "X", "MISSING", "OKAY")</f>
        <v>OKAY</v>
      </c>
      <c r="J198" s="2" t="s">
        <v>1162</v>
      </c>
      <c r="K198" s="2">
        <f t="shared" si="134"/>
        <v>196</v>
      </c>
      <c r="L198" s="3">
        <f t="shared" si="121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IF(_xlfn.IFNA(MATCH(P198,Jan03Dictionary!$B:$B, 0), "X") = "X", "MISSING", "OKAY")</f>
        <v>OKAY</v>
      </c>
      <c r="R198" s="3" t="str">
        <f t="shared" si="141"/>
        <v>Remove</v>
      </c>
      <c r="S198" s="2" t="s">
        <v>1162</v>
      </c>
      <c r="T198" s="2">
        <f t="shared" si="122"/>
        <v>195</v>
      </c>
      <c r="U198" s="3">
        <f t="shared" si="138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IF(_xlfn.IFNA(MATCH(Y198,May04Dictionary!$B:$B, 0), "X") = "X", "MISSING", "OKAY")</f>
        <v>OKAY</v>
      </c>
      <c r="AA198" s="3" t="str">
        <f t="shared" si="142"/>
        <v>NA</v>
      </c>
      <c r="AB198" s="2" t="s">
        <v>1144</v>
      </c>
      <c r="AC198" s="2">
        <f t="shared" si="130"/>
        <v>202</v>
      </c>
      <c r="AD198" s="3">
        <f t="shared" si="137"/>
        <v>193</v>
      </c>
      <c r="AG198" s="3">
        <v>195</v>
      </c>
      <c r="AH198" s="2" t="s">
        <v>211</v>
      </c>
      <c r="AI198" s="2" t="str">
        <f>IF(_xlfn.IFNA(MATCH(AH198,Aug05Dictionary!$B:$B, 0), "X") = "X", "MISSING", "OKAY")</f>
        <v>OKAY</v>
      </c>
      <c r="AJ198" s="3" t="str">
        <f t="shared" si="143"/>
        <v>NA</v>
      </c>
      <c r="AK198" s="2" t="s">
        <v>1144</v>
      </c>
      <c r="AL198" s="2">
        <f t="shared" si="136"/>
        <v>197</v>
      </c>
      <c r="AM198" s="3">
        <f t="shared" si="144"/>
        <v>195</v>
      </c>
      <c r="AP198" s="3">
        <v>195</v>
      </c>
      <c r="AQ198" s="2" t="s">
        <v>211</v>
      </c>
      <c r="AR198" s="2" t="str">
        <f>IF(_xlfn.IFNA(MATCH(AQ198,Jan07Dictionary!$B:$B, 0), "X") = "X", "MISSING", "OKAY")</f>
        <v>OKAY</v>
      </c>
      <c r="AS198" s="3" t="str">
        <f t="shared" si="145"/>
        <v>NA</v>
      </c>
      <c r="AT198" s="2" t="s">
        <v>1144</v>
      </c>
      <c r="AU198" s="2">
        <f t="shared" si="146"/>
        <v>195</v>
      </c>
      <c r="AV198" s="3">
        <f t="shared" si="147"/>
        <v>195</v>
      </c>
      <c r="AY198" s="3">
        <v>195</v>
      </c>
      <c r="AZ198" s="2" t="s">
        <v>211</v>
      </c>
      <c r="BA198" s="2" t="str">
        <f>IF(_xlfn.IFNA(MATCH(AZ198,Jan09Dictionary!$B:$B, 0), "X") = "X", "MISSING", "OKAY")</f>
        <v>OKAY</v>
      </c>
      <c r="BB198" s="3" t="str">
        <f t="shared" si="148"/>
        <v>NA</v>
      </c>
      <c r="BC198" s="2" t="s">
        <v>1144</v>
      </c>
      <c r="BD198" s="2">
        <f t="shared" si="149"/>
        <v>195</v>
      </c>
      <c r="BE198" s="3">
        <f t="shared" si="123"/>
        <v>195</v>
      </c>
      <c r="BH198" s="3">
        <v>195</v>
      </c>
      <c r="BI198" s="2" t="s">
        <v>211</v>
      </c>
      <c r="BJ198" s="2" t="str">
        <f>IF(_xlfn.IFNA(MATCH(BI198,Jan10Dictionary!$B:$B, 0), "X") = "X", "MISSING", "OKAY")</f>
        <v>OKAY</v>
      </c>
      <c r="BK198" s="3" t="str">
        <f t="shared" si="150"/>
        <v>NA</v>
      </c>
      <c r="BL198" s="2" t="s">
        <v>1144</v>
      </c>
      <c r="BM198" s="2">
        <f t="shared" si="124"/>
        <v>195</v>
      </c>
      <c r="BN198" s="3">
        <f t="shared" si="131"/>
        <v>195</v>
      </c>
      <c r="BQ198" s="3">
        <v>195</v>
      </c>
      <c r="BR198" s="2" t="s">
        <v>211</v>
      </c>
      <c r="BS198" s="2" t="str">
        <f>IF(_xlfn.IFNA(MATCH(BR198,May12Dictionary!$B:$B, 0), "X") = "X", "MISSING", "OKAY")</f>
        <v>OKAY</v>
      </c>
      <c r="BT198" s="3" t="str">
        <f t="shared" si="151"/>
        <v>NA</v>
      </c>
      <c r="BU198" s="2" t="s">
        <v>1144</v>
      </c>
      <c r="BV198" s="2">
        <f t="shared" si="132"/>
        <v>195</v>
      </c>
      <c r="BW198" s="3">
        <f t="shared" si="152"/>
        <v>196</v>
      </c>
      <c r="BZ198" s="3">
        <v>195</v>
      </c>
      <c r="CA198" s="2" t="s">
        <v>210</v>
      </c>
      <c r="CB198" s="2" t="str">
        <f>IF(_xlfn.IFNA(MATCH(CA198,Jan13Dictionary!$B:$B, 0), "X") = "X", "MISSING", "OKAY")</f>
        <v>OKAY</v>
      </c>
      <c r="CC198" s="3" t="str">
        <f t="shared" si="153"/>
        <v>NA</v>
      </c>
      <c r="CD198" s="2" t="s">
        <v>1144</v>
      </c>
      <c r="CE198" s="2">
        <f t="shared" si="127"/>
        <v>194</v>
      </c>
      <c r="CF198" s="3">
        <f t="shared" si="129"/>
        <v>194</v>
      </c>
      <c r="CI198" s="3">
        <v>195</v>
      </c>
      <c r="CJ198" s="2" t="s">
        <v>211</v>
      </c>
      <c r="CK198" s="2" t="str">
        <f>IF(_xlfn.IFNA(MATCH(CJ198,Jan14Dictionary!$B:$B, 0), "X") = "X", "MISSING", "OKAY")</f>
        <v>OKAY</v>
      </c>
      <c r="CL198" s="3" t="str">
        <f t="shared" si="154"/>
        <v>NA</v>
      </c>
      <c r="CM198" s="2" t="s">
        <v>1144</v>
      </c>
      <c r="CN198" s="2">
        <f t="shared" si="128"/>
        <v>196</v>
      </c>
      <c r="CO198" s="3">
        <f t="shared" si="159"/>
        <v>195</v>
      </c>
      <c r="CR198" s="3">
        <v>195</v>
      </c>
      <c r="CS198" s="2" t="s">
        <v>211</v>
      </c>
      <c r="CT198" s="2" t="str">
        <f>IF(_xlfn.IFNA(MATCH(CS198, Jan15Dictionary!$B:$B, 0), "X") = "X", "MISSING", "OKAY")</f>
        <v>OKAY</v>
      </c>
      <c r="CU198" s="3" t="str">
        <f t="shared" si="155"/>
        <v>NA</v>
      </c>
      <c r="CV198" s="2" t="s">
        <v>1144</v>
      </c>
      <c r="CW198" s="2">
        <f t="shared" si="156"/>
        <v>195</v>
      </c>
      <c r="CX198" s="3">
        <f t="shared" si="157"/>
        <v>194</v>
      </c>
      <c r="DA198" s="3">
        <v>195</v>
      </c>
      <c r="DB198" s="2" t="s">
        <v>214</v>
      </c>
      <c r="DC198" s="2" t="str">
        <f>IF(_xlfn.IFNA(MATCH(DB198, Jan17Dictionary!$B:$B, 0), "X") = "X", "MISSING", "OKAY")</f>
        <v>OKAY</v>
      </c>
      <c r="DD198" s="3" t="str">
        <f t="shared" si="158"/>
        <v>Remove</v>
      </c>
      <c r="DE198" s="2" t="s">
        <v>1162</v>
      </c>
      <c r="DF198" s="2">
        <f t="shared" si="160"/>
        <v>196</v>
      </c>
      <c r="DG198" s="3">
        <f>INDEX(DJ:DJ, MATCH(DB198,DK:DK,0))</f>
        <v>194</v>
      </c>
      <c r="DH198" s="2" t="s">
        <v>1209</v>
      </c>
      <c r="DJ198" s="3">
        <v>195</v>
      </c>
      <c r="DK198" s="2" t="s">
        <v>215</v>
      </c>
      <c r="DL198" s="2" t="str">
        <f>IF(_xlfn.IFNA(MATCH(DK198, Jan20Dictionary!$B:$B, 0), "X") = "X", "MISSING", "OKAY")</f>
        <v>OKAY</v>
      </c>
      <c r="DM198" s="3" t="str">
        <f t="shared" si="139"/>
        <v>Remove</v>
      </c>
      <c r="DN198" s="2" t="s">
        <v>1162</v>
      </c>
      <c r="DO198" s="2">
        <f t="shared" si="140"/>
        <v>196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35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IF(_xlfn.IFNA(MATCH(H199,Jan98Dictionary!$B:$B, 0), "X") = "X", "MISSING", "OKAY")</f>
        <v>OKAY</v>
      </c>
      <c r="J199" s="2" t="s">
        <v>1162</v>
      </c>
      <c r="K199" s="2">
        <f t="shared" si="134"/>
        <v>197</v>
      </c>
      <c r="L199" s="3">
        <f t="shared" si="121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IF(_xlfn.IFNA(MATCH(P199,Jan03Dictionary!$B:$B, 0), "X") = "X", "MISSING", "OKAY")</f>
        <v>OKAY</v>
      </c>
      <c r="R199" s="3" t="str">
        <f t="shared" si="141"/>
        <v>Remove</v>
      </c>
      <c r="S199" s="2" t="s">
        <v>1162</v>
      </c>
      <c r="T199" s="2">
        <f t="shared" si="122"/>
        <v>196</v>
      </c>
      <c r="U199" s="3">
        <f t="shared" si="138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IF(_xlfn.IFNA(MATCH(Y199,May04Dictionary!$B:$B, 0), "X") = "X", "MISSING", "OKAY")</f>
        <v>OKAY</v>
      </c>
      <c r="AA199" s="3" t="str">
        <f t="shared" si="142"/>
        <v>NA</v>
      </c>
      <c r="AB199" s="2" t="s">
        <v>1144</v>
      </c>
      <c r="AC199" s="2">
        <f t="shared" si="130"/>
        <v>203</v>
      </c>
      <c r="AD199" s="3">
        <f t="shared" si="137"/>
        <v>194</v>
      </c>
      <c r="AG199" s="3">
        <v>196</v>
      </c>
      <c r="AH199" s="2" t="s">
        <v>214</v>
      </c>
      <c r="AI199" s="2" t="str">
        <f>IF(_xlfn.IFNA(MATCH(AH199,Aug05Dictionary!$B:$B, 0), "X") = "X", "MISSING", "OKAY")</f>
        <v>OKAY</v>
      </c>
      <c r="AJ199" s="3" t="str">
        <f t="shared" si="143"/>
        <v>Remove</v>
      </c>
      <c r="AK199" s="2" t="s">
        <v>1162</v>
      </c>
      <c r="AL199" s="2">
        <f t="shared" si="136"/>
        <v>198</v>
      </c>
      <c r="AM199" s="3">
        <f t="shared" si="144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IF(_xlfn.IFNA(MATCH(AQ199,Jan07Dictionary!$B:$B, 0), "X") = "X", "MISSING", "OKAY")</f>
        <v>OKAY</v>
      </c>
      <c r="AS199" s="3" t="str">
        <f t="shared" si="145"/>
        <v>Remove</v>
      </c>
      <c r="AT199" s="2" t="s">
        <v>1162</v>
      </c>
      <c r="AU199" s="2">
        <f t="shared" si="146"/>
        <v>196</v>
      </c>
      <c r="AV199" s="3">
        <f t="shared" si="147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IF(_xlfn.IFNA(MATCH(AZ199,Jan09Dictionary!$B:$B, 0), "X") = "X", "MISSING", "OKAY")</f>
        <v>OKAY</v>
      </c>
      <c r="BB199" s="3" t="str">
        <f t="shared" si="148"/>
        <v>Remove</v>
      </c>
      <c r="BC199" s="2" t="s">
        <v>1162</v>
      </c>
      <c r="BD199" s="2">
        <f t="shared" si="149"/>
        <v>196</v>
      </c>
      <c r="BE199" s="3">
        <f t="shared" si="123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IF(_xlfn.IFNA(MATCH(BI199,Jan10Dictionary!$B:$B, 0), "X") = "X", "MISSING", "OKAY")</f>
        <v>OKAY</v>
      </c>
      <c r="BK199" s="3" t="str">
        <f t="shared" si="150"/>
        <v>Remove</v>
      </c>
      <c r="BL199" s="2" t="s">
        <v>1162</v>
      </c>
      <c r="BM199" s="2">
        <f t="shared" si="124"/>
        <v>196</v>
      </c>
      <c r="BN199" s="3">
        <f t="shared" si="131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IF(_xlfn.IFNA(MATCH(BR199,May12Dictionary!$B:$B, 0), "X") = "X", "MISSING", "OKAY")</f>
        <v>OKAY</v>
      </c>
      <c r="BT199" s="3" t="str">
        <f t="shared" si="151"/>
        <v>Remove</v>
      </c>
      <c r="BU199" s="2" t="s">
        <v>1162</v>
      </c>
      <c r="BV199" s="2">
        <f t="shared" si="132"/>
        <v>196</v>
      </c>
      <c r="BW199" s="3">
        <f t="shared" si="152"/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IF(_xlfn.IFNA(MATCH(CA199,Jan13Dictionary!$B:$B, 0), "X") = "X", "MISSING", "OKAY")</f>
        <v>OKAY</v>
      </c>
      <c r="CC199" s="3" t="str">
        <f t="shared" si="153"/>
        <v>NA</v>
      </c>
      <c r="CD199" s="2" t="s">
        <v>1144</v>
      </c>
      <c r="CE199" s="2">
        <f t="shared" si="127"/>
        <v>195</v>
      </c>
      <c r="CF199" s="3">
        <f t="shared" si="129"/>
        <v>195</v>
      </c>
      <c r="CI199" s="3">
        <v>196</v>
      </c>
      <c r="CJ199" s="2" t="s">
        <v>214</v>
      </c>
      <c r="CK199" s="2" t="str">
        <f>IF(_xlfn.IFNA(MATCH(CJ199,Jan14Dictionary!$B:$B, 0), "X") = "X", "MISSING", "OKAY")</f>
        <v>OKAY</v>
      </c>
      <c r="CL199" s="3" t="str">
        <f t="shared" si="154"/>
        <v>Remove</v>
      </c>
      <c r="CM199" s="2" t="s">
        <v>1162</v>
      </c>
      <c r="CN199" s="2">
        <f t="shared" si="128"/>
        <v>197</v>
      </c>
      <c r="CO199" s="3">
        <f t="shared" si="159"/>
        <v>196</v>
      </c>
      <c r="CP199" s="2" t="s">
        <v>1209</v>
      </c>
      <c r="CR199" s="3">
        <v>196</v>
      </c>
      <c r="CS199" s="2" t="s">
        <v>214</v>
      </c>
      <c r="CT199" s="2" t="str">
        <f>IF(_xlfn.IFNA(MATCH(CS199, Jan15Dictionary!$B:$B, 0), "X") = "X", "MISSING", "OKAY")</f>
        <v>OKAY</v>
      </c>
      <c r="CU199" s="3" t="str">
        <f t="shared" si="155"/>
        <v>Remove</v>
      </c>
      <c r="CV199" s="2" t="s">
        <v>1162</v>
      </c>
      <c r="CW199" s="2">
        <f t="shared" si="156"/>
        <v>196</v>
      </c>
      <c r="CX199" s="3">
        <f t="shared" si="157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Jan17Dictionary!$B:$B, 0), "X") = "X", "MISSING", "OKAY")</f>
        <v>OKAY</v>
      </c>
      <c r="DD199" s="3" t="str">
        <f t="shared" si="158"/>
        <v>Remove</v>
      </c>
      <c r="DE199" s="2" t="s">
        <v>1162</v>
      </c>
      <c r="DF199" s="2">
        <f t="shared" si="160"/>
        <v>197</v>
      </c>
      <c r="DG199" s="3">
        <f>INDEX(DJ:DJ, MATCH(DB199,DK:DK,0))</f>
        <v>195</v>
      </c>
      <c r="DH199" s="2" t="s">
        <v>1209</v>
      </c>
      <c r="DJ199" s="3">
        <v>196</v>
      </c>
      <c r="DK199" s="2" t="s">
        <v>216</v>
      </c>
      <c r="DL199" s="2" t="str">
        <f>IF(_xlfn.IFNA(MATCH(DK199, Jan20Dictionary!$B:$B, 0), "X") = "X", "MISSING", "OKAY")</f>
        <v>OKAY</v>
      </c>
      <c r="DM199" s="3" t="str">
        <f t="shared" si="139"/>
        <v>Remove</v>
      </c>
      <c r="DN199" s="2" t="s">
        <v>1162</v>
      </c>
      <c r="DO199" s="2">
        <f t="shared" si="140"/>
        <v>197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35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IF(_xlfn.IFNA(MATCH(H200,Jan98Dictionary!$B:$B, 0), "X") = "X", "MISSING", "OKAY")</f>
        <v>OKAY</v>
      </c>
      <c r="J200" s="2" t="s">
        <v>1162</v>
      </c>
      <c r="K200" s="2">
        <f t="shared" si="134"/>
        <v>198</v>
      </c>
      <c r="L200" s="3">
        <f t="shared" si="121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IF(_xlfn.IFNA(MATCH(P200,Jan03Dictionary!$B:$B, 0), "X") = "X", "MISSING", "OKAY")</f>
        <v>OKAY</v>
      </c>
      <c r="R200" s="3" t="str">
        <f t="shared" si="141"/>
        <v>Remove</v>
      </c>
      <c r="S200" s="2" t="s">
        <v>1162</v>
      </c>
      <c r="T200" s="2">
        <f t="shared" si="122"/>
        <v>197</v>
      </c>
      <c r="U200" s="3">
        <f t="shared" si="138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IF(_xlfn.IFNA(MATCH(Y200,May04Dictionary!$B:$B, 0), "X") = "X", "MISSING", "OKAY")</f>
        <v>OKAY</v>
      </c>
      <c r="AA200" s="3" t="str">
        <f t="shared" si="142"/>
        <v>NA</v>
      </c>
      <c r="AB200" s="2" t="s">
        <v>1144</v>
      </c>
      <c r="AC200" s="2">
        <f t="shared" si="130"/>
        <v>204</v>
      </c>
      <c r="AD200" s="3">
        <f t="shared" si="137"/>
        <v>195</v>
      </c>
      <c r="AG200" s="3">
        <v>197</v>
      </c>
      <c r="AH200" s="2" t="s">
        <v>215</v>
      </c>
      <c r="AI200" s="2" t="str">
        <f>IF(_xlfn.IFNA(MATCH(AH200,Aug05Dictionary!$B:$B, 0), "X") = "X", "MISSING", "OKAY")</f>
        <v>OKAY</v>
      </c>
      <c r="AJ200" s="3" t="str">
        <f t="shared" si="143"/>
        <v>Remove</v>
      </c>
      <c r="AK200" s="2" t="s">
        <v>1162</v>
      </c>
      <c r="AL200" s="2">
        <f t="shared" si="136"/>
        <v>199</v>
      </c>
      <c r="AM200" s="3">
        <f t="shared" si="144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IF(_xlfn.IFNA(MATCH(AQ200,Jan07Dictionary!$B:$B, 0), "X") = "X", "MISSING", "OKAY")</f>
        <v>OKAY</v>
      </c>
      <c r="AS200" s="3" t="str">
        <f t="shared" si="145"/>
        <v>Remove</v>
      </c>
      <c r="AT200" s="2" t="s">
        <v>1162</v>
      </c>
      <c r="AU200" s="2">
        <f t="shared" si="146"/>
        <v>197</v>
      </c>
      <c r="AV200" s="3">
        <f t="shared" si="147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IF(_xlfn.IFNA(MATCH(AZ200,Jan09Dictionary!$B:$B, 0), "X") = "X", "MISSING", "OKAY")</f>
        <v>OKAY</v>
      </c>
      <c r="BB200" s="3" t="str">
        <f t="shared" si="148"/>
        <v>Remove</v>
      </c>
      <c r="BC200" s="2" t="s">
        <v>1162</v>
      </c>
      <c r="BD200" s="2">
        <f t="shared" si="149"/>
        <v>197</v>
      </c>
      <c r="BE200" s="3">
        <f t="shared" si="123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IF(_xlfn.IFNA(MATCH(BI200,Jan10Dictionary!$B:$B, 0), "X") = "X", "MISSING", "OKAY")</f>
        <v>OKAY</v>
      </c>
      <c r="BK200" s="3" t="str">
        <f t="shared" si="150"/>
        <v>Remove</v>
      </c>
      <c r="BL200" s="2" t="s">
        <v>1162</v>
      </c>
      <c r="BM200" s="2">
        <f t="shared" si="124"/>
        <v>197</v>
      </c>
      <c r="BN200" s="3">
        <f t="shared" si="131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IF(_xlfn.IFNA(MATCH(BR200,May12Dictionary!$B:$B, 0), "X") = "X", "MISSING", "OKAY")</f>
        <v>OKAY</v>
      </c>
      <c r="BT200" s="3" t="str">
        <f t="shared" si="151"/>
        <v>Remove</v>
      </c>
      <c r="BU200" s="2" t="s">
        <v>1162</v>
      </c>
      <c r="BV200" s="2">
        <f t="shared" si="132"/>
        <v>197</v>
      </c>
      <c r="BW200" s="3">
        <f t="shared" si="152"/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IF(_xlfn.IFNA(MATCH(CA200,Jan13Dictionary!$B:$B, 0), "X") = "X", "MISSING", "OKAY")</f>
        <v>OKAY</v>
      </c>
      <c r="CC200" s="3" t="str">
        <f t="shared" si="153"/>
        <v>Remove</v>
      </c>
      <c r="CD200" s="2" t="s">
        <v>1162</v>
      </c>
      <c r="CE200" s="2">
        <f t="shared" si="127"/>
        <v>196</v>
      </c>
      <c r="CF200" s="3">
        <f t="shared" si="129"/>
        <v>196</v>
      </c>
      <c r="CG200" s="2" t="s">
        <v>1209</v>
      </c>
      <c r="CI200" s="3">
        <v>197</v>
      </c>
      <c r="CJ200" s="2" t="s">
        <v>215</v>
      </c>
      <c r="CK200" s="2" t="str">
        <f>IF(_xlfn.IFNA(MATCH(CJ200,Jan14Dictionary!$B:$B, 0), "X") = "X", "MISSING", "OKAY")</f>
        <v>OKAY</v>
      </c>
      <c r="CL200" s="3" t="str">
        <f t="shared" si="154"/>
        <v>Remove</v>
      </c>
      <c r="CM200" s="2" t="s">
        <v>1162</v>
      </c>
      <c r="CN200" s="2">
        <f t="shared" si="128"/>
        <v>198</v>
      </c>
      <c r="CO200" s="3">
        <f t="shared" si="159"/>
        <v>197</v>
      </c>
      <c r="CP200" s="2" t="s">
        <v>1209</v>
      </c>
      <c r="CR200" s="3">
        <v>197</v>
      </c>
      <c r="CS200" s="2" t="s">
        <v>215</v>
      </c>
      <c r="CT200" s="2" t="str">
        <f>IF(_xlfn.IFNA(MATCH(CS200, Jan15Dictionary!$B:$B, 0), "X") = "X", "MISSING", "OKAY")</f>
        <v>OKAY</v>
      </c>
      <c r="CU200" s="3" t="str">
        <f t="shared" si="155"/>
        <v>Remove</v>
      </c>
      <c r="CV200" s="2" t="s">
        <v>1162</v>
      </c>
      <c r="CW200" s="2">
        <f t="shared" si="156"/>
        <v>197</v>
      </c>
      <c r="CX200" s="3">
        <f t="shared" si="157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Jan17Dictionary!$B:$B, 0), "X") = "X", "MISSING", "OKAY")</f>
        <v>OKAY</v>
      </c>
      <c r="DD200" s="3" t="str">
        <f t="shared" si="158"/>
        <v>Remove</v>
      </c>
      <c r="DE200" s="2" t="s">
        <v>1162</v>
      </c>
      <c r="DF200" s="2">
        <f t="shared" si="160"/>
        <v>198</v>
      </c>
      <c r="DG200" s="3">
        <f>INDEX(DJ:DJ, MATCH(DB200,DK:DK,0))</f>
        <v>196</v>
      </c>
      <c r="DH200" s="2" t="s">
        <v>1209</v>
      </c>
      <c r="DJ200" s="3">
        <v>197</v>
      </c>
      <c r="DK200" s="2" t="s">
        <v>217</v>
      </c>
      <c r="DL200" s="2" t="str">
        <f>IF(_xlfn.IFNA(MATCH(DK200, Jan20Dictionary!$B:$B, 0), "X") = "X", "MISSING", "OKAY")</f>
        <v>OKAY</v>
      </c>
      <c r="DM200" s="3" t="str">
        <f t="shared" si="139"/>
        <v>NA</v>
      </c>
      <c r="DN200" s="2" t="s">
        <v>1144</v>
      </c>
      <c r="DO200" s="2">
        <f t="shared" si="140"/>
        <v>198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35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IF(_xlfn.IFNA(MATCH(H201,Jan98Dictionary!$B:$B, 0), "X") = "X", "MISSING", "OKAY")</f>
        <v>OKAY</v>
      </c>
      <c r="J201" s="2" t="s">
        <v>1144</v>
      </c>
      <c r="K201" s="2">
        <f t="shared" si="134"/>
        <v>199</v>
      </c>
      <c r="L201" s="3">
        <f t="shared" ref="L201:L264" si="161">INDEX(O:O, MATCH(H201,P:P,0))</f>
        <v>198</v>
      </c>
      <c r="O201" s="3">
        <v>198</v>
      </c>
      <c r="P201" s="2" t="s">
        <v>203</v>
      </c>
      <c r="Q201" s="2" t="str">
        <f>IF(_xlfn.IFNA(MATCH(P201,Jan03Dictionary!$B:$B, 0), "X") = "X", "MISSING", "OKAY")</f>
        <v>OKAY</v>
      </c>
      <c r="R201" s="3" t="str">
        <f t="shared" si="141"/>
        <v>NA</v>
      </c>
      <c r="S201" s="2" t="s">
        <v>1144</v>
      </c>
      <c r="T201" s="2">
        <f t="shared" ref="T201:T264" si="162">INDEX(G:G, MATCH(P201,H:H,0))</f>
        <v>198</v>
      </c>
      <c r="U201" s="3">
        <f t="shared" si="138"/>
        <v>191</v>
      </c>
      <c r="X201" s="3">
        <v>198</v>
      </c>
      <c r="Y201" s="2" t="s">
        <v>214</v>
      </c>
      <c r="Z201" s="2" t="str">
        <f>IF(_xlfn.IFNA(MATCH(Y201,May04Dictionary!$B:$B, 0), "X") = "X", "MISSING", "OKAY")</f>
        <v>OKAY</v>
      </c>
      <c r="AA201" s="3" t="str">
        <f t="shared" si="142"/>
        <v>Remove</v>
      </c>
      <c r="AB201" s="2" t="s">
        <v>1162</v>
      </c>
      <c r="AC201" s="2">
        <f t="shared" si="130"/>
        <v>205</v>
      </c>
      <c r="AD201" s="3">
        <f t="shared" si="137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IF(_xlfn.IFNA(MATCH(AH201,Aug05Dictionary!$B:$B, 0), "X") = "X", "MISSING", "OKAY")</f>
        <v>OKAY</v>
      </c>
      <c r="AJ201" s="3" t="str">
        <f t="shared" si="143"/>
        <v>Remove</v>
      </c>
      <c r="AK201" s="2" t="s">
        <v>1162</v>
      </c>
      <c r="AL201" s="2">
        <f t="shared" si="136"/>
        <v>200</v>
      </c>
      <c r="AM201" s="3">
        <f t="shared" si="144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IF(_xlfn.IFNA(MATCH(AQ201,Jan07Dictionary!$B:$B, 0), "X") = "X", "MISSING", "OKAY")</f>
        <v>OKAY</v>
      </c>
      <c r="AS201" s="3" t="str">
        <f t="shared" si="145"/>
        <v>Remove</v>
      </c>
      <c r="AT201" s="2" t="s">
        <v>1162</v>
      </c>
      <c r="AU201" s="2">
        <f t="shared" si="146"/>
        <v>198</v>
      </c>
      <c r="AV201" s="3">
        <f t="shared" si="147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IF(_xlfn.IFNA(MATCH(AZ201,Jan09Dictionary!$B:$B, 0), "X") = "X", "MISSING", "OKAY")</f>
        <v>OKAY</v>
      </c>
      <c r="BB201" s="3" t="str">
        <f t="shared" si="148"/>
        <v>Remove</v>
      </c>
      <c r="BC201" s="2" t="s">
        <v>1162</v>
      </c>
      <c r="BD201" s="2">
        <f t="shared" si="149"/>
        <v>198</v>
      </c>
      <c r="BE201" s="3">
        <f t="shared" si="123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IF(_xlfn.IFNA(MATCH(BI201,Jan10Dictionary!$B:$B, 0), "X") = "X", "MISSING", "OKAY")</f>
        <v>OKAY</v>
      </c>
      <c r="BK201" s="3" t="str">
        <f t="shared" si="150"/>
        <v>Remove</v>
      </c>
      <c r="BL201" s="2" t="s">
        <v>1162</v>
      </c>
      <c r="BM201" s="2">
        <f t="shared" si="124"/>
        <v>198</v>
      </c>
      <c r="BN201" s="3">
        <f t="shared" si="131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IF(_xlfn.IFNA(MATCH(BR201,May12Dictionary!$B:$B, 0), "X") = "X", "MISSING", "OKAY")</f>
        <v>OKAY</v>
      </c>
      <c r="BT201" s="3" t="str">
        <f t="shared" si="151"/>
        <v>Remove</v>
      </c>
      <c r="BU201" s="2" t="s">
        <v>1162</v>
      </c>
      <c r="BV201" s="2">
        <f t="shared" si="132"/>
        <v>198</v>
      </c>
      <c r="BW201" s="3">
        <f t="shared" si="152"/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IF(_xlfn.IFNA(MATCH(CA201,Jan13Dictionary!$B:$B, 0), "X") = "X", "MISSING", "OKAY")</f>
        <v>OKAY</v>
      </c>
      <c r="CC201" s="3" t="str">
        <f t="shared" si="153"/>
        <v>Remove</v>
      </c>
      <c r="CD201" s="2" t="s">
        <v>1162</v>
      </c>
      <c r="CE201" s="2">
        <f t="shared" si="127"/>
        <v>197</v>
      </c>
      <c r="CF201" s="3">
        <f t="shared" si="129"/>
        <v>197</v>
      </c>
      <c r="CG201" s="2" t="s">
        <v>1209</v>
      </c>
      <c r="CI201" s="3">
        <v>198</v>
      </c>
      <c r="CJ201" s="2" t="s">
        <v>216</v>
      </c>
      <c r="CK201" s="2" t="str">
        <f>IF(_xlfn.IFNA(MATCH(CJ201,Jan14Dictionary!$B:$B, 0), "X") = "X", "MISSING", "OKAY")</f>
        <v>OKAY</v>
      </c>
      <c r="CL201" s="3" t="str">
        <f t="shared" si="154"/>
        <v>Remove</v>
      </c>
      <c r="CM201" s="2" t="s">
        <v>1162</v>
      </c>
      <c r="CN201" s="2">
        <f t="shared" si="128"/>
        <v>199</v>
      </c>
      <c r="CO201" s="3">
        <f t="shared" si="159"/>
        <v>198</v>
      </c>
      <c r="CP201" s="2" t="s">
        <v>1209</v>
      </c>
      <c r="CR201" s="3">
        <v>198</v>
      </c>
      <c r="CS201" s="2" t="s">
        <v>216</v>
      </c>
      <c r="CT201" s="2" t="str">
        <f>IF(_xlfn.IFNA(MATCH(CS201, Jan15Dictionary!$B:$B, 0), "X") = "X", "MISSING", "OKAY")</f>
        <v>OKAY</v>
      </c>
      <c r="CU201" s="3" t="str">
        <f t="shared" si="155"/>
        <v>Remove</v>
      </c>
      <c r="CV201" s="2" t="s">
        <v>1162</v>
      </c>
      <c r="CW201" s="2">
        <f t="shared" si="156"/>
        <v>198</v>
      </c>
      <c r="CX201" s="3">
        <f t="shared" si="157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Jan17Dictionary!$B:$B, 0), "X") = "X", "MISSING", "OKAY")</f>
        <v>OKAY</v>
      </c>
      <c r="DD201" s="3" t="str">
        <f t="shared" si="158"/>
        <v>NA</v>
      </c>
      <c r="DE201" s="2" t="s">
        <v>1144</v>
      </c>
      <c r="DF201" s="2">
        <f t="shared" si="160"/>
        <v>199</v>
      </c>
      <c r="DG201" s="3">
        <f>INDEX(DJ:DJ, MATCH(DB201,DK:DK,0))</f>
        <v>197</v>
      </c>
      <c r="DJ201" s="3">
        <v>198</v>
      </c>
      <c r="DK201" s="2" t="s">
        <v>218</v>
      </c>
      <c r="DL201" s="2" t="str">
        <f>IF(_xlfn.IFNA(MATCH(DK201, Jan20Dictionary!$B:$B, 0), "X") = "X", "MISSING", "OKAY")</f>
        <v>OKAY</v>
      </c>
      <c r="DM201" s="3" t="str">
        <f t="shared" si="139"/>
        <v>NA</v>
      </c>
      <c r="DN201" s="2" t="s">
        <v>1144</v>
      </c>
      <c r="DO201" s="2">
        <f t="shared" si="140"/>
        <v>199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35"/>
        <v>198</v>
      </c>
      <c r="G202" s="3">
        <v>199</v>
      </c>
      <c r="H202" s="2" t="s">
        <v>204</v>
      </c>
      <c r="I202" s="2" t="str">
        <f>IF(_xlfn.IFNA(MATCH(H202,Jan98Dictionary!$B:$B, 0), "X") = "X", "MISSING", "OKAY")</f>
        <v>OKAY</v>
      </c>
      <c r="J202" s="2" t="s">
        <v>1144</v>
      </c>
      <c r="K202" s="2">
        <f t="shared" si="134"/>
        <v>200</v>
      </c>
      <c r="L202" s="3">
        <f t="shared" si="161"/>
        <v>199</v>
      </c>
      <c r="O202" s="3">
        <v>199</v>
      </c>
      <c r="P202" s="2" t="s">
        <v>204</v>
      </c>
      <c r="Q202" s="2" t="str">
        <f>IF(_xlfn.IFNA(MATCH(P202,Jan03Dictionary!$B:$B, 0), "X") = "X", "MISSING", "OKAY")</f>
        <v>OKAY</v>
      </c>
      <c r="R202" s="3" t="str">
        <f t="shared" si="141"/>
        <v>NA</v>
      </c>
      <c r="S202" s="2" t="s">
        <v>1144</v>
      </c>
      <c r="T202" s="2">
        <f t="shared" si="162"/>
        <v>199</v>
      </c>
      <c r="U202" s="3">
        <f t="shared" si="138"/>
        <v>192</v>
      </c>
      <c r="X202" s="3">
        <v>199</v>
      </c>
      <c r="Y202" s="2" t="s">
        <v>215</v>
      </c>
      <c r="Z202" s="2" t="str">
        <f>IF(_xlfn.IFNA(MATCH(Y202,May04Dictionary!$B:$B, 0), "X") = "X", "MISSING", "OKAY")</f>
        <v>OKAY</v>
      </c>
      <c r="AA202" s="3" t="str">
        <f t="shared" si="142"/>
        <v>Remove</v>
      </c>
      <c r="AB202" s="2" t="s">
        <v>1162</v>
      </c>
      <c r="AC202" s="2">
        <f t="shared" si="130"/>
        <v>206</v>
      </c>
      <c r="AD202" s="3">
        <f t="shared" si="137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IF(_xlfn.IFNA(MATCH(AH202,Aug05Dictionary!$B:$B, 0), "X") = "X", "MISSING", "OKAY")</f>
        <v>OKAY</v>
      </c>
      <c r="AJ202" s="3" t="str">
        <f t="shared" si="143"/>
        <v>NA</v>
      </c>
      <c r="AK202" s="2" t="s">
        <v>1144</v>
      </c>
      <c r="AL202" s="2">
        <f t="shared" si="136"/>
        <v>201</v>
      </c>
      <c r="AM202" s="3">
        <f t="shared" si="144"/>
        <v>199</v>
      </c>
      <c r="AP202" s="3">
        <v>199</v>
      </c>
      <c r="AQ202" s="2" t="s">
        <v>217</v>
      </c>
      <c r="AR202" s="2" t="str">
        <f>IF(_xlfn.IFNA(MATCH(AQ202,Jan07Dictionary!$B:$B, 0), "X") = "X", "MISSING", "OKAY")</f>
        <v>OKAY</v>
      </c>
      <c r="AS202" s="3" t="str">
        <f t="shared" si="145"/>
        <v>NA</v>
      </c>
      <c r="AT202" s="2" t="s">
        <v>1144</v>
      </c>
      <c r="AU202" s="2">
        <f t="shared" si="146"/>
        <v>199</v>
      </c>
      <c r="AV202" s="3">
        <f t="shared" si="147"/>
        <v>199</v>
      </c>
      <c r="AY202" s="3">
        <v>199</v>
      </c>
      <c r="AZ202" s="2" t="s">
        <v>217</v>
      </c>
      <c r="BA202" s="2" t="str">
        <f>IF(_xlfn.IFNA(MATCH(AZ202,Jan09Dictionary!$B:$B, 0), "X") = "X", "MISSING", "OKAY")</f>
        <v>OKAY</v>
      </c>
      <c r="BB202" s="3" t="str">
        <f t="shared" si="148"/>
        <v>NA</v>
      </c>
      <c r="BC202" s="2" t="s">
        <v>1144</v>
      </c>
      <c r="BD202" s="2">
        <f t="shared" si="149"/>
        <v>199</v>
      </c>
      <c r="BE202" s="3">
        <f t="shared" si="123"/>
        <v>199</v>
      </c>
      <c r="BH202" s="3">
        <v>199</v>
      </c>
      <c r="BI202" s="2" t="s">
        <v>217</v>
      </c>
      <c r="BJ202" s="2" t="str">
        <f>IF(_xlfn.IFNA(MATCH(BI202,Jan10Dictionary!$B:$B, 0), "X") = "X", "MISSING", "OKAY")</f>
        <v>OKAY</v>
      </c>
      <c r="BK202" s="3" t="str">
        <f t="shared" si="150"/>
        <v>NA</v>
      </c>
      <c r="BL202" s="2" t="s">
        <v>1144</v>
      </c>
      <c r="BM202" s="2">
        <f t="shared" si="124"/>
        <v>199</v>
      </c>
      <c r="BN202" s="3">
        <f t="shared" si="131"/>
        <v>199</v>
      </c>
      <c r="BQ202" s="3">
        <v>199</v>
      </c>
      <c r="BR202" s="2" t="s">
        <v>217</v>
      </c>
      <c r="BS202" s="2" t="str">
        <f>IF(_xlfn.IFNA(MATCH(BR202,May12Dictionary!$B:$B, 0), "X") = "X", "MISSING", "OKAY")</f>
        <v>OKAY</v>
      </c>
      <c r="BT202" s="3" t="str">
        <f t="shared" si="151"/>
        <v>NA</v>
      </c>
      <c r="BU202" s="2" t="s">
        <v>1144</v>
      </c>
      <c r="BV202" s="2">
        <f t="shared" si="132"/>
        <v>199</v>
      </c>
      <c r="BW202" s="3">
        <f t="shared" si="152"/>
        <v>200</v>
      </c>
      <c r="BZ202" s="3">
        <v>199</v>
      </c>
      <c r="CA202" s="2" t="s">
        <v>216</v>
      </c>
      <c r="CB202" s="2" t="str">
        <f>IF(_xlfn.IFNA(MATCH(CA202,Jan13Dictionary!$B:$B, 0), "X") = "X", "MISSING", "OKAY")</f>
        <v>OKAY</v>
      </c>
      <c r="CC202" s="3" t="str">
        <f t="shared" si="153"/>
        <v>Remove</v>
      </c>
      <c r="CD202" s="2" t="s">
        <v>1162</v>
      </c>
      <c r="CE202" s="2">
        <f t="shared" si="127"/>
        <v>198</v>
      </c>
      <c r="CF202" s="3">
        <f t="shared" si="129"/>
        <v>198</v>
      </c>
      <c r="CG202" s="2" t="s">
        <v>1209</v>
      </c>
      <c r="CI202" s="3">
        <v>199</v>
      </c>
      <c r="CJ202" s="2" t="s">
        <v>217</v>
      </c>
      <c r="CK202" s="2" t="str">
        <f>IF(_xlfn.IFNA(MATCH(CJ202,Jan14Dictionary!$B:$B, 0), "X") = "X", "MISSING", "OKAY")</f>
        <v>OKAY</v>
      </c>
      <c r="CL202" s="3" t="str">
        <f t="shared" si="154"/>
        <v>NA</v>
      </c>
      <c r="CM202" s="2" t="s">
        <v>1144</v>
      </c>
      <c r="CN202" s="2">
        <f t="shared" si="128"/>
        <v>200</v>
      </c>
      <c r="CO202" s="3">
        <f t="shared" si="159"/>
        <v>199</v>
      </c>
      <c r="CR202" s="3">
        <v>199</v>
      </c>
      <c r="CS202" s="2" t="s">
        <v>217</v>
      </c>
      <c r="CT202" s="2" t="str">
        <f>IF(_xlfn.IFNA(MATCH(CS202, Jan15Dictionary!$B:$B, 0), "X") = "X", "MISSING", "OKAY")</f>
        <v>OKAY</v>
      </c>
      <c r="CU202" s="3" t="str">
        <f t="shared" si="155"/>
        <v>NA</v>
      </c>
      <c r="CV202" s="2" t="s">
        <v>1144</v>
      </c>
      <c r="CW202" s="2">
        <f t="shared" si="156"/>
        <v>199</v>
      </c>
      <c r="CX202" s="3">
        <f t="shared" si="157"/>
        <v>198</v>
      </c>
      <c r="DA202" s="3">
        <v>199</v>
      </c>
      <c r="DB202" s="2" t="s">
        <v>218</v>
      </c>
      <c r="DC202" s="2" t="str">
        <f>IF(_xlfn.IFNA(MATCH(DB202, Jan17Dictionary!$B:$B, 0), "X") = "X", "MISSING", "OKAY")</f>
        <v>OKAY</v>
      </c>
      <c r="DD202" s="3" t="str">
        <f t="shared" si="158"/>
        <v>NA</v>
      </c>
      <c r="DE202" s="2" t="s">
        <v>1144</v>
      </c>
      <c r="DF202" s="2">
        <f t="shared" si="160"/>
        <v>200</v>
      </c>
      <c r="DG202" s="3">
        <f>INDEX(DJ:DJ, MATCH(DB202,DK:DK,0))</f>
        <v>198</v>
      </c>
      <c r="DJ202" s="3">
        <v>199</v>
      </c>
      <c r="DK202" s="2" t="s">
        <v>219</v>
      </c>
      <c r="DL202" s="2" t="str">
        <f>IF(_xlfn.IFNA(MATCH(DK202, Jan20Dictionary!$B:$B, 0), "X") = "X", "MISSING", "OKAY")</f>
        <v>OKAY</v>
      </c>
      <c r="DM202" s="3" t="str">
        <f t="shared" si="139"/>
        <v>NA</v>
      </c>
      <c r="DN202" s="2" t="s">
        <v>1144</v>
      </c>
      <c r="DO202" s="2">
        <f t="shared" si="140"/>
        <v>200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35"/>
        <v>199</v>
      </c>
      <c r="G203" s="3">
        <v>200</v>
      </c>
      <c r="H203" s="2" t="s">
        <v>205</v>
      </c>
      <c r="I203" s="2" t="str">
        <f>IF(_xlfn.IFNA(MATCH(H203,Jan98Dictionary!$B:$B, 0), "X") = "X", "MISSING", "OKAY")</f>
        <v>OKAY</v>
      </c>
      <c r="J203" s="2" t="s">
        <v>1144</v>
      </c>
      <c r="K203" s="2">
        <f t="shared" si="134"/>
        <v>201</v>
      </c>
      <c r="L203" s="3">
        <f t="shared" si="161"/>
        <v>200</v>
      </c>
      <c r="O203" s="3">
        <v>200</v>
      </c>
      <c r="P203" s="2" t="s">
        <v>205</v>
      </c>
      <c r="Q203" s="2" t="str">
        <f>IF(_xlfn.IFNA(MATCH(P203,Jan03Dictionary!$B:$B, 0), "X") = "X", "MISSING", "OKAY")</f>
        <v>OKAY</v>
      </c>
      <c r="R203" s="3" t="str">
        <f t="shared" si="141"/>
        <v>NA</v>
      </c>
      <c r="S203" s="2" t="s">
        <v>1144</v>
      </c>
      <c r="T203" s="2">
        <f t="shared" si="162"/>
        <v>200</v>
      </c>
      <c r="U203" s="3">
        <f t="shared" si="138"/>
        <v>193</v>
      </c>
      <c r="X203" s="3">
        <v>200</v>
      </c>
      <c r="Y203" s="2" t="s">
        <v>216</v>
      </c>
      <c r="Z203" s="2" t="str">
        <f>IF(_xlfn.IFNA(MATCH(Y203,May04Dictionary!$B:$B, 0), "X") = "X", "MISSING", "OKAY")</f>
        <v>OKAY</v>
      </c>
      <c r="AA203" s="3" t="str">
        <f t="shared" si="142"/>
        <v>Remove</v>
      </c>
      <c r="AB203" s="2" t="s">
        <v>1162</v>
      </c>
      <c r="AC203" s="2">
        <f t="shared" si="130"/>
        <v>207</v>
      </c>
      <c r="AD203" s="3">
        <f t="shared" si="137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IF(_xlfn.IFNA(MATCH(AH203,Aug05Dictionary!$B:$B, 0), "X") = "X", "MISSING", "OKAY")</f>
        <v>OKAY</v>
      </c>
      <c r="AJ203" s="3" t="str">
        <f t="shared" si="143"/>
        <v>NA</v>
      </c>
      <c r="AK203" s="2" t="s">
        <v>1144</v>
      </c>
      <c r="AL203" s="2">
        <f t="shared" si="136"/>
        <v>202</v>
      </c>
      <c r="AM203" s="3">
        <f t="shared" si="144"/>
        <v>200</v>
      </c>
      <c r="AP203" s="3">
        <v>200</v>
      </c>
      <c r="AQ203" s="2" t="s">
        <v>218</v>
      </c>
      <c r="AR203" s="2" t="str">
        <f>IF(_xlfn.IFNA(MATCH(AQ203,Jan07Dictionary!$B:$B, 0), "X") = "X", "MISSING", "OKAY")</f>
        <v>OKAY</v>
      </c>
      <c r="AS203" s="3" t="str">
        <f t="shared" si="145"/>
        <v>NA</v>
      </c>
      <c r="AT203" s="2" t="s">
        <v>1144</v>
      </c>
      <c r="AU203" s="2">
        <f t="shared" si="146"/>
        <v>200</v>
      </c>
      <c r="AV203" s="3">
        <f t="shared" si="147"/>
        <v>200</v>
      </c>
      <c r="AY203" s="3">
        <v>200</v>
      </c>
      <c r="AZ203" s="2" t="s">
        <v>218</v>
      </c>
      <c r="BA203" s="2" t="str">
        <f>IF(_xlfn.IFNA(MATCH(AZ203,Jan09Dictionary!$B:$B, 0), "X") = "X", "MISSING", "OKAY")</f>
        <v>OKAY</v>
      </c>
      <c r="BB203" s="3" t="str">
        <f t="shared" si="148"/>
        <v>NA</v>
      </c>
      <c r="BC203" s="2" t="s">
        <v>1144</v>
      </c>
      <c r="BD203" s="2">
        <f t="shared" si="149"/>
        <v>200</v>
      </c>
      <c r="BE203" s="3">
        <f t="shared" si="123"/>
        <v>200</v>
      </c>
      <c r="BH203" s="3">
        <v>200</v>
      </c>
      <c r="BI203" s="2" t="s">
        <v>218</v>
      </c>
      <c r="BJ203" s="2" t="str">
        <f>IF(_xlfn.IFNA(MATCH(BI203,Jan10Dictionary!$B:$B, 0), "X") = "X", "MISSING", "OKAY")</f>
        <v>OKAY</v>
      </c>
      <c r="BK203" s="3" t="str">
        <f t="shared" si="150"/>
        <v>NA</v>
      </c>
      <c r="BL203" s="2" t="s">
        <v>1144</v>
      </c>
      <c r="BM203" s="2">
        <f t="shared" si="124"/>
        <v>200</v>
      </c>
      <c r="BN203" s="3">
        <f t="shared" si="131"/>
        <v>200</v>
      </c>
      <c r="BQ203" s="3">
        <v>200</v>
      </c>
      <c r="BR203" s="2" t="s">
        <v>218</v>
      </c>
      <c r="BS203" s="2" t="str">
        <f>IF(_xlfn.IFNA(MATCH(BR203,May12Dictionary!$B:$B, 0), "X") = "X", "MISSING", "OKAY")</f>
        <v>OKAY</v>
      </c>
      <c r="BT203" s="3" t="str">
        <f t="shared" si="151"/>
        <v>NA</v>
      </c>
      <c r="BU203" s="2" t="s">
        <v>1144</v>
      </c>
      <c r="BV203" s="2">
        <f t="shared" si="132"/>
        <v>200</v>
      </c>
      <c r="BW203" s="3">
        <f t="shared" si="152"/>
        <v>201</v>
      </c>
      <c r="BZ203" s="3">
        <v>200</v>
      </c>
      <c r="CA203" s="2" t="s">
        <v>217</v>
      </c>
      <c r="CB203" s="2" t="str">
        <f>IF(_xlfn.IFNA(MATCH(CA203,Jan13Dictionary!$B:$B, 0), "X") = "X", "MISSING", "OKAY")</f>
        <v>OKAY</v>
      </c>
      <c r="CC203" s="3" t="str">
        <f t="shared" si="153"/>
        <v>NA</v>
      </c>
      <c r="CD203" s="2" t="s">
        <v>1144</v>
      </c>
      <c r="CE203" s="2">
        <f t="shared" si="127"/>
        <v>199</v>
      </c>
      <c r="CF203" s="3">
        <f t="shared" si="129"/>
        <v>199</v>
      </c>
      <c r="CI203" s="3">
        <v>200</v>
      </c>
      <c r="CJ203" s="2" t="s">
        <v>218</v>
      </c>
      <c r="CK203" s="2" t="str">
        <f>IF(_xlfn.IFNA(MATCH(CJ203,Jan14Dictionary!$B:$B, 0), "X") = "X", "MISSING", "OKAY")</f>
        <v>OKAY</v>
      </c>
      <c r="CL203" s="3" t="str">
        <f t="shared" si="154"/>
        <v>NA</v>
      </c>
      <c r="CM203" s="2" t="s">
        <v>1144</v>
      </c>
      <c r="CN203" s="2">
        <f t="shared" si="128"/>
        <v>201</v>
      </c>
      <c r="CO203" s="3">
        <f t="shared" si="159"/>
        <v>200</v>
      </c>
      <c r="CR203" s="3">
        <v>200</v>
      </c>
      <c r="CS203" s="2" t="s">
        <v>218</v>
      </c>
      <c r="CT203" s="2" t="str">
        <f>IF(_xlfn.IFNA(MATCH(CS203, Jan15Dictionary!$B:$B, 0), "X") = "X", "MISSING", "OKAY")</f>
        <v>OKAY</v>
      </c>
      <c r="CU203" s="3" t="str">
        <f t="shared" si="155"/>
        <v>NA</v>
      </c>
      <c r="CV203" s="2" t="s">
        <v>1144</v>
      </c>
      <c r="CW203" s="2">
        <f t="shared" si="156"/>
        <v>200</v>
      </c>
      <c r="CX203" s="3">
        <f t="shared" si="157"/>
        <v>199</v>
      </c>
      <c r="DA203" s="3">
        <v>200</v>
      </c>
      <c r="DB203" s="2" t="s">
        <v>219</v>
      </c>
      <c r="DC203" s="2" t="str">
        <f>IF(_xlfn.IFNA(MATCH(DB203, Jan17Dictionary!$B:$B, 0), "X") = "X", "MISSING", "OKAY")</f>
        <v>OKAY</v>
      </c>
      <c r="DD203" s="3" t="str">
        <f t="shared" si="158"/>
        <v>NA</v>
      </c>
      <c r="DE203" s="2" t="s">
        <v>1144</v>
      </c>
      <c r="DF203" s="2">
        <f t="shared" si="160"/>
        <v>201</v>
      </c>
      <c r="DG203" s="3">
        <f>INDEX(DJ:DJ, MATCH(DB203,DK:DK,0))</f>
        <v>199</v>
      </c>
      <c r="DJ203" s="3">
        <v>200</v>
      </c>
      <c r="DK203" s="2" t="s">
        <v>220</v>
      </c>
      <c r="DL203" s="2" t="str">
        <f>IF(_xlfn.IFNA(MATCH(DK203, Jan20Dictionary!$B:$B, 0), "X") = "X", "MISSING", "OKAY")</f>
        <v>OKAY</v>
      </c>
      <c r="DM203" s="3" t="str">
        <f t="shared" si="139"/>
        <v>NA</v>
      </c>
      <c r="DN203" s="2" t="s">
        <v>1144</v>
      </c>
      <c r="DO203" s="2">
        <f t="shared" si="140"/>
        <v>201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35"/>
        <v>200</v>
      </c>
      <c r="G204" s="3">
        <v>201</v>
      </c>
      <c r="H204" s="2" t="s">
        <v>206</v>
      </c>
      <c r="I204" s="2" t="str">
        <f>IF(_xlfn.IFNA(MATCH(H204,Jan98Dictionary!$B:$B, 0), "X") = "X", "MISSING", "OKAY")</f>
        <v>OKAY</v>
      </c>
      <c r="J204" s="2" t="s">
        <v>1144</v>
      </c>
      <c r="K204" s="2">
        <f t="shared" si="134"/>
        <v>202</v>
      </c>
      <c r="L204" s="3">
        <f t="shared" si="161"/>
        <v>201</v>
      </c>
      <c r="O204" s="3">
        <v>201</v>
      </c>
      <c r="P204" s="2" t="s">
        <v>206</v>
      </c>
      <c r="Q204" s="2" t="str">
        <f>IF(_xlfn.IFNA(MATCH(P204,Jan03Dictionary!$B:$B, 0), "X") = "X", "MISSING", "OKAY")</f>
        <v>OKAY</v>
      </c>
      <c r="R204" s="3" t="str">
        <f t="shared" si="141"/>
        <v>NA</v>
      </c>
      <c r="S204" s="2" t="s">
        <v>1144</v>
      </c>
      <c r="T204" s="2">
        <f t="shared" si="162"/>
        <v>201</v>
      </c>
      <c r="U204" s="3">
        <f t="shared" si="138"/>
        <v>194</v>
      </c>
      <c r="X204" s="3">
        <v>201</v>
      </c>
      <c r="Y204" s="2" t="s">
        <v>217</v>
      </c>
      <c r="Z204" s="2" t="str">
        <f>IF(_xlfn.IFNA(MATCH(Y204,May04Dictionary!$B:$B, 0), "X") = "X", "MISSING", "OKAY")</f>
        <v>OKAY</v>
      </c>
      <c r="AA204" s="3" t="str">
        <f t="shared" si="142"/>
        <v>NA</v>
      </c>
      <c r="AB204" s="2" t="s">
        <v>1144</v>
      </c>
      <c r="AC204" s="2">
        <f t="shared" si="130"/>
        <v>208</v>
      </c>
      <c r="AD204" s="3">
        <f t="shared" si="137"/>
        <v>199</v>
      </c>
      <c r="AG204" s="3">
        <v>201</v>
      </c>
      <c r="AH204" s="2" t="s">
        <v>219</v>
      </c>
      <c r="AI204" s="2" t="str">
        <f>IF(_xlfn.IFNA(MATCH(AH204,Aug05Dictionary!$B:$B, 0), "X") = "X", "MISSING", "OKAY")</f>
        <v>OKAY</v>
      </c>
      <c r="AJ204" s="3" t="str">
        <f t="shared" si="143"/>
        <v>NA</v>
      </c>
      <c r="AK204" s="2" t="s">
        <v>1144</v>
      </c>
      <c r="AL204" s="2">
        <f t="shared" si="136"/>
        <v>203</v>
      </c>
      <c r="AM204" s="3">
        <f t="shared" si="144"/>
        <v>201</v>
      </c>
      <c r="AP204" s="3">
        <v>201</v>
      </c>
      <c r="AQ204" s="2" t="s">
        <v>219</v>
      </c>
      <c r="AR204" s="2" t="str">
        <f>IF(_xlfn.IFNA(MATCH(AQ204,Jan07Dictionary!$B:$B, 0), "X") = "X", "MISSING", "OKAY")</f>
        <v>OKAY</v>
      </c>
      <c r="AS204" s="3" t="str">
        <f t="shared" si="145"/>
        <v>NA</v>
      </c>
      <c r="AT204" s="2" t="s">
        <v>1144</v>
      </c>
      <c r="AU204" s="2">
        <f t="shared" si="146"/>
        <v>201</v>
      </c>
      <c r="AV204" s="3">
        <f t="shared" si="147"/>
        <v>201</v>
      </c>
      <c r="AY204" s="3">
        <v>201</v>
      </c>
      <c r="AZ204" s="2" t="s">
        <v>219</v>
      </c>
      <c r="BA204" s="2" t="str">
        <f>IF(_xlfn.IFNA(MATCH(AZ204,Jan09Dictionary!$B:$B, 0), "X") = "X", "MISSING", "OKAY")</f>
        <v>OKAY</v>
      </c>
      <c r="BB204" s="3" t="str">
        <f t="shared" si="148"/>
        <v>NA</v>
      </c>
      <c r="BC204" s="2" t="s">
        <v>1144</v>
      </c>
      <c r="BD204" s="2">
        <f t="shared" si="149"/>
        <v>201</v>
      </c>
      <c r="BE204" s="3">
        <f t="shared" si="123"/>
        <v>201</v>
      </c>
      <c r="BH204" s="3">
        <v>201</v>
      </c>
      <c r="BI204" s="2" t="s">
        <v>219</v>
      </c>
      <c r="BJ204" s="2" t="str">
        <f>IF(_xlfn.IFNA(MATCH(BI204,Jan10Dictionary!$B:$B, 0), "X") = "X", "MISSING", "OKAY")</f>
        <v>OKAY</v>
      </c>
      <c r="BK204" s="3" t="str">
        <f t="shared" si="150"/>
        <v>NA</v>
      </c>
      <c r="BL204" s="2" t="s">
        <v>1144</v>
      </c>
      <c r="BM204" s="2">
        <f t="shared" si="124"/>
        <v>201</v>
      </c>
      <c r="BN204" s="3">
        <f t="shared" si="131"/>
        <v>201</v>
      </c>
      <c r="BQ204" s="3">
        <v>201</v>
      </c>
      <c r="BR204" s="2" t="s">
        <v>219</v>
      </c>
      <c r="BS204" s="2" t="str">
        <f>IF(_xlfn.IFNA(MATCH(BR204,May12Dictionary!$B:$B, 0), "X") = "X", "MISSING", "OKAY")</f>
        <v>OKAY</v>
      </c>
      <c r="BT204" s="3" t="str">
        <f t="shared" si="151"/>
        <v>NA</v>
      </c>
      <c r="BU204" s="2" t="s">
        <v>1144</v>
      </c>
      <c r="BV204" s="2">
        <f t="shared" si="132"/>
        <v>201</v>
      </c>
      <c r="BW204" s="3">
        <f t="shared" si="152"/>
        <v>202</v>
      </c>
      <c r="BZ204" s="3">
        <v>201</v>
      </c>
      <c r="CA204" s="2" t="s">
        <v>218</v>
      </c>
      <c r="CB204" s="2" t="str">
        <f>IF(_xlfn.IFNA(MATCH(CA204,Jan13Dictionary!$B:$B, 0), "X") = "X", "MISSING", "OKAY")</f>
        <v>OKAY</v>
      </c>
      <c r="CC204" s="3" t="str">
        <f t="shared" si="153"/>
        <v>NA</v>
      </c>
      <c r="CD204" s="2" t="s">
        <v>1144</v>
      </c>
      <c r="CE204" s="2">
        <f t="shared" si="127"/>
        <v>200</v>
      </c>
      <c r="CF204" s="3">
        <f t="shared" si="129"/>
        <v>200</v>
      </c>
      <c r="CI204" s="3">
        <v>201</v>
      </c>
      <c r="CJ204" s="2" t="s">
        <v>219</v>
      </c>
      <c r="CK204" s="2" t="str">
        <f>IF(_xlfn.IFNA(MATCH(CJ204,Jan14Dictionary!$B:$B, 0), "X") = "X", "MISSING", "OKAY")</f>
        <v>OKAY</v>
      </c>
      <c r="CL204" s="3" t="str">
        <f t="shared" si="154"/>
        <v>NA</v>
      </c>
      <c r="CM204" s="2" t="s">
        <v>1144</v>
      </c>
      <c r="CN204" s="2">
        <f t="shared" si="128"/>
        <v>202</v>
      </c>
      <c r="CO204" s="3">
        <f t="shared" si="159"/>
        <v>201</v>
      </c>
      <c r="CR204" s="3">
        <v>201</v>
      </c>
      <c r="CS204" s="2" t="s">
        <v>219</v>
      </c>
      <c r="CT204" s="2" t="str">
        <f>IF(_xlfn.IFNA(MATCH(CS204, Jan15Dictionary!$B:$B, 0), "X") = "X", "MISSING", "OKAY")</f>
        <v>OKAY</v>
      </c>
      <c r="CU204" s="3" t="str">
        <f t="shared" si="155"/>
        <v>NA</v>
      </c>
      <c r="CV204" s="2" t="s">
        <v>1144</v>
      </c>
      <c r="CW204" s="2">
        <f t="shared" si="156"/>
        <v>201</v>
      </c>
      <c r="CX204" s="3">
        <f t="shared" si="157"/>
        <v>200</v>
      </c>
      <c r="DA204" s="3">
        <v>201</v>
      </c>
      <c r="DB204" s="2" t="s">
        <v>220</v>
      </c>
      <c r="DC204" s="2" t="str">
        <f>IF(_xlfn.IFNA(MATCH(DB204, Jan17Dictionary!$B:$B, 0), "X") = "X", "MISSING", "OKAY")</f>
        <v>OKAY</v>
      </c>
      <c r="DD204" s="3" t="str">
        <f t="shared" si="158"/>
        <v>NA</v>
      </c>
      <c r="DE204" s="2" t="s">
        <v>1144</v>
      </c>
      <c r="DF204" s="2">
        <f t="shared" si="160"/>
        <v>202</v>
      </c>
      <c r="DG204" s="3">
        <f>INDEX(DJ:DJ, MATCH(DB204,DK:DK,0))</f>
        <v>200</v>
      </c>
      <c r="DJ204" s="3">
        <v>201</v>
      </c>
      <c r="DK204" s="2" t="s">
        <v>221</v>
      </c>
      <c r="DL204" s="2" t="str">
        <f>IF(_xlfn.IFNA(MATCH(DK204, Jan20Dictionary!$B:$B, 0), "X") = "X", "MISSING", "OKAY")</f>
        <v>OKAY</v>
      </c>
      <c r="DM204" s="3" t="str">
        <f t="shared" si="139"/>
        <v>NA</v>
      </c>
      <c r="DN204" s="2" t="s">
        <v>1144</v>
      </c>
      <c r="DO204" s="2">
        <f t="shared" si="140"/>
        <v>202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35"/>
        <v>201</v>
      </c>
      <c r="G205" s="3">
        <v>202</v>
      </c>
      <c r="H205" s="2" t="s">
        <v>207</v>
      </c>
      <c r="I205" s="2" t="str">
        <f>IF(_xlfn.IFNA(MATCH(H205,Jan98Dictionary!$B:$B, 0), "X") = "X", "MISSING", "OKAY")</f>
        <v>OKAY</v>
      </c>
      <c r="J205" s="2" t="s">
        <v>1144</v>
      </c>
      <c r="K205" s="2">
        <f t="shared" si="134"/>
        <v>203</v>
      </c>
      <c r="L205" s="3">
        <f t="shared" si="161"/>
        <v>202</v>
      </c>
      <c r="O205" s="3">
        <v>202</v>
      </c>
      <c r="P205" s="2" t="s">
        <v>207</v>
      </c>
      <c r="Q205" s="2" t="str">
        <f>IF(_xlfn.IFNA(MATCH(P205,Jan03Dictionary!$B:$B, 0), "X") = "X", "MISSING", "OKAY")</f>
        <v>OKAY</v>
      </c>
      <c r="R205" s="3" t="str">
        <f t="shared" si="141"/>
        <v>NA</v>
      </c>
      <c r="S205" s="2" t="s">
        <v>1144</v>
      </c>
      <c r="T205" s="2">
        <f t="shared" si="162"/>
        <v>202</v>
      </c>
      <c r="U205" s="3">
        <f t="shared" si="138"/>
        <v>195</v>
      </c>
      <c r="X205" s="3">
        <v>202</v>
      </c>
      <c r="Y205" s="2" t="s">
        <v>218</v>
      </c>
      <c r="Z205" s="2" t="str">
        <f>IF(_xlfn.IFNA(MATCH(Y205,May04Dictionary!$B:$B, 0), "X") = "X", "MISSING", "OKAY")</f>
        <v>OKAY</v>
      </c>
      <c r="AA205" s="3" t="str">
        <f t="shared" si="142"/>
        <v>NA</v>
      </c>
      <c r="AB205" s="2" t="s">
        <v>1144</v>
      </c>
      <c r="AC205" s="2">
        <f t="shared" si="130"/>
        <v>209</v>
      </c>
      <c r="AD205" s="3">
        <f t="shared" si="137"/>
        <v>200</v>
      </c>
      <c r="AG205" s="3">
        <v>202</v>
      </c>
      <c r="AH205" s="2" t="s">
        <v>220</v>
      </c>
      <c r="AI205" s="2" t="str">
        <f>IF(_xlfn.IFNA(MATCH(AH205,Aug05Dictionary!$B:$B, 0), "X") = "X", "MISSING", "OKAY")</f>
        <v>OKAY</v>
      </c>
      <c r="AJ205" s="3" t="str">
        <f t="shared" si="143"/>
        <v>NA</v>
      </c>
      <c r="AK205" s="2" t="s">
        <v>1144</v>
      </c>
      <c r="AL205" s="2">
        <f t="shared" si="136"/>
        <v>204</v>
      </c>
      <c r="AM205" s="3">
        <f t="shared" si="144"/>
        <v>202</v>
      </c>
      <c r="AP205" s="3">
        <v>202</v>
      </c>
      <c r="AQ205" s="2" t="s">
        <v>220</v>
      </c>
      <c r="AR205" s="2" t="str">
        <f>IF(_xlfn.IFNA(MATCH(AQ205,Jan07Dictionary!$B:$B, 0), "X") = "X", "MISSING", "OKAY")</f>
        <v>OKAY</v>
      </c>
      <c r="AS205" s="3" t="str">
        <f t="shared" si="145"/>
        <v>NA</v>
      </c>
      <c r="AT205" s="2" t="s">
        <v>1144</v>
      </c>
      <c r="AU205" s="2">
        <f t="shared" si="146"/>
        <v>202</v>
      </c>
      <c r="AV205" s="3">
        <f t="shared" si="147"/>
        <v>202</v>
      </c>
      <c r="AY205" s="3">
        <v>202</v>
      </c>
      <c r="AZ205" s="2" t="s">
        <v>220</v>
      </c>
      <c r="BA205" s="2" t="str">
        <f>IF(_xlfn.IFNA(MATCH(AZ205,Jan09Dictionary!$B:$B, 0), "X") = "X", "MISSING", "OKAY")</f>
        <v>OKAY</v>
      </c>
      <c r="BB205" s="3" t="str">
        <f t="shared" si="148"/>
        <v>NA</v>
      </c>
      <c r="BC205" s="2" t="s">
        <v>1144</v>
      </c>
      <c r="BD205" s="2">
        <f t="shared" si="149"/>
        <v>202</v>
      </c>
      <c r="BE205" s="3">
        <f t="shared" si="123"/>
        <v>202</v>
      </c>
      <c r="BH205" s="3">
        <v>202</v>
      </c>
      <c r="BI205" s="2" t="s">
        <v>220</v>
      </c>
      <c r="BJ205" s="2" t="str">
        <f>IF(_xlfn.IFNA(MATCH(BI205,Jan10Dictionary!$B:$B, 0), "X") = "X", "MISSING", "OKAY")</f>
        <v>OKAY</v>
      </c>
      <c r="BK205" s="3" t="str">
        <f t="shared" si="150"/>
        <v>NA</v>
      </c>
      <c r="BL205" s="2" t="s">
        <v>1144</v>
      </c>
      <c r="BM205" s="2">
        <f t="shared" si="124"/>
        <v>202</v>
      </c>
      <c r="BN205" s="3">
        <f t="shared" si="131"/>
        <v>202</v>
      </c>
      <c r="BQ205" s="3">
        <v>202</v>
      </c>
      <c r="BR205" s="2" t="s">
        <v>220</v>
      </c>
      <c r="BS205" s="2" t="str">
        <f>IF(_xlfn.IFNA(MATCH(BR205,May12Dictionary!$B:$B, 0), "X") = "X", "MISSING", "OKAY")</f>
        <v>OKAY</v>
      </c>
      <c r="BT205" s="3" t="str">
        <f t="shared" si="151"/>
        <v>NA</v>
      </c>
      <c r="BU205" s="2" t="s">
        <v>1144</v>
      </c>
      <c r="BV205" s="2">
        <f t="shared" si="132"/>
        <v>202</v>
      </c>
      <c r="BW205" s="3">
        <f t="shared" si="152"/>
        <v>203</v>
      </c>
      <c r="BZ205" s="3">
        <v>202</v>
      </c>
      <c r="CA205" s="2" t="s">
        <v>219</v>
      </c>
      <c r="CB205" s="2" t="str">
        <f>IF(_xlfn.IFNA(MATCH(CA205,Jan13Dictionary!$B:$B, 0), "X") = "X", "MISSING", "OKAY")</f>
        <v>OKAY</v>
      </c>
      <c r="CC205" s="3" t="str">
        <f t="shared" si="153"/>
        <v>NA</v>
      </c>
      <c r="CD205" s="2" t="s">
        <v>1144</v>
      </c>
      <c r="CE205" s="2">
        <f t="shared" si="127"/>
        <v>201</v>
      </c>
      <c r="CF205" s="3">
        <f t="shared" si="129"/>
        <v>201</v>
      </c>
      <c r="CI205" s="3">
        <v>202</v>
      </c>
      <c r="CJ205" s="2" t="s">
        <v>220</v>
      </c>
      <c r="CK205" s="2" t="str">
        <f>IF(_xlfn.IFNA(MATCH(CJ205,Jan14Dictionary!$B:$B, 0), "X") = "X", "MISSING", "OKAY")</f>
        <v>OKAY</v>
      </c>
      <c r="CL205" s="3" t="str">
        <f t="shared" si="154"/>
        <v>NA</v>
      </c>
      <c r="CM205" s="2" t="s">
        <v>1144</v>
      </c>
      <c r="CN205" s="2">
        <f t="shared" si="128"/>
        <v>203</v>
      </c>
      <c r="CO205" s="3">
        <f t="shared" si="159"/>
        <v>202</v>
      </c>
      <c r="CR205" s="3">
        <v>202</v>
      </c>
      <c r="CS205" s="2" t="s">
        <v>220</v>
      </c>
      <c r="CT205" s="2" t="str">
        <f>IF(_xlfn.IFNA(MATCH(CS205, Jan15Dictionary!$B:$B, 0), "X") = "X", "MISSING", "OKAY")</f>
        <v>OKAY</v>
      </c>
      <c r="CU205" s="3" t="str">
        <f t="shared" si="155"/>
        <v>NA</v>
      </c>
      <c r="CV205" s="2" t="s">
        <v>1144</v>
      </c>
      <c r="CW205" s="2">
        <f t="shared" si="156"/>
        <v>202</v>
      </c>
      <c r="CX205" s="3">
        <f t="shared" si="157"/>
        <v>201</v>
      </c>
      <c r="DA205" s="3">
        <v>202</v>
      </c>
      <c r="DB205" s="2" t="s">
        <v>221</v>
      </c>
      <c r="DC205" s="2" t="str">
        <f>IF(_xlfn.IFNA(MATCH(DB205, Jan17Dictionary!$B:$B, 0), "X") = "X", "MISSING", "OKAY")</f>
        <v>OKAY</v>
      </c>
      <c r="DD205" s="3" t="str">
        <f t="shared" si="158"/>
        <v>NA</v>
      </c>
      <c r="DE205" s="2" t="s">
        <v>1144</v>
      </c>
      <c r="DF205" s="2">
        <f t="shared" si="160"/>
        <v>203</v>
      </c>
      <c r="DG205" s="3">
        <f>INDEX(DJ:DJ, MATCH(DB205,DK:DK,0))</f>
        <v>201</v>
      </c>
      <c r="DJ205" s="3">
        <v>202</v>
      </c>
      <c r="DK205" s="2" t="s">
        <v>222</v>
      </c>
      <c r="DL205" s="2" t="str">
        <f>IF(_xlfn.IFNA(MATCH(DK205, Jan20Dictionary!$B:$B, 0), "X") = "X", "MISSING", "OKAY")</f>
        <v>OKAY</v>
      </c>
      <c r="DM205" s="3" t="str">
        <f t="shared" si="139"/>
        <v>NA</v>
      </c>
      <c r="DN205" s="2" t="s">
        <v>1144</v>
      </c>
      <c r="DO205" s="2">
        <f t="shared" si="140"/>
        <v>203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35"/>
        <v>202</v>
      </c>
      <c r="G206" s="3">
        <v>203</v>
      </c>
      <c r="H206" s="2" t="s">
        <v>208</v>
      </c>
      <c r="I206" s="2" t="str">
        <f>IF(_xlfn.IFNA(MATCH(H206,Jan98Dictionary!$B:$B, 0), "X") = "X", "MISSING", "OKAY")</f>
        <v>OKAY</v>
      </c>
      <c r="J206" s="2" t="s">
        <v>1144</v>
      </c>
      <c r="K206" s="2">
        <f t="shared" si="134"/>
        <v>204</v>
      </c>
      <c r="L206" s="3">
        <f t="shared" si="161"/>
        <v>363</v>
      </c>
      <c r="O206" s="3">
        <v>203</v>
      </c>
      <c r="P206" s="2" t="s">
        <v>210</v>
      </c>
      <c r="Q206" s="2" t="str">
        <f>IF(_xlfn.IFNA(MATCH(P206,Jan03Dictionary!$B:$B, 0), "X") = "X", "MISSING", "OKAY")</f>
        <v>OKAY</v>
      </c>
      <c r="R206" s="3" t="str">
        <f t="shared" si="141"/>
        <v>NA</v>
      </c>
      <c r="S206" s="2" t="s">
        <v>1144</v>
      </c>
      <c r="T206" s="2">
        <f t="shared" si="162"/>
        <v>205</v>
      </c>
      <c r="U206" s="3">
        <f t="shared" si="138"/>
        <v>196</v>
      </c>
      <c r="X206" s="3">
        <v>203</v>
      </c>
      <c r="Y206" s="2" t="s">
        <v>219</v>
      </c>
      <c r="Z206" s="2" t="str">
        <f>IF(_xlfn.IFNA(MATCH(Y206,May04Dictionary!$B:$B, 0), "X") = "X", "MISSING", "OKAY")</f>
        <v>OKAY</v>
      </c>
      <c r="AA206" s="3" t="str">
        <f t="shared" si="142"/>
        <v>NA</v>
      </c>
      <c r="AB206" s="2" t="s">
        <v>1144</v>
      </c>
      <c r="AC206" s="2">
        <f t="shared" si="130"/>
        <v>210</v>
      </c>
      <c r="AD206" s="3">
        <f t="shared" si="137"/>
        <v>201</v>
      </c>
      <c r="AG206" s="3">
        <v>203</v>
      </c>
      <c r="AH206" s="2" t="s">
        <v>221</v>
      </c>
      <c r="AI206" s="2" t="str">
        <f>IF(_xlfn.IFNA(MATCH(AH206,Aug05Dictionary!$B:$B, 0), "X") = "X", "MISSING", "OKAY")</f>
        <v>OKAY</v>
      </c>
      <c r="AJ206" s="3" t="str">
        <f t="shared" si="143"/>
        <v>NA</v>
      </c>
      <c r="AK206" s="2" t="s">
        <v>1144</v>
      </c>
      <c r="AL206" s="2">
        <f t="shared" si="136"/>
        <v>205</v>
      </c>
      <c r="AM206" s="3">
        <f t="shared" si="144"/>
        <v>203</v>
      </c>
      <c r="AP206" s="3">
        <v>203</v>
      </c>
      <c r="AQ206" s="2" t="s">
        <v>221</v>
      </c>
      <c r="AR206" s="2" t="str">
        <f>IF(_xlfn.IFNA(MATCH(AQ206,Jan07Dictionary!$B:$B, 0), "X") = "X", "MISSING", "OKAY")</f>
        <v>OKAY</v>
      </c>
      <c r="AS206" s="3" t="str">
        <f t="shared" si="145"/>
        <v>NA</v>
      </c>
      <c r="AT206" s="2" t="s">
        <v>1144</v>
      </c>
      <c r="AU206" s="2">
        <f t="shared" si="146"/>
        <v>203</v>
      </c>
      <c r="AV206" s="3">
        <f t="shared" si="147"/>
        <v>203</v>
      </c>
      <c r="AY206" s="3">
        <v>203</v>
      </c>
      <c r="AZ206" s="2" t="s">
        <v>221</v>
      </c>
      <c r="BA206" s="2" t="str">
        <f>IF(_xlfn.IFNA(MATCH(AZ206,Jan09Dictionary!$B:$B, 0), "X") = "X", "MISSING", "OKAY")</f>
        <v>OKAY</v>
      </c>
      <c r="BB206" s="3" t="str">
        <f t="shared" si="148"/>
        <v>NA</v>
      </c>
      <c r="BC206" s="2" t="s">
        <v>1144</v>
      </c>
      <c r="BD206" s="2">
        <f t="shared" si="149"/>
        <v>203</v>
      </c>
      <c r="BE206" s="3">
        <f t="shared" si="123"/>
        <v>203</v>
      </c>
      <c r="BH206" s="3">
        <v>203</v>
      </c>
      <c r="BI206" s="2" t="s">
        <v>221</v>
      </c>
      <c r="BJ206" s="2" t="str">
        <f>IF(_xlfn.IFNA(MATCH(BI206,Jan10Dictionary!$B:$B, 0), "X") = "X", "MISSING", "OKAY")</f>
        <v>OKAY</v>
      </c>
      <c r="BK206" s="3" t="str">
        <f t="shared" si="150"/>
        <v>NA</v>
      </c>
      <c r="BL206" s="2" t="s">
        <v>1144</v>
      </c>
      <c r="BM206" s="2">
        <f t="shared" si="124"/>
        <v>203</v>
      </c>
      <c r="BN206" s="3">
        <f t="shared" si="131"/>
        <v>203</v>
      </c>
      <c r="BQ206" s="3">
        <v>203</v>
      </c>
      <c r="BR206" s="2" t="s">
        <v>221</v>
      </c>
      <c r="BS206" s="2" t="str">
        <f>IF(_xlfn.IFNA(MATCH(BR206,May12Dictionary!$B:$B, 0), "X") = "X", "MISSING", "OKAY")</f>
        <v>OKAY</v>
      </c>
      <c r="BT206" s="3" t="str">
        <f t="shared" si="151"/>
        <v>NA</v>
      </c>
      <c r="BU206" s="2" t="s">
        <v>1144</v>
      </c>
      <c r="BV206" s="2">
        <f t="shared" si="132"/>
        <v>203</v>
      </c>
      <c r="BW206" s="3">
        <f t="shared" si="152"/>
        <v>204</v>
      </c>
      <c r="BZ206" s="3">
        <v>203</v>
      </c>
      <c r="CA206" s="2" t="s">
        <v>220</v>
      </c>
      <c r="CB206" s="2" t="str">
        <f>IF(_xlfn.IFNA(MATCH(CA206,Jan13Dictionary!$B:$B, 0), "X") = "X", "MISSING", "OKAY")</f>
        <v>OKAY</v>
      </c>
      <c r="CC206" s="3" t="str">
        <f t="shared" si="153"/>
        <v>NA</v>
      </c>
      <c r="CD206" s="2" t="s">
        <v>1144</v>
      </c>
      <c r="CE206" s="2">
        <f t="shared" si="127"/>
        <v>202</v>
      </c>
      <c r="CF206" s="3">
        <f t="shared" si="129"/>
        <v>202</v>
      </c>
      <c r="CI206" s="3">
        <v>203</v>
      </c>
      <c r="CJ206" s="2" t="s">
        <v>221</v>
      </c>
      <c r="CK206" s="2" t="str">
        <f>IF(_xlfn.IFNA(MATCH(CJ206,Jan14Dictionary!$B:$B, 0), "X") = "X", "MISSING", "OKAY")</f>
        <v>OKAY</v>
      </c>
      <c r="CL206" s="3" t="str">
        <f t="shared" si="154"/>
        <v>NA</v>
      </c>
      <c r="CM206" s="2" t="s">
        <v>1144</v>
      </c>
      <c r="CN206" s="2">
        <f t="shared" si="128"/>
        <v>204</v>
      </c>
      <c r="CO206" s="3">
        <f t="shared" si="159"/>
        <v>203</v>
      </c>
      <c r="CR206" s="3">
        <v>203</v>
      </c>
      <c r="CS206" s="2" t="s">
        <v>221</v>
      </c>
      <c r="CT206" s="2" t="str">
        <f>IF(_xlfn.IFNA(MATCH(CS206, Jan15Dictionary!$B:$B, 0), "X") = "X", "MISSING", "OKAY")</f>
        <v>OKAY</v>
      </c>
      <c r="CU206" s="3" t="str">
        <f t="shared" si="155"/>
        <v>NA</v>
      </c>
      <c r="CV206" s="2" t="s">
        <v>1144</v>
      </c>
      <c r="CW206" s="2">
        <f t="shared" si="156"/>
        <v>203</v>
      </c>
      <c r="CX206" s="3">
        <f t="shared" si="157"/>
        <v>202</v>
      </c>
      <c r="DA206" s="3">
        <v>203</v>
      </c>
      <c r="DB206" s="2" t="s">
        <v>222</v>
      </c>
      <c r="DC206" s="2" t="str">
        <f>IF(_xlfn.IFNA(MATCH(DB206, Jan17Dictionary!$B:$B, 0), "X") = "X", "MISSING", "OKAY")</f>
        <v>OKAY</v>
      </c>
      <c r="DD206" s="3" t="str">
        <f t="shared" si="158"/>
        <v>NA</v>
      </c>
      <c r="DE206" s="2" t="s">
        <v>1144</v>
      </c>
      <c r="DF206" s="2">
        <f t="shared" si="160"/>
        <v>204</v>
      </c>
      <c r="DG206" s="3">
        <f>INDEX(DJ:DJ, MATCH(DB206,DK:DK,0))</f>
        <v>202</v>
      </c>
      <c r="DJ206" s="3">
        <v>203</v>
      </c>
      <c r="DK206" s="2" t="s">
        <v>223</v>
      </c>
      <c r="DL206" s="2" t="str">
        <f>IF(_xlfn.IFNA(MATCH(DK206, Jan20Dictionary!$B:$B, 0), "X") = "X", "MISSING", "OKAY")</f>
        <v>OKAY</v>
      </c>
      <c r="DM206" s="3" t="str">
        <f t="shared" si="139"/>
        <v>NA</v>
      </c>
      <c r="DN206" s="2" t="s">
        <v>1144</v>
      </c>
      <c r="DO206" s="2">
        <f t="shared" si="140"/>
        <v>204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35"/>
        <v>203</v>
      </c>
      <c r="G207" s="3">
        <v>204</v>
      </c>
      <c r="H207" s="2" t="s">
        <v>209</v>
      </c>
      <c r="I207" s="2" t="str">
        <f>IF(_xlfn.IFNA(MATCH(H207,Jan98Dictionary!$B:$B, 0), "X") = "X", "MISSING", "OKAY")</f>
        <v>OKAY</v>
      </c>
      <c r="J207" s="2" t="s">
        <v>1144</v>
      </c>
      <c r="K207" s="2">
        <f t="shared" si="134"/>
        <v>205</v>
      </c>
      <c r="L207" s="3">
        <f t="shared" si="161"/>
        <v>364</v>
      </c>
      <c r="O207" s="3">
        <v>204</v>
      </c>
      <c r="P207" s="2" t="s">
        <v>211</v>
      </c>
      <c r="Q207" s="2" t="str">
        <f>IF(_xlfn.IFNA(MATCH(P207,Jan03Dictionary!$B:$B, 0), "X") = "X", "MISSING", "OKAY")</f>
        <v>OKAY</v>
      </c>
      <c r="R207" s="3" t="str">
        <f t="shared" si="141"/>
        <v>NA</v>
      </c>
      <c r="S207" s="2" t="s">
        <v>1144</v>
      </c>
      <c r="T207" s="2">
        <f t="shared" si="162"/>
        <v>206</v>
      </c>
      <c r="U207" s="3">
        <f t="shared" si="138"/>
        <v>197</v>
      </c>
      <c r="X207" s="3">
        <v>204</v>
      </c>
      <c r="Y207" s="2" t="s">
        <v>220</v>
      </c>
      <c r="Z207" s="2" t="str">
        <f>IF(_xlfn.IFNA(MATCH(Y207,May04Dictionary!$B:$B, 0), "X") = "X", "MISSING", "OKAY")</f>
        <v>OKAY</v>
      </c>
      <c r="AA207" s="3" t="str">
        <f t="shared" si="142"/>
        <v>NA</v>
      </c>
      <c r="AB207" s="2" t="s">
        <v>1144</v>
      </c>
      <c r="AC207" s="2">
        <f t="shared" si="130"/>
        <v>211</v>
      </c>
      <c r="AD207" s="3">
        <f t="shared" si="137"/>
        <v>202</v>
      </c>
      <c r="AG207" s="3">
        <v>204</v>
      </c>
      <c r="AH207" s="2" t="s">
        <v>222</v>
      </c>
      <c r="AI207" s="2" t="str">
        <f>IF(_xlfn.IFNA(MATCH(AH207,Aug05Dictionary!$B:$B, 0), "X") = "X", "MISSING", "OKAY")</f>
        <v>OKAY</v>
      </c>
      <c r="AJ207" s="3" t="str">
        <f t="shared" si="143"/>
        <v>NA</v>
      </c>
      <c r="AK207" s="2" t="s">
        <v>1144</v>
      </c>
      <c r="AL207" s="2">
        <f t="shared" si="136"/>
        <v>206</v>
      </c>
      <c r="AM207" s="3">
        <f t="shared" si="144"/>
        <v>204</v>
      </c>
      <c r="AP207" s="3">
        <v>204</v>
      </c>
      <c r="AQ207" s="2" t="s">
        <v>222</v>
      </c>
      <c r="AR207" s="2" t="str">
        <f>IF(_xlfn.IFNA(MATCH(AQ207,Jan07Dictionary!$B:$B, 0), "X") = "X", "MISSING", "OKAY")</f>
        <v>OKAY</v>
      </c>
      <c r="AS207" s="3" t="str">
        <f t="shared" si="145"/>
        <v>NA</v>
      </c>
      <c r="AT207" s="2" t="s">
        <v>1144</v>
      </c>
      <c r="AU207" s="2">
        <f t="shared" si="146"/>
        <v>204</v>
      </c>
      <c r="AV207" s="3">
        <f t="shared" si="147"/>
        <v>204</v>
      </c>
      <c r="AY207" s="3">
        <v>204</v>
      </c>
      <c r="AZ207" s="2" t="s">
        <v>222</v>
      </c>
      <c r="BA207" s="2" t="str">
        <f>IF(_xlfn.IFNA(MATCH(AZ207,Jan09Dictionary!$B:$B, 0), "X") = "X", "MISSING", "OKAY")</f>
        <v>OKAY</v>
      </c>
      <c r="BB207" s="3" t="str">
        <f t="shared" si="148"/>
        <v>NA</v>
      </c>
      <c r="BC207" s="2" t="s">
        <v>1144</v>
      </c>
      <c r="BD207" s="2">
        <f t="shared" si="149"/>
        <v>204</v>
      </c>
      <c r="BE207" s="3">
        <f t="shared" si="123"/>
        <v>204</v>
      </c>
      <c r="BH207" s="3">
        <v>204</v>
      </c>
      <c r="BI207" s="2" t="s">
        <v>222</v>
      </c>
      <c r="BJ207" s="2" t="str">
        <f>IF(_xlfn.IFNA(MATCH(BI207,Jan10Dictionary!$B:$B, 0), "X") = "X", "MISSING", "OKAY")</f>
        <v>OKAY</v>
      </c>
      <c r="BK207" s="3" t="str">
        <f t="shared" si="150"/>
        <v>NA</v>
      </c>
      <c r="BL207" s="2" t="s">
        <v>1144</v>
      </c>
      <c r="BM207" s="2">
        <f t="shared" si="124"/>
        <v>204</v>
      </c>
      <c r="BN207" s="3">
        <f t="shared" si="131"/>
        <v>204</v>
      </c>
      <c r="BQ207" s="3">
        <v>204</v>
      </c>
      <c r="BR207" s="2" t="s">
        <v>222</v>
      </c>
      <c r="BS207" s="2" t="str">
        <f>IF(_xlfn.IFNA(MATCH(BR207,May12Dictionary!$B:$B, 0), "X") = "X", "MISSING", "OKAY")</f>
        <v>OKAY</v>
      </c>
      <c r="BT207" s="3" t="str">
        <f t="shared" si="151"/>
        <v>NA</v>
      </c>
      <c r="BU207" s="2" t="s">
        <v>1144</v>
      </c>
      <c r="BV207" s="2">
        <f t="shared" si="132"/>
        <v>204</v>
      </c>
      <c r="BW207" s="3">
        <f t="shared" si="152"/>
        <v>205</v>
      </c>
      <c r="BZ207" s="3">
        <v>204</v>
      </c>
      <c r="CA207" s="2" t="s">
        <v>221</v>
      </c>
      <c r="CB207" s="2" t="str">
        <f>IF(_xlfn.IFNA(MATCH(CA207,Jan13Dictionary!$B:$B, 0), "X") = "X", "MISSING", "OKAY")</f>
        <v>OKAY</v>
      </c>
      <c r="CC207" s="3" t="str">
        <f t="shared" si="153"/>
        <v>NA</v>
      </c>
      <c r="CD207" s="2" t="s">
        <v>1144</v>
      </c>
      <c r="CE207" s="2">
        <f t="shared" si="127"/>
        <v>203</v>
      </c>
      <c r="CF207" s="3">
        <f t="shared" si="129"/>
        <v>203</v>
      </c>
      <c r="CI207" s="3">
        <v>204</v>
      </c>
      <c r="CJ207" s="2" t="s">
        <v>222</v>
      </c>
      <c r="CK207" s="2" t="str">
        <f>IF(_xlfn.IFNA(MATCH(CJ207,Jan14Dictionary!$B:$B, 0), "X") = "X", "MISSING", "OKAY")</f>
        <v>OKAY</v>
      </c>
      <c r="CL207" s="3" t="str">
        <f t="shared" si="154"/>
        <v>NA</v>
      </c>
      <c r="CM207" s="2" t="s">
        <v>1144</v>
      </c>
      <c r="CN207" s="2">
        <f t="shared" si="128"/>
        <v>205</v>
      </c>
      <c r="CO207" s="3">
        <f t="shared" si="159"/>
        <v>204</v>
      </c>
      <c r="CR207" s="3">
        <v>204</v>
      </c>
      <c r="CS207" s="2" t="s">
        <v>222</v>
      </c>
      <c r="CT207" s="2" t="str">
        <f>IF(_xlfn.IFNA(MATCH(CS207, Jan15Dictionary!$B:$B, 0), "X") = "X", "MISSING", "OKAY")</f>
        <v>OKAY</v>
      </c>
      <c r="CU207" s="3" t="str">
        <f t="shared" si="155"/>
        <v>NA</v>
      </c>
      <c r="CV207" s="2" t="s">
        <v>1144</v>
      </c>
      <c r="CW207" s="2">
        <f t="shared" si="156"/>
        <v>204</v>
      </c>
      <c r="CX207" s="3">
        <f t="shared" si="157"/>
        <v>203</v>
      </c>
      <c r="DA207" s="3">
        <v>204</v>
      </c>
      <c r="DB207" s="2" t="s">
        <v>223</v>
      </c>
      <c r="DC207" s="2" t="str">
        <f>IF(_xlfn.IFNA(MATCH(DB207, Jan17Dictionary!$B:$B, 0), "X") = "X", "MISSING", "OKAY")</f>
        <v>OKAY</v>
      </c>
      <c r="DD207" s="3" t="str">
        <f t="shared" si="158"/>
        <v>NA</v>
      </c>
      <c r="DE207" s="2" t="s">
        <v>1144</v>
      </c>
      <c r="DF207" s="2">
        <f t="shared" si="160"/>
        <v>205</v>
      </c>
      <c r="DG207" s="3">
        <f>INDEX(DJ:DJ, MATCH(DB207,DK:DK,0))</f>
        <v>203</v>
      </c>
      <c r="DJ207" s="3">
        <v>204</v>
      </c>
      <c r="DK207" s="2" t="s">
        <v>224</v>
      </c>
      <c r="DL207" s="2" t="str">
        <f>IF(_xlfn.IFNA(MATCH(DK207, Jan20Dictionary!$B:$B, 0), "X") = "X", "MISSING", "OKAY")</f>
        <v>OKAY</v>
      </c>
      <c r="DM207" s="3" t="str">
        <f t="shared" si="139"/>
        <v>NA</v>
      </c>
      <c r="DN207" s="2" t="s">
        <v>1144</v>
      </c>
      <c r="DO207" s="2">
        <f t="shared" si="140"/>
        <v>205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35"/>
        <v>204</v>
      </c>
      <c r="G208" s="3">
        <v>205</v>
      </c>
      <c r="H208" s="2" t="s">
        <v>210</v>
      </c>
      <c r="I208" s="2" t="str">
        <f>IF(_xlfn.IFNA(MATCH(H208,Jan98Dictionary!$B:$B, 0), "X") = "X", "MISSING", "OKAY")</f>
        <v>OKAY</v>
      </c>
      <c r="J208" s="2" t="s">
        <v>1144</v>
      </c>
      <c r="K208" s="2">
        <f t="shared" si="134"/>
        <v>206</v>
      </c>
      <c r="L208" s="3">
        <f t="shared" si="161"/>
        <v>203</v>
      </c>
      <c r="O208" s="3">
        <v>205</v>
      </c>
      <c r="P208" s="2" t="s">
        <v>214</v>
      </c>
      <c r="Q208" s="2" t="str">
        <f>IF(_xlfn.IFNA(MATCH(P208,Jan03Dictionary!$B:$B, 0), "X") = "X", "MISSING", "OKAY")</f>
        <v>OKAY</v>
      </c>
      <c r="R208" s="3" t="str">
        <f t="shared" si="141"/>
        <v>Remove</v>
      </c>
      <c r="S208" s="2" t="s">
        <v>1162</v>
      </c>
      <c r="T208" s="2">
        <f t="shared" si="162"/>
        <v>209</v>
      </c>
      <c r="U208" s="3">
        <f t="shared" si="138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IF(_xlfn.IFNA(MATCH(Y208,May04Dictionary!$B:$B, 0), "X") = "X", "MISSING", "OKAY")</f>
        <v>OKAY</v>
      </c>
      <c r="AA208" s="3" t="str">
        <f t="shared" si="142"/>
        <v>NA</v>
      </c>
      <c r="AB208" s="2" t="s">
        <v>1144</v>
      </c>
      <c r="AC208" s="2">
        <f t="shared" si="130"/>
        <v>212</v>
      </c>
      <c r="AD208" s="3">
        <f t="shared" si="137"/>
        <v>203</v>
      </c>
      <c r="AG208" s="3">
        <v>205</v>
      </c>
      <c r="AH208" s="2" t="s">
        <v>223</v>
      </c>
      <c r="AI208" s="2" t="str">
        <f>IF(_xlfn.IFNA(MATCH(AH208,Aug05Dictionary!$B:$B, 0), "X") = "X", "MISSING", "OKAY")</f>
        <v>OKAY</v>
      </c>
      <c r="AJ208" s="3" t="str">
        <f t="shared" si="143"/>
        <v>NA</v>
      </c>
      <c r="AK208" s="2" t="s">
        <v>1144</v>
      </c>
      <c r="AL208" s="2">
        <f t="shared" si="136"/>
        <v>207</v>
      </c>
      <c r="AM208" s="3">
        <f t="shared" si="144"/>
        <v>205</v>
      </c>
      <c r="AP208" s="3">
        <v>205</v>
      </c>
      <c r="AQ208" s="2" t="s">
        <v>223</v>
      </c>
      <c r="AR208" s="2" t="str">
        <f>IF(_xlfn.IFNA(MATCH(AQ208,Jan07Dictionary!$B:$B, 0), "X") = "X", "MISSING", "OKAY")</f>
        <v>OKAY</v>
      </c>
      <c r="AS208" s="3" t="str">
        <f t="shared" si="145"/>
        <v>NA</v>
      </c>
      <c r="AT208" s="2" t="s">
        <v>1144</v>
      </c>
      <c r="AU208" s="2">
        <f t="shared" si="146"/>
        <v>205</v>
      </c>
      <c r="AV208" s="3">
        <f t="shared" si="147"/>
        <v>205</v>
      </c>
      <c r="AY208" s="3">
        <v>205</v>
      </c>
      <c r="AZ208" s="2" t="s">
        <v>223</v>
      </c>
      <c r="BA208" s="2" t="str">
        <f>IF(_xlfn.IFNA(MATCH(AZ208,Jan09Dictionary!$B:$B, 0), "X") = "X", "MISSING", "OKAY")</f>
        <v>OKAY</v>
      </c>
      <c r="BB208" s="3" t="str">
        <f t="shared" si="148"/>
        <v>NA</v>
      </c>
      <c r="BC208" s="2" t="s">
        <v>1144</v>
      </c>
      <c r="BD208" s="2">
        <f t="shared" si="149"/>
        <v>205</v>
      </c>
      <c r="BE208" s="3">
        <f t="shared" ref="BE208:BE271" si="163">INDEX(BH:BH, MATCH(AZ208,BI:BI,0))</f>
        <v>205</v>
      </c>
      <c r="BH208" s="3">
        <v>205</v>
      </c>
      <c r="BI208" s="2" t="s">
        <v>223</v>
      </c>
      <c r="BJ208" s="2" t="str">
        <f>IF(_xlfn.IFNA(MATCH(BI208,Jan10Dictionary!$B:$B, 0), "X") = "X", "MISSING", "OKAY")</f>
        <v>OKAY</v>
      </c>
      <c r="BK208" s="3" t="str">
        <f t="shared" si="150"/>
        <v>NA</v>
      </c>
      <c r="BL208" s="2" t="s">
        <v>1144</v>
      </c>
      <c r="BM208" s="2">
        <f t="shared" ref="BM208:BM271" si="164">INDEX(AY:AY, MATCH(BI208,AZ:AZ,0))</f>
        <v>205</v>
      </c>
      <c r="BN208" s="3">
        <f t="shared" si="131"/>
        <v>205</v>
      </c>
      <c r="BQ208" s="3">
        <v>205</v>
      </c>
      <c r="BR208" s="2" t="s">
        <v>223</v>
      </c>
      <c r="BS208" s="2" t="str">
        <f>IF(_xlfn.IFNA(MATCH(BR208,May12Dictionary!$B:$B, 0), "X") = "X", "MISSING", "OKAY")</f>
        <v>OKAY</v>
      </c>
      <c r="BT208" s="3" t="str">
        <f t="shared" si="151"/>
        <v>NA</v>
      </c>
      <c r="BU208" s="2" t="s">
        <v>1144</v>
      </c>
      <c r="BV208" s="2">
        <f t="shared" si="132"/>
        <v>205</v>
      </c>
      <c r="BW208" s="3">
        <f t="shared" si="152"/>
        <v>206</v>
      </c>
      <c r="BZ208" s="3">
        <v>205</v>
      </c>
      <c r="CA208" s="2" t="s">
        <v>222</v>
      </c>
      <c r="CB208" s="2" t="str">
        <f>IF(_xlfn.IFNA(MATCH(CA208,Jan13Dictionary!$B:$B, 0), "X") = "X", "MISSING", "OKAY")</f>
        <v>OKAY</v>
      </c>
      <c r="CC208" s="3" t="str">
        <f t="shared" si="153"/>
        <v>NA</v>
      </c>
      <c r="CD208" s="2" t="s">
        <v>1144</v>
      </c>
      <c r="CE208" s="2">
        <f t="shared" si="127"/>
        <v>204</v>
      </c>
      <c r="CF208" s="3">
        <f t="shared" si="129"/>
        <v>204</v>
      </c>
      <c r="CI208" s="3">
        <v>205</v>
      </c>
      <c r="CJ208" s="2" t="s">
        <v>223</v>
      </c>
      <c r="CK208" s="2" t="str">
        <f>IF(_xlfn.IFNA(MATCH(CJ208,Jan14Dictionary!$B:$B, 0), "X") = "X", "MISSING", "OKAY")</f>
        <v>OKAY</v>
      </c>
      <c r="CL208" s="3" t="str">
        <f t="shared" si="154"/>
        <v>NA</v>
      </c>
      <c r="CM208" s="2" t="s">
        <v>1144</v>
      </c>
      <c r="CN208" s="2">
        <f t="shared" si="128"/>
        <v>206</v>
      </c>
      <c r="CO208" s="3">
        <f t="shared" si="159"/>
        <v>205</v>
      </c>
      <c r="CR208" s="3">
        <v>205</v>
      </c>
      <c r="CS208" s="2" t="s">
        <v>223</v>
      </c>
      <c r="CT208" s="2" t="str">
        <f>IF(_xlfn.IFNA(MATCH(CS208, Jan15Dictionary!$B:$B, 0), "X") = "X", "MISSING", "OKAY")</f>
        <v>OKAY</v>
      </c>
      <c r="CU208" s="3" t="str">
        <f t="shared" si="155"/>
        <v>NA</v>
      </c>
      <c r="CV208" s="2" t="s">
        <v>1144</v>
      </c>
      <c r="CW208" s="2">
        <f t="shared" si="156"/>
        <v>205</v>
      </c>
      <c r="CX208" s="3">
        <f t="shared" si="157"/>
        <v>204</v>
      </c>
      <c r="DA208" s="3">
        <v>205</v>
      </c>
      <c r="DB208" s="2" t="s">
        <v>224</v>
      </c>
      <c r="DC208" s="2" t="str">
        <f>IF(_xlfn.IFNA(MATCH(DB208, Jan17Dictionary!$B:$B, 0), "X") = "X", "MISSING", "OKAY")</f>
        <v>OKAY</v>
      </c>
      <c r="DD208" s="3" t="str">
        <f t="shared" si="158"/>
        <v>NA</v>
      </c>
      <c r="DE208" s="2" t="s">
        <v>1144</v>
      </c>
      <c r="DF208" s="2">
        <f t="shared" si="160"/>
        <v>206</v>
      </c>
      <c r="DG208" s="3">
        <f>INDEX(DJ:DJ, MATCH(DB208,DK:DK,0))</f>
        <v>204</v>
      </c>
      <c r="DJ208" s="3">
        <v>205</v>
      </c>
      <c r="DK208" s="2" t="s">
        <v>225</v>
      </c>
      <c r="DL208" s="2" t="str">
        <f>IF(_xlfn.IFNA(MATCH(DK208, Jan20Dictionary!$B:$B, 0), "X") = "X", "MISSING", "OKAY")</f>
        <v>OKAY</v>
      </c>
      <c r="DM208" s="3" t="str">
        <f t="shared" si="139"/>
        <v>NA</v>
      </c>
      <c r="DN208" s="2" t="s">
        <v>1144</v>
      </c>
      <c r="DO208" s="2">
        <f t="shared" si="140"/>
        <v>206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35"/>
        <v>205</v>
      </c>
      <c r="G209" s="3">
        <v>206</v>
      </c>
      <c r="H209" s="2" t="s">
        <v>211</v>
      </c>
      <c r="I209" s="2" t="str">
        <f>IF(_xlfn.IFNA(MATCH(H209,Jan98Dictionary!$B:$B, 0), "X") = "X", "MISSING", "OKAY")</f>
        <v>OKAY</v>
      </c>
      <c r="J209" s="2" t="s">
        <v>1144</v>
      </c>
      <c r="K209" s="2">
        <f t="shared" si="134"/>
        <v>207</v>
      </c>
      <c r="L209" s="3">
        <f t="shared" si="161"/>
        <v>204</v>
      </c>
      <c r="O209" s="3">
        <v>206</v>
      </c>
      <c r="P209" s="2" t="s">
        <v>215</v>
      </c>
      <c r="Q209" s="2" t="str">
        <f>IF(_xlfn.IFNA(MATCH(P209,Jan03Dictionary!$B:$B, 0), "X") = "X", "MISSING", "OKAY")</f>
        <v>OKAY</v>
      </c>
      <c r="R209" s="3" t="str">
        <f t="shared" si="141"/>
        <v>Remove</v>
      </c>
      <c r="S209" s="2" t="s">
        <v>1162</v>
      </c>
      <c r="T209" s="2">
        <f t="shared" si="162"/>
        <v>210</v>
      </c>
      <c r="U209" s="3">
        <f t="shared" si="138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IF(_xlfn.IFNA(MATCH(Y209,May04Dictionary!$B:$B, 0), "X") = "X", "MISSING", "OKAY")</f>
        <v>OKAY</v>
      </c>
      <c r="AA209" s="3" t="str">
        <f t="shared" si="142"/>
        <v>NA</v>
      </c>
      <c r="AB209" s="2" t="s">
        <v>1144</v>
      </c>
      <c r="AC209" s="2">
        <f t="shared" si="130"/>
        <v>213</v>
      </c>
      <c r="AD209" s="3">
        <f t="shared" si="137"/>
        <v>204</v>
      </c>
      <c r="AG209" s="3">
        <v>206</v>
      </c>
      <c r="AH209" s="2" t="s">
        <v>224</v>
      </c>
      <c r="AI209" s="2" t="str">
        <f>IF(_xlfn.IFNA(MATCH(AH209,Aug05Dictionary!$B:$B, 0), "X") = "X", "MISSING", "OKAY")</f>
        <v>OKAY</v>
      </c>
      <c r="AJ209" s="3" t="str">
        <f t="shared" si="143"/>
        <v>NA</v>
      </c>
      <c r="AK209" s="2" t="s">
        <v>1144</v>
      </c>
      <c r="AL209" s="2">
        <f t="shared" si="136"/>
        <v>208</v>
      </c>
      <c r="AM209" s="3">
        <f t="shared" si="144"/>
        <v>206</v>
      </c>
      <c r="AP209" s="3">
        <v>206</v>
      </c>
      <c r="AQ209" s="2" t="s">
        <v>224</v>
      </c>
      <c r="AR209" s="2" t="str">
        <f>IF(_xlfn.IFNA(MATCH(AQ209,Jan07Dictionary!$B:$B, 0), "X") = "X", "MISSING", "OKAY")</f>
        <v>OKAY</v>
      </c>
      <c r="AS209" s="3" t="str">
        <f t="shared" si="145"/>
        <v>NA</v>
      </c>
      <c r="AT209" s="2" t="s">
        <v>1144</v>
      </c>
      <c r="AU209" s="2">
        <f t="shared" si="146"/>
        <v>206</v>
      </c>
      <c r="AV209" s="3">
        <f t="shared" si="147"/>
        <v>206</v>
      </c>
      <c r="AY209" s="3">
        <v>206</v>
      </c>
      <c r="AZ209" s="2" t="s">
        <v>224</v>
      </c>
      <c r="BA209" s="2" t="str">
        <f>IF(_xlfn.IFNA(MATCH(AZ209,Jan09Dictionary!$B:$B, 0), "X") = "X", "MISSING", "OKAY")</f>
        <v>OKAY</v>
      </c>
      <c r="BB209" s="3" t="str">
        <f t="shared" si="148"/>
        <v>NA</v>
      </c>
      <c r="BC209" s="2" t="s">
        <v>1144</v>
      </c>
      <c r="BD209" s="2">
        <f t="shared" si="149"/>
        <v>206</v>
      </c>
      <c r="BE209" s="3">
        <f t="shared" si="163"/>
        <v>206</v>
      </c>
      <c r="BH209" s="3">
        <v>206</v>
      </c>
      <c r="BI209" s="2" t="s">
        <v>224</v>
      </c>
      <c r="BJ209" s="2" t="str">
        <f>IF(_xlfn.IFNA(MATCH(BI209,Jan10Dictionary!$B:$B, 0), "X") = "X", "MISSING", "OKAY")</f>
        <v>OKAY</v>
      </c>
      <c r="BK209" s="3" t="str">
        <f t="shared" si="150"/>
        <v>NA</v>
      </c>
      <c r="BL209" s="2" t="s">
        <v>1144</v>
      </c>
      <c r="BM209" s="2">
        <f t="shared" si="164"/>
        <v>206</v>
      </c>
      <c r="BN209" s="3">
        <f t="shared" si="131"/>
        <v>206</v>
      </c>
      <c r="BQ209" s="3">
        <v>206</v>
      </c>
      <c r="BR209" s="2" t="s">
        <v>224</v>
      </c>
      <c r="BS209" s="2" t="str">
        <f>IF(_xlfn.IFNA(MATCH(BR209,May12Dictionary!$B:$B, 0), "X") = "X", "MISSING", "OKAY")</f>
        <v>OKAY</v>
      </c>
      <c r="BT209" s="3" t="str">
        <f t="shared" si="151"/>
        <v>NA</v>
      </c>
      <c r="BU209" s="2" t="s">
        <v>1144</v>
      </c>
      <c r="BV209" s="2">
        <f t="shared" si="132"/>
        <v>206</v>
      </c>
      <c r="BW209" s="3">
        <f t="shared" si="152"/>
        <v>207</v>
      </c>
      <c r="BZ209" s="3">
        <v>206</v>
      </c>
      <c r="CA209" s="2" t="s">
        <v>223</v>
      </c>
      <c r="CB209" s="2" t="str">
        <f>IF(_xlfn.IFNA(MATCH(CA209,Jan13Dictionary!$B:$B, 0), "X") = "X", "MISSING", "OKAY")</f>
        <v>OKAY</v>
      </c>
      <c r="CC209" s="3" t="str">
        <f t="shared" si="153"/>
        <v>NA</v>
      </c>
      <c r="CD209" s="2" t="s">
        <v>1144</v>
      </c>
      <c r="CE209" s="2">
        <f t="shared" si="127"/>
        <v>205</v>
      </c>
      <c r="CF209" s="3">
        <f t="shared" si="129"/>
        <v>205</v>
      </c>
      <c r="CI209" s="3">
        <v>206</v>
      </c>
      <c r="CJ209" s="2" t="s">
        <v>224</v>
      </c>
      <c r="CK209" s="2" t="str">
        <f>IF(_xlfn.IFNA(MATCH(CJ209,Jan14Dictionary!$B:$B, 0), "X") = "X", "MISSING", "OKAY")</f>
        <v>OKAY</v>
      </c>
      <c r="CL209" s="3" t="str">
        <f t="shared" si="154"/>
        <v>NA</v>
      </c>
      <c r="CM209" s="2" t="s">
        <v>1144</v>
      </c>
      <c r="CN209" s="2">
        <f t="shared" si="128"/>
        <v>207</v>
      </c>
      <c r="CO209" s="3">
        <f t="shared" si="159"/>
        <v>206</v>
      </c>
      <c r="CR209" s="3">
        <v>206</v>
      </c>
      <c r="CS209" s="2" t="s">
        <v>224</v>
      </c>
      <c r="CT209" s="2" t="str">
        <f>IF(_xlfn.IFNA(MATCH(CS209, Jan15Dictionary!$B:$B, 0), "X") = "X", "MISSING", "OKAY")</f>
        <v>OKAY</v>
      </c>
      <c r="CU209" s="3" t="str">
        <f t="shared" si="155"/>
        <v>NA</v>
      </c>
      <c r="CV209" s="2" t="s">
        <v>1144</v>
      </c>
      <c r="CW209" s="2">
        <f t="shared" si="156"/>
        <v>206</v>
      </c>
      <c r="CX209" s="3">
        <f t="shared" si="157"/>
        <v>205</v>
      </c>
      <c r="DA209" s="3">
        <v>206</v>
      </c>
      <c r="DB209" s="2" t="s">
        <v>225</v>
      </c>
      <c r="DC209" s="2" t="str">
        <f>IF(_xlfn.IFNA(MATCH(DB209, Jan17Dictionary!$B:$B, 0), "X") = "X", "MISSING", "OKAY")</f>
        <v>OKAY</v>
      </c>
      <c r="DD209" s="3" t="str">
        <f t="shared" si="158"/>
        <v>NA</v>
      </c>
      <c r="DE209" s="2" t="s">
        <v>1144</v>
      </c>
      <c r="DF209" s="2">
        <f t="shared" si="160"/>
        <v>207</v>
      </c>
      <c r="DG209" s="3">
        <f>INDEX(DJ:DJ, MATCH(DB209,DK:DK,0))</f>
        <v>205</v>
      </c>
      <c r="DJ209" s="3">
        <v>206</v>
      </c>
      <c r="DK209" s="2" t="s">
        <v>226</v>
      </c>
      <c r="DL209" s="2" t="str">
        <f>IF(_xlfn.IFNA(MATCH(DK209, Jan20Dictionary!$B:$B, 0), "X") = "X", "MISSING", "OKAY")</f>
        <v>OKAY</v>
      </c>
      <c r="DM209" s="3" t="str">
        <f t="shared" si="139"/>
        <v>NA</v>
      </c>
      <c r="DN209" s="2" t="s">
        <v>1144</v>
      </c>
      <c r="DO209" s="2">
        <f t="shared" si="140"/>
        <v>207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35"/>
        <v>206</v>
      </c>
      <c r="G210" s="3">
        <v>207</v>
      </c>
      <c r="H210" s="2" t="s">
        <v>212</v>
      </c>
      <c r="I210" s="2" t="str">
        <f>IF(_xlfn.IFNA(MATCH(H210,Jan98Dictionary!$B:$B, 0), "X") = "X", "MISSING", "OKAY")</f>
        <v>OKAY</v>
      </c>
      <c r="J210" s="2" t="s">
        <v>1144</v>
      </c>
      <c r="K210" s="2">
        <f t="shared" si="134"/>
        <v>208</v>
      </c>
      <c r="L210" s="3">
        <f t="shared" si="161"/>
        <v>365</v>
      </c>
      <c r="O210" s="3">
        <v>207</v>
      </c>
      <c r="P210" s="2" t="s">
        <v>216</v>
      </c>
      <c r="Q210" s="2" t="str">
        <f>IF(_xlfn.IFNA(MATCH(P210,Jan03Dictionary!$B:$B, 0), "X") = "X", "MISSING", "OKAY")</f>
        <v>OKAY</v>
      </c>
      <c r="R210" s="3" t="str">
        <f t="shared" si="141"/>
        <v>Remove</v>
      </c>
      <c r="S210" s="2" t="s">
        <v>1162</v>
      </c>
      <c r="T210" s="2">
        <f t="shared" si="162"/>
        <v>211</v>
      </c>
      <c r="U210" s="3">
        <f t="shared" si="138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IF(_xlfn.IFNA(MATCH(Y210,May04Dictionary!$B:$B, 0), "X") = "X", "MISSING", "OKAY")</f>
        <v>OKAY</v>
      </c>
      <c r="AA210" s="3" t="str">
        <f t="shared" si="142"/>
        <v>NA</v>
      </c>
      <c r="AB210" s="2" t="s">
        <v>1144</v>
      </c>
      <c r="AC210" s="2">
        <f t="shared" si="130"/>
        <v>214</v>
      </c>
      <c r="AD210" s="3">
        <f t="shared" si="137"/>
        <v>205</v>
      </c>
      <c r="AG210" s="3">
        <v>207</v>
      </c>
      <c r="AH210" s="2" t="s">
        <v>225</v>
      </c>
      <c r="AI210" s="2" t="str">
        <f>IF(_xlfn.IFNA(MATCH(AH210,Aug05Dictionary!$B:$B, 0), "X") = "X", "MISSING", "OKAY")</f>
        <v>OKAY</v>
      </c>
      <c r="AJ210" s="3" t="str">
        <f t="shared" si="143"/>
        <v>NA</v>
      </c>
      <c r="AK210" s="2" t="s">
        <v>1144</v>
      </c>
      <c r="AL210" s="2">
        <f t="shared" si="136"/>
        <v>209</v>
      </c>
      <c r="AM210" s="3">
        <f t="shared" si="144"/>
        <v>207</v>
      </c>
      <c r="AP210" s="3">
        <v>207</v>
      </c>
      <c r="AQ210" s="2" t="s">
        <v>225</v>
      </c>
      <c r="AR210" s="2" t="str">
        <f>IF(_xlfn.IFNA(MATCH(AQ210,Jan07Dictionary!$B:$B, 0), "X") = "X", "MISSING", "OKAY")</f>
        <v>OKAY</v>
      </c>
      <c r="AS210" s="3" t="str">
        <f t="shared" si="145"/>
        <v>NA</v>
      </c>
      <c r="AT210" s="2" t="s">
        <v>1144</v>
      </c>
      <c r="AU210" s="2">
        <f t="shared" si="146"/>
        <v>207</v>
      </c>
      <c r="AV210" s="3">
        <f t="shared" si="147"/>
        <v>207</v>
      </c>
      <c r="AY210" s="3">
        <v>207</v>
      </c>
      <c r="AZ210" s="2" t="s">
        <v>225</v>
      </c>
      <c r="BA210" s="2" t="str">
        <f>IF(_xlfn.IFNA(MATCH(AZ210,Jan09Dictionary!$B:$B, 0), "X") = "X", "MISSING", "OKAY")</f>
        <v>OKAY</v>
      </c>
      <c r="BB210" s="3" t="str">
        <f t="shared" si="148"/>
        <v>NA</v>
      </c>
      <c r="BC210" s="2" t="s">
        <v>1144</v>
      </c>
      <c r="BD210" s="2">
        <f t="shared" si="149"/>
        <v>207</v>
      </c>
      <c r="BE210" s="3">
        <f t="shared" si="163"/>
        <v>207</v>
      </c>
      <c r="BH210" s="3">
        <v>207</v>
      </c>
      <c r="BI210" s="2" t="s">
        <v>225</v>
      </c>
      <c r="BJ210" s="2" t="str">
        <f>IF(_xlfn.IFNA(MATCH(BI210,Jan10Dictionary!$B:$B, 0), "X") = "X", "MISSING", "OKAY")</f>
        <v>OKAY</v>
      </c>
      <c r="BK210" s="3" t="str">
        <f t="shared" si="150"/>
        <v>NA</v>
      </c>
      <c r="BL210" s="2" t="s">
        <v>1144</v>
      </c>
      <c r="BM210" s="2">
        <f t="shared" si="164"/>
        <v>207</v>
      </c>
      <c r="BN210" s="3">
        <f t="shared" si="131"/>
        <v>207</v>
      </c>
      <c r="BQ210" s="3">
        <v>207</v>
      </c>
      <c r="BR210" s="2" t="s">
        <v>225</v>
      </c>
      <c r="BS210" s="2" t="str">
        <f>IF(_xlfn.IFNA(MATCH(BR210,May12Dictionary!$B:$B, 0), "X") = "X", "MISSING", "OKAY")</f>
        <v>OKAY</v>
      </c>
      <c r="BT210" s="3" t="str">
        <f t="shared" si="151"/>
        <v>NA</v>
      </c>
      <c r="BU210" s="2" t="s">
        <v>1144</v>
      </c>
      <c r="BV210" s="2">
        <f t="shared" si="132"/>
        <v>207</v>
      </c>
      <c r="BW210" s="3">
        <f t="shared" si="152"/>
        <v>208</v>
      </c>
      <c r="BZ210" s="3">
        <v>207</v>
      </c>
      <c r="CA210" s="2" t="s">
        <v>224</v>
      </c>
      <c r="CB210" s="2" t="str">
        <f>IF(_xlfn.IFNA(MATCH(CA210,Jan13Dictionary!$B:$B, 0), "X") = "X", "MISSING", "OKAY")</f>
        <v>OKAY</v>
      </c>
      <c r="CC210" s="3" t="str">
        <f t="shared" si="153"/>
        <v>NA</v>
      </c>
      <c r="CD210" s="2" t="s">
        <v>1144</v>
      </c>
      <c r="CE210" s="2">
        <f t="shared" si="127"/>
        <v>206</v>
      </c>
      <c r="CF210" s="3">
        <f t="shared" si="129"/>
        <v>206</v>
      </c>
      <c r="CI210" s="3">
        <v>207</v>
      </c>
      <c r="CJ210" s="2" t="s">
        <v>225</v>
      </c>
      <c r="CK210" s="2" t="str">
        <f>IF(_xlfn.IFNA(MATCH(CJ210,Jan14Dictionary!$B:$B, 0), "X") = "X", "MISSING", "OKAY")</f>
        <v>OKAY</v>
      </c>
      <c r="CL210" s="3" t="str">
        <f t="shared" si="154"/>
        <v>NA</v>
      </c>
      <c r="CM210" s="2" t="s">
        <v>1144</v>
      </c>
      <c r="CN210" s="2">
        <f t="shared" si="128"/>
        <v>208</v>
      </c>
      <c r="CO210" s="3">
        <f t="shared" si="159"/>
        <v>207</v>
      </c>
      <c r="CR210" s="3">
        <v>207</v>
      </c>
      <c r="CS210" s="2" t="s">
        <v>225</v>
      </c>
      <c r="CT210" s="2" t="str">
        <f>IF(_xlfn.IFNA(MATCH(CS210, Jan15Dictionary!$B:$B, 0), "X") = "X", "MISSING", "OKAY")</f>
        <v>OKAY</v>
      </c>
      <c r="CU210" s="3" t="str">
        <f t="shared" si="155"/>
        <v>NA</v>
      </c>
      <c r="CV210" s="2" t="s">
        <v>1144</v>
      </c>
      <c r="CW210" s="2">
        <f t="shared" si="156"/>
        <v>207</v>
      </c>
      <c r="CX210" s="3">
        <f t="shared" si="157"/>
        <v>206</v>
      </c>
      <c r="DA210" s="3">
        <v>207</v>
      </c>
      <c r="DB210" s="2" t="s">
        <v>226</v>
      </c>
      <c r="DC210" s="2" t="str">
        <f>IF(_xlfn.IFNA(MATCH(DB210, Jan17Dictionary!$B:$B, 0), "X") = "X", "MISSING", "OKAY")</f>
        <v>OKAY</v>
      </c>
      <c r="DD210" s="3" t="str">
        <f t="shared" si="158"/>
        <v>NA</v>
      </c>
      <c r="DE210" s="2" t="s">
        <v>1144</v>
      </c>
      <c r="DF210" s="2">
        <f t="shared" si="160"/>
        <v>208</v>
      </c>
      <c r="DG210" s="3">
        <f>INDEX(DJ:DJ, MATCH(DB210,DK:DK,0))</f>
        <v>206</v>
      </c>
      <c r="DJ210" s="3">
        <v>207</v>
      </c>
      <c r="DK210" s="2" t="s">
        <v>227</v>
      </c>
      <c r="DL210" s="2" t="str">
        <f>IF(_xlfn.IFNA(MATCH(DK210, Jan20Dictionary!$B:$B, 0), "X") = "X", "MISSING", "OKAY")</f>
        <v>OKAY</v>
      </c>
      <c r="DM210" s="3" t="str">
        <f t="shared" si="139"/>
        <v>NA</v>
      </c>
      <c r="DN210" s="2" t="s">
        <v>1144</v>
      </c>
      <c r="DO210" s="2">
        <f t="shared" si="140"/>
        <v>208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35"/>
        <v>207</v>
      </c>
      <c r="G211" s="3">
        <v>208</v>
      </c>
      <c r="H211" s="2" t="s">
        <v>213</v>
      </c>
      <c r="I211" s="2" t="str">
        <f>IF(_xlfn.IFNA(MATCH(H211,Jan98Dictionary!$B:$B, 0), "X") = "X", "MISSING", "OKAY")</f>
        <v>OKAY</v>
      </c>
      <c r="J211" s="2" t="s">
        <v>1144</v>
      </c>
      <c r="K211" s="2">
        <f t="shared" si="134"/>
        <v>209</v>
      </c>
      <c r="L211" s="3">
        <f t="shared" si="161"/>
        <v>366</v>
      </c>
      <c r="O211" s="3">
        <v>208</v>
      </c>
      <c r="P211" s="2" t="s">
        <v>217</v>
      </c>
      <c r="Q211" s="2" t="str">
        <f>IF(_xlfn.IFNA(MATCH(P211,Jan03Dictionary!$B:$B, 0), "X") = "X", "MISSING", "OKAY")</f>
        <v>OKAY</v>
      </c>
      <c r="R211" s="3" t="str">
        <f t="shared" si="141"/>
        <v>NA</v>
      </c>
      <c r="S211" s="2" t="s">
        <v>1144</v>
      </c>
      <c r="T211" s="2">
        <f t="shared" si="162"/>
        <v>212</v>
      </c>
      <c r="U211" s="3">
        <f t="shared" si="138"/>
        <v>201</v>
      </c>
      <c r="X211" s="3">
        <v>208</v>
      </c>
      <c r="Y211" s="2" t="s">
        <v>224</v>
      </c>
      <c r="Z211" s="2" t="str">
        <f>IF(_xlfn.IFNA(MATCH(Y211,May04Dictionary!$B:$B, 0), "X") = "X", "MISSING", "OKAY")</f>
        <v>OKAY</v>
      </c>
      <c r="AA211" s="3" t="str">
        <f t="shared" si="142"/>
        <v>NA</v>
      </c>
      <c r="AB211" s="2" t="s">
        <v>1144</v>
      </c>
      <c r="AC211" s="2">
        <f t="shared" si="130"/>
        <v>215</v>
      </c>
      <c r="AD211" s="3">
        <f t="shared" si="137"/>
        <v>206</v>
      </c>
      <c r="AG211" s="3">
        <v>208</v>
      </c>
      <c r="AH211" s="2" t="s">
        <v>226</v>
      </c>
      <c r="AI211" s="2" t="str">
        <f>IF(_xlfn.IFNA(MATCH(AH211,Aug05Dictionary!$B:$B, 0), "X") = "X", "MISSING", "OKAY")</f>
        <v>OKAY</v>
      </c>
      <c r="AJ211" s="3" t="str">
        <f t="shared" si="143"/>
        <v>NA</v>
      </c>
      <c r="AK211" s="2" t="s">
        <v>1144</v>
      </c>
      <c r="AL211" s="2">
        <f t="shared" si="136"/>
        <v>210</v>
      </c>
      <c r="AM211" s="3">
        <f t="shared" si="144"/>
        <v>208</v>
      </c>
      <c r="AP211" s="3">
        <v>208</v>
      </c>
      <c r="AQ211" s="2" t="s">
        <v>226</v>
      </c>
      <c r="AR211" s="2" t="str">
        <f>IF(_xlfn.IFNA(MATCH(AQ211,Jan07Dictionary!$B:$B, 0), "X") = "X", "MISSING", "OKAY")</f>
        <v>OKAY</v>
      </c>
      <c r="AS211" s="3" t="str">
        <f t="shared" si="145"/>
        <v>NA</v>
      </c>
      <c r="AT211" s="2" t="s">
        <v>1144</v>
      </c>
      <c r="AU211" s="2">
        <f t="shared" si="146"/>
        <v>208</v>
      </c>
      <c r="AV211" s="3">
        <f t="shared" si="147"/>
        <v>208</v>
      </c>
      <c r="AY211" s="3">
        <v>208</v>
      </c>
      <c r="AZ211" s="2" t="s">
        <v>226</v>
      </c>
      <c r="BA211" s="2" t="str">
        <f>IF(_xlfn.IFNA(MATCH(AZ211,Jan09Dictionary!$B:$B, 0), "X") = "X", "MISSING", "OKAY")</f>
        <v>OKAY</v>
      </c>
      <c r="BB211" s="3" t="str">
        <f t="shared" si="148"/>
        <v>NA</v>
      </c>
      <c r="BC211" s="2" t="s">
        <v>1144</v>
      </c>
      <c r="BD211" s="2">
        <f t="shared" si="149"/>
        <v>208</v>
      </c>
      <c r="BE211" s="3">
        <f t="shared" si="163"/>
        <v>208</v>
      </c>
      <c r="BH211" s="3">
        <v>208</v>
      </c>
      <c r="BI211" s="2" t="s">
        <v>226</v>
      </c>
      <c r="BJ211" s="2" t="str">
        <f>IF(_xlfn.IFNA(MATCH(BI211,Jan10Dictionary!$B:$B, 0), "X") = "X", "MISSING", "OKAY")</f>
        <v>OKAY</v>
      </c>
      <c r="BK211" s="3" t="str">
        <f t="shared" si="150"/>
        <v>NA</v>
      </c>
      <c r="BL211" s="2" t="s">
        <v>1144</v>
      </c>
      <c r="BM211" s="2">
        <f t="shared" si="164"/>
        <v>208</v>
      </c>
      <c r="BN211" s="3">
        <f t="shared" si="131"/>
        <v>208</v>
      </c>
      <c r="BQ211" s="3">
        <v>208</v>
      </c>
      <c r="BR211" s="2" t="s">
        <v>226</v>
      </c>
      <c r="BS211" s="2" t="str">
        <f>IF(_xlfn.IFNA(MATCH(BR211,May12Dictionary!$B:$B, 0), "X") = "X", "MISSING", "OKAY")</f>
        <v>OKAY</v>
      </c>
      <c r="BT211" s="3" t="str">
        <f t="shared" si="151"/>
        <v>NA</v>
      </c>
      <c r="BU211" s="2" t="s">
        <v>1144</v>
      </c>
      <c r="BV211" s="2">
        <f t="shared" si="132"/>
        <v>208</v>
      </c>
      <c r="BW211" s="3">
        <f t="shared" si="152"/>
        <v>209</v>
      </c>
      <c r="BZ211" s="3">
        <v>208</v>
      </c>
      <c r="CA211" s="2" t="s">
        <v>225</v>
      </c>
      <c r="CB211" s="2" t="str">
        <f>IF(_xlfn.IFNA(MATCH(CA211,Jan13Dictionary!$B:$B, 0), "X") = "X", "MISSING", "OKAY")</f>
        <v>OKAY</v>
      </c>
      <c r="CC211" s="3" t="str">
        <f t="shared" si="153"/>
        <v>NA</v>
      </c>
      <c r="CD211" s="2" t="s">
        <v>1144</v>
      </c>
      <c r="CE211" s="2">
        <f t="shared" si="127"/>
        <v>207</v>
      </c>
      <c r="CF211" s="3">
        <f t="shared" si="129"/>
        <v>207</v>
      </c>
      <c r="CI211" s="3">
        <v>208</v>
      </c>
      <c r="CJ211" s="2" t="s">
        <v>226</v>
      </c>
      <c r="CK211" s="2" t="str">
        <f>IF(_xlfn.IFNA(MATCH(CJ211,Jan14Dictionary!$B:$B, 0), "X") = "X", "MISSING", "OKAY")</f>
        <v>OKAY</v>
      </c>
      <c r="CL211" s="3" t="str">
        <f t="shared" si="154"/>
        <v>NA</v>
      </c>
      <c r="CM211" s="2" t="s">
        <v>1144</v>
      </c>
      <c r="CN211" s="2">
        <f t="shared" si="128"/>
        <v>209</v>
      </c>
      <c r="CO211" s="3">
        <f t="shared" si="159"/>
        <v>208</v>
      </c>
      <c r="CR211" s="3">
        <v>208</v>
      </c>
      <c r="CS211" s="2" t="s">
        <v>226</v>
      </c>
      <c r="CT211" s="2" t="str">
        <f>IF(_xlfn.IFNA(MATCH(CS211, Jan15Dictionary!$B:$B, 0), "X") = "X", "MISSING", "OKAY")</f>
        <v>OKAY</v>
      </c>
      <c r="CU211" s="3" t="str">
        <f t="shared" si="155"/>
        <v>NA</v>
      </c>
      <c r="CV211" s="2" t="s">
        <v>1144</v>
      </c>
      <c r="CW211" s="2">
        <f t="shared" si="156"/>
        <v>208</v>
      </c>
      <c r="CX211" s="3">
        <f t="shared" si="157"/>
        <v>207</v>
      </c>
      <c r="DA211" s="3">
        <v>208</v>
      </c>
      <c r="DB211" s="2" t="s">
        <v>227</v>
      </c>
      <c r="DC211" s="2" t="str">
        <f>IF(_xlfn.IFNA(MATCH(DB211, Jan17Dictionary!$B:$B, 0), "X") = "X", "MISSING", "OKAY")</f>
        <v>OKAY</v>
      </c>
      <c r="DD211" s="3" t="str">
        <f t="shared" si="158"/>
        <v>NA</v>
      </c>
      <c r="DE211" s="2" t="s">
        <v>1144</v>
      </c>
      <c r="DF211" s="2">
        <f t="shared" si="160"/>
        <v>209</v>
      </c>
      <c r="DG211" s="3">
        <f>INDEX(DJ:DJ, MATCH(DB211,DK:DK,0))</f>
        <v>207</v>
      </c>
      <c r="DJ211" s="3">
        <v>208</v>
      </c>
      <c r="DK211" s="2" t="s">
        <v>228</v>
      </c>
      <c r="DL211" s="2" t="str">
        <f>IF(_xlfn.IFNA(MATCH(DK211, Jan20Dictionary!$B:$B, 0), "X") = "X", "MISSING", "OKAY")</f>
        <v>OKAY</v>
      </c>
      <c r="DM211" s="3" t="str">
        <f t="shared" si="139"/>
        <v>NA</v>
      </c>
      <c r="DN211" s="2" t="s">
        <v>1144</v>
      </c>
      <c r="DO211" s="2">
        <f t="shared" si="140"/>
        <v>209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35"/>
        <v>208</v>
      </c>
      <c r="G212" s="3">
        <v>209</v>
      </c>
      <c r="H212" s="2" t="s">
        <v>214</v>
      </c>
      <c r="I212" s="2" t="str">
        <f>IF(_xlfn.IFNA(MATCH(H212,Jan98Dictionary!$B:$B, 0), "X") = "X", "MISSING", "OKAY")</f>
        <v>OKAY</v>
      </c>
      <c r="J212" s="2" t="s">
        <v>1162</v>
      </c>
      <c r="K212" s="2">
        <f t="shared" si="134"/>
        <v>210</v>
      </c>
      <c r="L212" s="3">
        <f t="shared" si="161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IF(_xlfn.IFNA(MATCH(P212,Jan03Dictionary!$B:$B, 0), "X") = "X", "MISSING", "OKAY")</f>
        <v>OKAY</v>
      </c>
      <c r="R212" s="3" t="str">
        <f t="shared" si="141"/>
        <v>NA</v>
      </c>
      <c r="S212" s="2" t="s">
        <v>1144</v>
      </c>
      <c r="T212" s="2">
        <f t="shared" si="162"/>
        <v>213</v>
      </c>
      <c r="U212" s="3">
        <f t="shared" si="138"/>
        <v>202</v>
      </c>
      <c r="X212" s="3">
        <v>209</v>
      </c>
      <c r="Y212" s="2" t="s">
        <v>225</v>
      </c>
      <c r="Z212" s="2" t="str">
        <f>IF(_xlfn.IFNA(MATCH(Y212,May04Dictionary!$B:$B, 0), "X") = "X", "MISSING", "OKAY")</f>
        <v>OKAY</v>
      </c>
      <c r="AA212" s="3" t="str">
        <f t="shared" si="142"/>
        <v>NA</v>
      </c>
      <c r="AB212" s="2" t="s">
        <v>1144</v>
      </c>
      <c r="AC212" s="2">
        <f t="shared" si="130"/>
        <v>216</v>
      </c>
      <c r="AD212" s="3">
        <f t="shared" si="137"/>
        <v>207</v>
      </c>
      <c r="AG212" s="3">
        <v>209</v>
      </c>
      <c r="AH212" s="2" t="s">
        <v>227</v>
      </c>
      <c r="AI212" s="2" t="str">
        <f>IF(_xlfn.IFNA(MATCH(AH212,Aug05Dictionary!$B:$B, 0), "X") = "X", "MISSING", "OKAY")</f>
        <v>OKAY</v>
      </c>
      <c r="AJ212" s="3" t="str">
        <f t="shared" si="143"/>
        <v>NA</v>
      </c>
      <c r="AK212" s="2" t="s">
        <v>1144</v>
      </c>
      <c r="AL212" s="2">
        <f t="shared" si="136"/>
        <v>211</v>
      </c>
      <c r="AM212" s="3">
        <f t="shared" si="144"/>
        <v>209</v>
      </c>
      <c r="AP212" s="3">
        <v>209</v>
      </c>
      <c r="AQ212" s="2" t="s">
        <v>227</v>
      </c>
      <c r="AR212" s="2" t="str">
        <f>IF(_xlfn.IFNA(MATCH(AQ212,Jan07Dictionary!$B:$B, 0), "X") = "X", "MISSING", "OKAY")</f>
        <v>OKAY</v>
      </c>
      <c r="AS212" s="3" t="str">
        <f t="shared" si="145"/>
        <v>NA</v>
      </c>
      <c r="AT212" s="2" t="s">
        <v>1144</v>
      </c>
      <c r="AU212" s="2">
        <f t="shared" si="146"/>
        <v>209</v>
      </c>
      <c r="AV212" s="3">
        <f t="shared" si="147"/>
        <v>209</v>
      </c>
      <c r="AY212" s="3">
        <v>209</v>
      </c>
      <c r="AZ212" s="2" t="s">
        <v>227</v>
      </c>
      <c r="BA212" s="2" t="str">
        <f>IF(_xlfn.IFNA(MATCH(AZ212,Jan09Dictionary!$B:$B, 0), "X") = "X", "MISSING", "OKAY")</f>
        <v>OKAY</v>
      </c>
      <c r="BB212" s="3" t="str">
        <f t="shared" si="148"/>
        <v>NA</v>
      </c>
      <c r="BC212" s="2" t="s">
        <v>1144</v>
      </c>
      <c r="BD212" s="2">
        <f t="shared" si="149"/>
        <v>209</v>
      </c>
      <c r="BE212" s="3">
        <f t="shared" si="163"/>
        <v>209</v>
      </c>
      <c r="BH212" s="3">
        <v>209</v>
      </c>
      <c r="BI212" s="2" t="s">
        <v>227</v>
      </c>
      <c r="BJ212" s="2" t="str">
        <f>IF(_xlfn.IFNA(MATCH(BI212,Jan10Dictionary!$B:$B, 0), "X") = "X", "MISSING", "OKAY")</f>
        <v>OKAY</v>
      </c>
      <c r="BK212" s="3" t="str">
        <f t="shared" si="150"/>
        <v>NA</v>
      </c>
      <c r="BL212" s="2" t="s">
        <v>1144</v>
      </c>
      <c r="BM212" s="2">
        <f t="shared" si="164"/>
        <v>209</v>
      </c>
      <c r="BN212" s="3">
        <f t="shared" si="131"/>
        <v>209</v>
      </c>
      <c r="BQ212" s="3">
        <v>209</v>
      </c>
      <c r="BR212" s="2" t="s">
        <v>227</v>
      </c>
      <c r="BS212" s="2" t="str">
        <f>IF(_xlfn.IFNA(MATCH(BR212,May12Dictionary!$B:$B, 0), "X") = "X", "MISSING", "OKAY")</f>
        <v>OKAY</v>
      </c>
      <c r="BT212" s="3" t="str">
        <f t="shared" si="151"/>
        <v>NA</v>
      </c>
      <c r="BU212" s="2" t="s">
        <v>1144</v>
      </c>
      <c r="BV212" s="2">
        <f t="shared" si="132"/>
        <v>209</v>
      </c>
      <c r="BW212" s="3">
        <f t="shared" si="152"/>
        <v>210</v>
      </c>
      <c r="BZ212" s="3">
        <v>209</v>
      </c>
      <c r="CA212" s="2" t="s">
        <v>226</v>
      </c>
      <c r="CB212" s="2" t="str">
        <f>IF(_xlfn.IFNA(MATCH(CA212,Jan13Dictionary!$B:$B, 0), "X") = "X", "MISSING", "OKAY")</f>
        <v>OKAY</v>
      </c>
      <c r="CC212" s="3" t="str">
        <f t="shared" si="153"/>
        <v>NA</v>
      </c>
      <c r="CD212" s="2" t="s">
        <v>1144</v>
      </c>
      <c r="CE212" s="2">
        <f t="shared" si="127"/>
        <v>208</v>
      </c>
      <c r="CF212" s="3">
        <f t="shared" si="129"/>
        <v>208</v>
      </c>
      <c r="CI212" s="3">
        <v>209</v>
      </c>
      <c r="CJ212" s="2" t="s">
        <v>227</v>
      </c>
      <c r="CK212" s="2" t="str">
        <f>IF(_xlfn.IFNA(MATCH(CJ212,Jan14Dictionary!$B:$B, 0), "X") = "X", "MISSING", "OKAY")</f>
        <v>OKAY</v>
      </c>
      <c r="CL212" s="3" t="str">
        <f t="shared" si="154"/>
        <v>NA</v>
      </c>
      <c r="CM212" s="2" t="s">
        <v>1144</v>
      </c>
      <c r="CN212" s="2">
        <f t="shared" si="128"/>
        <v>210</v>
      </c>
      <c r="CO212" s="3">
        <f t="shared" si="159"/>
        <v>209</v>
      </c>
      <c r="CR212" s="3">
        <v>209</v>
      </c>
      <c r="CS212" s="2" t="s">
        <v>227</v>
      </c>
      <c r="CT212" s="2" t="str">
        <f>IF(_xlfn.IFNA(MATCH(CS212, Jan15Dictionary!$B:$B, 0), "X") = "X", "MISSING", "OKAY")</f>
        <v>OKAY</v>
      </c>
      <c r="CU212" s="3" t="str">
        <f t="shared" si="155"/>
        <v>NA</v>
      </c>
      <c r="CV212" s="2" t="s">
        <v>1144</v>
      </c>
      <c r="CW212" s="2">
        <f t="shared" si="156"/>
        <v>209</v>
      </c>
      <c r="CX212" s="3">
        <f t="shared" si="157"/>
        <v>208</v>
      </c>
      <c r="DA212" s="3">
        <v>209</v>
      </c>
      <c r="DB212" s="2" t="s">
        <v>228</v>
      </c>
      <c r="DC212" s="2" t="str">
        <f>IF(_xlfn.IFNA(MATCH(DB212, Jan17Dictionary!$B:$B, 0), "X") = "X", "MISSING", "OKAY")</f>
        <v>OKAY</v>
      </c>
      <c r="DD212" s="3" t="str">
        <f t="shared" si="158"/>
        <v>NA</v>
      </c>
      <c r="DE212" s="2" t="s">
        <v>1144</v>
      </c>
      <c r="DF212" s="2">
        <f t="shared" si="160"/>
        <v>210</v>
      </c>
      <c r="DG212" s="3">
        <f>INDEX(DJ:DJ, MATCH(DB212,DK:DK,0))</f>
        <v>208</v>
      </c>
      <c r="DJ212" s="3">
        <v>209</v>
      </c>
      <c r="DK212" s="2" t="s">
        <v>229</v>
      </c>
      <c r="DL212" s="2" t="str">
        <f>IF(_xlfn.IFNA(MATCH(DK212, Jan20Dictionary!$B:$B, 0), "X") = "X", "MISSING", "OKAY")</f>
        <v>OKAY</v>
      </c>
      <c r="DM212" s="3" t="str">
        <f t="shared" si="139"/>
        <v>NA</v>
      </c>
      <c r="DN212" s="2" t="s">
        <v>1144</v>
      </c>
      <c r="DO212" s="2">
        <f t="shared" si="140"/>
        <v>210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35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IF(_xlfn.IFNA(MATCH(H213,Jan98Dictionary!$B:$B, 0), "X") = "X", "MISSING", "OKAY")</f>
        <v>OKAY</v>
      </c>
      <c r="J213" s="2" t="s">
        <v>1162</v>
      </c>
      <c r="K213" s="2">
        <f t="shared" si="134"/>
        <v>211</v>
      </c>
      <c r="L213" s="3">
        <f t="shared" si="161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IF(_xlfn.IFNA(MATCH(P213,Jan03Dictionary!$B:$B, 0), "X") = "X", "MISSING", "OKAY")</f>
        <v>OKAY</v>
      </c>
      <c r="R213" s="3" t="str">
        <f t="shared" si="141"/>
        <v>NA</v>
      </c>
      <c r="S213" s="2" t="s">
        <v>1144</v>
      </c>
      <c r="T213" s="2">
        <f t="shared" si="162"/>
        <v>214</v>
      </c>
      <c r="U213" s="3">
        <f t="shared" si="138"/>
        <v>203</v>
      </c>
      <c r="X213" s="3">
        <v>210</v>
      </c>
      <c r="Y213" s="2" t="s">
        <v>226</v>
      </c>
      <c r="Z213" s="2" t="str">
        <f>IF(_xlfn.IFNA(MATCH(Y213,May04Dictionary!$B:$B, 0), "X") = "X", "MISSING", "OKAY")</f>
        <v>OKAY</v>
      </c>
      <c r="AA213" s="3" t="str">
        <f t="shared" si="142"/>
        <v>NA</v>
      </c>
      <c r="AB213" s="2" t="s">
        <v>1144</v>
      </c>
      <c r="AC213" s="2">
        <f t="shared" si="130"/>
        <v>217</v>
      </c>
      <c r="AD213" s="3">
        <f t="shared" si="137"/>
        <v>208</v>
      </c>
      <c r="AG213" s="3">
        <v>210</v>
      </c>
      <c r="AH213" s="2" t="s">
        <v>228</v>
      </c>
      <c r="AI213" s="2" t="str">
        <f>IF(_xlfn.IFNA(MATCH(AH213,Aug05Dictionary!$B:$B, 0), "X") = "X", "MISSING", "OKAY")</f>
        <v>OKAY</v>
      </c>
      <c r="AJ213" s="3" t="str">
        <f t="shared" si="143"/>
        <v>NA</v>
      </c>
      <c r="AK213" s="2" t="s">
        <v>1144</v>
      </c>
      <c r="AL213" s="2">
        <f t="shared" si="136"/>
        <v>212</v>
      </c>
      <c r="AM213" s="3">
        <f t="shared" si="144"/>
        <v>210</v>
      </c>
      <c r="AP213" s="3">
        <v>210</v>
      </c>
      <c r="AQ213" s="2" t="s">
        <v>228</v>
      </c>
      <c r="AR213" s="2" t="str">
        <f>IF(_xlfn.IFNA(MATCH(AQ213,Jan07Dictionary!$B:$B, 0), "X") = "X", "MISSING", "OKAY")</f>
        <v>OKAY</v>
      </c>
      <c r="AS213" s="3" t="str">
        <f t="shared" si="145"/>
        <v>NA</v>
      </c>
      <c r="AT213" s="2" t="s">
        <v>1144</v>
      </c>
      <c r="AU213" s="2">
        <f t="shared" si="146"/>
        <v>210</v>
      </c>
      <c r="AV213" s="3">
        <f t="shared" si="147"/>
        <v>210</v>
      </c>
      <c r="AY213" s="3">
        <v>210</v>
      </c>
      <c r="AZ213" s="2" t="s">
        <v>228</v>
      </c>
      <c r="BA213" s="2" t="str">
        <f>IF(_xlfn.IFNA(MATCH(AZ213,Jan09Dictionary!$B:$B, 0), "X") = "X", "MISSING", "OKAY")</f>
        <v>OKAY</v>
      </c>
      <c r="BB213" s="3" t="str">
        <f t="shared" si="148"/>
        <v>NA</v>
      </c>
      <c r="BC213" s="2" t="s">
        <v>1144</v>
      </c>
      <c r="BD213" s="2">
        <f t="shared" si="149"/>
        <v>210</v>
      </c>
      <c r="BE213" s="3">
        <f t="shared" si="163"/>
        <v>210</v>
      </c>
      <c r="BH213" s="3">
        <v>210</v>
      </c>
      <c r="BI213" s="2" t="s">
        <v>228</v>
      </c>
      <c r="BJ213" s="2" t="str">
        <f>IF(_xlfn.IFNA(MATCH(BI213,Jan10Dictionary!$B:$B, 0), "X") = "X", "MISSING", "OKAY")</f>
        <v>OKAY</v>
      </c>
      <c r="BK213" s="3" t="str">
        <f t="shared" si="150"/>
        <v>NA</v>
      </c>
      <c r="BL213" s="2" t="s">
        <v>1144</v>
      </c>
      <c r="BM213" s="2">
        <f t="shared" si="164"/>
        <v>210</v>
      </c>
      <c r="BN213" s="3">
        <f t="shared" si="131"/>
        <v>210</v>
      </c>
      <c r="BQ213" s="3">
        <v>210</v>
      </c>
      <c r="BR213" s="2" t="s">
        <v>228</v>
      </c>
      <c r="BS213" s="2" t="str">
        <f>IF(_xlfn.IFNA(MATCH(BR213,May12Dictionary!$B:$B, 0), "X") = "X", "MISSING", "OKAY")</f>
        <v>OKAY</v>
      </c>
      <c r="BT213" s="3" t="str">
        <f t="shared" si="151"/>
        <v>NA</v>
      </c>
      <c r="BU213" s="2" t="s">
        <v>1144</v>
      </c>
      <c r="BV213" s="2">
        <f t="shared" si="132"/>
        <v>210</v>
      </c>
      <c r="BW213" s="3">
        <f t="shared" si="152"/>
        <v>211</v>
      </c>
      <c r="BZ213" s="3">
        <v>210</v>
      </c>
      <c r="CA213" s="2" t="s">
        <v>227</v>
      </c>
      <c r="CB213" s="2" t="str">
        <f>IF(_xlfn.IFNA(MATCH(CA213,Jan13Dictionary!$B:$B, 0), "X") = "X", "MISSING", "OKAY")</f>
        <v>OKAY</v>
      </c>
      <c r="CC213" s="3" t="str">
        <f t="shared" si="153"/>
        <v>NA</v>
      </c>
      <c r="CD213" s="2" t="s">
        <v>1144</v>
      </c>
      <c r="CE213" s="2">
        <f t="shared" si="127"/>
        <v>209</v>
      </c>
      <c r="CF213" s="3">
        <f t="shared" si="129"/>
        <v>209</v>
      </c>
      <c r="CI213" s="3">
        <v>210</v>
      </c>
      <c r="CJ213" s="2" t="s">
        <v>228</v>
      </c>
      <c r="CK213" s="2" t="str">
        <f>IF(_xlfn.IFNA(MATCH(CJ213,Jan14Dictionary!$B:$B, 0), "X") = "X", "MISSING", "OKAY")</f>
        <v>OKAY</v>
      </c>
      <c r="CL213" s="3" t="str">
        <f t="shared" si="154"/>
        <v>NA</v>
      </c>
      <c r="CM213" s="2" t="s">
        <v>1144</v>
      </c>
      <c r="CN213" s="2">
        <f t="shared" si="128"/>
        <v>211</v>
      </c>
      <c r="CO213" s="3">
        <f t="shared" si="159"/>
        <v>210</v>
      </c>
      <c r="CR213" s="3">
        <v>210</v>
      </c>
      <c r="CS213" s="2" t="s">
        <v>228</v>
      </c>
      <c r="CT213" s="2" t="str">
        <f>IF(_xlfn.IFNA(MATCH(CS213, Jan15Dictionary!$B:$B, 0), "X") = "X", "MISSING", "OKAY")</f>
        <v>OKAY</v>
      </c>
      <c r="CU213" s="3" t="str">
        <f t="shared" si="155"/>
        <v>NA</v>
      </c>
      <c r="CV213" s="2" t="s">
        <v>1144</v>
      </c>
      <c r="CW213" s="2">
        <f t="shared" si="156"/>
        <v>210</v>
      </c>
      <c r="CX213" s="3">
        <f t="shared" si="157"/>
        <v>209</v>
      </c>
      <c r="DA213" s="3">
        <v>210</v>
      </c>
      <c r="DB213" s="2" t="s">
        <v>229</v>
      </c>
      <c r="DC213" s="2" t="str">
        <f>IF(_xlfn.IFNA(MATCH(DB213, Jan17Dictionary!$B:$B, 0), "X") = "X", "MISSING", "OKAY")</f>
        <v>OKAY</v>
      </c>
      <c r="DD213" s="3" t="str">
        <f t="shared" si="158"/>
        <v>NA</v>
      </c>
      <c r="DE213" s="2" t="s">
        <v>1144</v>
      </c>
      <c r="DF213" s="2">
        <f t="shared" si="160"/>
        <v>211</v>
      </c>
      <c r="DG213" s="3">
        <f>INDEX(DJ:DJ, MATCH(DB213,DK:DK,0))</f>
        <v>209</v>
      </c>
      <c r="DJ213" s="3">
        <v>210</v>
      </c>
      <c r="DK213" s="2" t="s">
        <v>230</v>
      </c>
      <c r="DL213" s="2" t="str">
        <f>IF(_xlfn.IFNA(MATCH(DK213, Jan20Dictionary!$B:$B, 0), "X") = "X", "MISSING", "OKAY")</f>
        <v>OKAY</v>
      </c>
      <c r="DM213" s="3" t="str">
        <f t="shared" si="139"/>
        <v>NA</v>
      </c>
      <c r="DN213" s="2" t="s">
        <v>1144</v>
      </c>
      <c r="DO213" s="2">
        <f t="shared" si="140"/>
        <v>211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35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IF(_xlfn.IFNA(MATCH(H214,Jan98Dictionary!$B:$B, 0), "X") = "X", "MISSING", "OKAY")</f>
        <v>OKAY</v>
      </c>
      <c r="J214" s="2" t="s">
        <v>1162</v>
      </c>
      <c r="K214" s="2">
        <f t="shared" si="134"/>
        <v>212</v>
      </c>
      <c r="L214" s="3">
        <f t="shared" si="161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IF(_xlfn.IFNA(MATCH(P214,Jan03Dictionary!$B:$B, 0), "X") = "X", "MISSING", "OKAY")</f>
        <v>OKAY</v>
      </c>
      <c r="R214" s="3" t="str">
        <f t="shared" si="141"/>
        <v>NA</v>
      </c>
      <c r="S214" s="2" t="s">
        <v>1144</v>
      </c>
      <c r="T214" s="2">
        <f t="shared" si="162"/>
        <v>215</v>
      </c>
      <c r="U214" s="3">
        <f t="shared" si="138"/>
        <v>204</v>
      </c>
      <c r="X214" s="3">
        <v>211</v>
      </c>
      <c r="Y214" s="2" t="s">
        <v>227</v>
      </c>
      <c r="Z214" s="2" t="str">
        <f>IF(_xlfn.IFNA(MATCH(Y214,May04Dictionary!$B:$B, 0), "X") = "X", "MISSING", "OKAY")</f>
        <v>OKAY</v>
      </c>
      <c r="AA214" s="3" t="str">
        <f t="shared" si="142"/>
        <v>NA</v>
      </c>
      <c r="AB214" s="2" t="s">
        <v>1144</v>
      </c>
      <c r="AC214" s="2">
        <f t="shared" si="130"/>
        <v>218</v>
      </c>
      <c r="AD214" s="3">
        <f t="shared" si="137"/>
        <v>209</v>
      </c>
      <c r="AG214" s="3">
        <v>211</v>
      </c>
      <c r="AH214" s="2" t="s">
        <v>229</v>
      </c>
      <c r="AI214" s="2" t="str">
        <f>IF(_xlfn.IFNA(MATCH(AH214,Aug05Dictionary!$B:$B, 0), "X") = "X", "MISSING", "OKAY")</f>
        <v>OKAY</v>
      </c>
      <c r="AJ214" s="3" t="str">
        <f t="shared" si="143"/>
        <v>NA</v>
      </c>
      <c r="AK214" s="2" t="s">
        <v>1144</v>
      </c>
      <c r="AL214" s="2">
        <f t="shared" si="136"/>
        <v>213</v>
      </c>
      <c r="AM214" s="3">
        <f t="shared" si="144"/>
        <v>211</v>
      </c>
      <c r="AP214" s="3">
        <v>211</v>
      </c>
      <c r="AQ214" s="2" t="s">
        <v>229</v>
      </c>
      <c r="AR214" s="2" t="str">
        <f>IF(_xlfn.IFNA(MATCH(AQ214,Jan07Dictionary!$B:$B, 0), "X") = "X", "MISSING", "OKAY")</f>
        <v>OKAY</v>
      </c>
      <c r="AS214" s="3" t="str">
        <f t="shared" si="145"/>
        <v>NA</v>
      </c>
      <c r="AT214" s="2" t="s">
        <v>1144</v>
      </c>
      <c r="AU214" s="2">
        <f t="shared" si="146"/>
        <v>211</v>
      </c>
      <c r="AV214" s="3">
        <f t="shared" si="147"/>
        <v>211</v>
      </c>
      <c r="AY214" s="3">
        <v>211</v>
      </c>
      <c r="AZ214" s="2" t="s">
        <v>229</v>
      </c>
      <c r="BA214" s="2" t="str">
        <f>IF(_xlfn.IFNA(MATCH(AZ214,Jan09Dictionary!$B:$B, 0), "X") = "X", "MISSING", "OKAY")</f>
        <v>OKAY</v>
      </c>
      <c r="BB214" s="3" t="str">
        <f t="shared" si="148"/>
        <v>NA</v>
      </c>
      <c r="BC214" s="2" t="s">
        <v>1144</v>
      </c>
      <c r="BD214" s="2">
        <f t="shared" si="149"/>
        <v>211</v>
      </c>
      <c r="BE214" s="3">
        <f t="shared" si="163"/>
        <v>211</v>
      </c>
      <c r="BH214" s="3">
        <v>211</v>
      </c>
      <c r="BI214" s="2" t="s">
        <v>229</v>
      </c>
      <c r="BJ214" s="2" t="str">
        <f>IF(_xlfn.IFNA(MATCH(BI214,Jan10Dictionary!$B:$B, 0), "X") = "X", "MISSING", "OKAY")</f>
        <v>OKAY</v>
      </c>
      <c r="BK214" s="3" t="str">
        <f t="shared" si="150"/>
        <v>NA</v>
      </c>
      <c r="BL214" s="2" t="s">
        <v>1144</v>
      </c>
      <c r="BM214" s="2">
        <f t="shared" si="164"/>
        <v>211</v>
      </c>
      <c r="BN214" s="3">
        <f t="shared" si="131"/>
        <v>211</v>
      </c>
      <c r="BQ214" s="3">
        <v>211</v>
      </c>
      <c r="BR214" s="2" t="s">
        <v>229</v>
      </c>
      <c r="BS214" s="2" t="str">
        <f>IF(_xlfn.IFNA(MATCH(BR214,May12Dictionary!$B:$B, 0), "X") = "X", "MISSING", "OKAY")</f>
        <v>OKAY</v>
      </c>
      <c r="BT214" s="3" t="str">
        <f t="shared" si="151"/>
        <v>NA</v>
      </c>
      <c r="BU214" s="2" t="s">
        <v>1144</v>
      </c>
      <c r="BV214" s="2">
        <f t="shared" si="132"/>
        <v>211</v>
      </c>
      <c r="BW214" s="3">
        <f t="shared" si="152"/>
        <v>212</v>
      </c>
      <c r="BZ214" s="3">
        <v>211</v>
      </c>
      <c r="CA214" s="2" t="s">
        <v>228</v>
      </c>
      <c r="CB214" s="2" t="str">
        <f>IF(_xlfn.IFNA(MATCH(CA214,Jan13Dictionary!$B:$B, 0), "X") = "X", "MISSING", "OKAY")</f>
        <v>OKAY</v>
      </c>
      <c r="CC214" s="3" t="str">
        <f t="shared" si="153"/>
        <v>NA</v>
      </c>
      <c r="CD214" s="2" t="s">
        <v>1144</v>
      </c>
      <c r="CE214" s="2">
        <f t="shared" si="127"/>
        <v>210</v>
      </c>
      <c r="CF214" s="3">
        <f t="shared" si="129"/>
        <v>210</v>
      </c>
      <c r="CI214" s="3">
        <v>211</v>
      </c>
      <c r="CJ214" s="2" t="s">
        <v>229</v>
      </c>
      <c r="CK214" s="2" t="str">
        <f>IF(_xlfn.IFNA(MATCH(CJ214,Jan14Dictionary!$B:$B, 0), "X") = "X", "MISSING", "OKAY")</f>
        <v>OKAY</v>
      </c>
      <c r="CL214" s="3" t="str">
        <f t="shared" si="154"/>
        <v>NA</v>
      </c>
      <c r="CM214" s="2" t="s">
        <v>1144</v>
      </c>
      <c r="CN214" s="2">
        <f t="shared" si="128"/>
        <v>212</v>
      </c>
      <c r="CO214" s="3">
        <f t="shared" si="159"/>
        <v>211</v>
      </c>
      <c r="CR214" s="3">
        <v>211</v>
      </c>
      <c r="CS214" s="2" t="s">
        <v>229</v>
      </c>
      <c r="CT214" s="2" t="str">
        <f>IF(_xlfn.IFNA(MATCH(CS214, Jan15Dictionary!$B:$B, 0), "X") = "X", "MISSING", "OKAY")</f>
        <v>OKAY</v>
      </c>
      <c r="CU214" s="3" t="str">
        <f t="shared" si="155"/>
        <v>NA</v>
      </c>
      <c r="CV214" s="2" t="s">
        <v>1144</v>
      </c>
      <c r="CW214" s="2">
        <f t="shared" si="156"/>
        <v>211</v>
      </c>
      <c r="CX214" s="3">
        <f t="shared" si="157"/>
        <v>210</v>
      </c>
      <c r="DA214" s="3">
        <v>211</v>
      </c>
      <c r="DB214" s="2" t="s">
        <v>230</v>
      </c>
      <c r="DC214" s="2" t="str">
        <f>IF(_xlfn.IFNA(MATCH(DB214, Jan17Dictionary!$B:$B, 0), "X") = "X", "MISSING", "OKAY")</f>
        <v>OKAY</v>
      </c>
      <c r="DD214" s="3" t="str">
        <f t="shared" si="158"/>
        <v>NA</v>
      </c>
      <c r="DE214" s="2" t="s">
        <v>1144</v>
      </c>
      <c r="DF214" s="2">
        <f t="shared" si="160"/>
        <v>212</v>
      </c>
      <c r="DG214" s="3">
        <f>INDEX(DJ:DJ, MATCH(DB214,DK:DK,0))</f>
        <v>210</v>
      </c>
      <c r="DJ214" s="3">
        <v>211</v>
      </c>
      <c r="DK214" s="2" t="s">
        <v>231</v>
      </c>
      <c r="DL214" s="2" t="str">
        <f>IF(_xlfn.IFNA(MATCH(DK214, Jan20Dictionary!$B:$B, 0), "X") = "X", "MISSING", "OKAY")</f>
        <v>OKAY</v>
      </c>
      <c r="DM214" s="3" t="str">
        <f t="shared" si="139"/>
        <v>NA</v>
      </c>
      <c r="DN214" s="2" t="s">
        <v>1144</v>
      </c>
      <c r="DO214" s="2">
        <f t="shared" si="140"/>
        <v>212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35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IF(_xlfn.IFNA(MATCH(H215,Jan98Dictionary!$B:$B, 0), "X") = "X", "MISSING", "OKAY")</f>
        <v>OKAY</v>
      </c>
      <c r="J215" s="2" t="s">
        <v>1144</v>
      </c>
      <c r="K215" s="2">
        <f t="shared" si="134"/>
        <v>213</v>
      </c>
      <c r="L215" s="3">
        <f t="shared" si="161"/>
        <v>208</v>
      </c>
      <c r="O215" s="3">
        <v>212</v>
      </c>
      <c r="P215" s="2" t="s">
        <v>221</v>
      </c>
      <c r="Q215" s="2" t="str">
        <f>IF(_xlfn.IFNA(MATCH(P215,Jan03Dictionary!$B:$B, 0), "X") = "X", "MISSING", "OKAY")</f>
        <v>OKAY</v>
      </c>
      <c r="R215" s="3" t="str">
        <f t="shared" si="141"/>
        <v>NA</v>
      </c>
      <c r="S215" s="2" t="s">
        <v>1144</v>
      </c>
      <c r="T215" s="2">
        <f t="shared" si="162"/>
        <v>216</v>
      </c>
      <c r="U215" s="3">
        <f t="shared" si="138"/>
        <v>205</v>
      </c>
      <c r="X215" s="3">
        <v>212</v>
      </c>
      <c r="Y215" s="2" t="s">
        <v>228</v>
      </c>
      <c r="Z215" s="2" t="str">
        <f>IF(_xlfn.IFNA(MATCH(Y215,May04Dictionary!$B:$B, 0), "X") = "X", "MISSING", "OKAY")</f>
        <v>OKAY</v>
      </c>
      <c r="AA215" s="3" t="str">
        <f t="shared" si="142"/>
        <v>NA</v>
      </c>
      <c r="AB215" s="2" t="s">
        <v>1144</v>
      </c>
      <c r="AC215" s="2">
        <f t="shared" si="130"/>
        <v>219</v>
      </c>
      <c r="AD215" s="3">
        <f t="shared" si="137"/>
        <v>210</v>
      </c>
      <c r="AG215" s="3">
        <v>212</v>
      </c>
      <c r="AH215" s="2" t="s">
        <v>230</v>
      </c>
      <c r="AI215" s="2" t="str">
        <f>IF(_xlfn.IFNA(MATCH(AH215,Aug05Dictionary!$B:$B, 0), "X") = "X", "MISSING", "OKAY")</f>
        <v>OKAY</v>
      </c>
      <c r="AJ215" s="3" t="str">
        <f t="shared" si="143"/>
        <v>NA</v>
      </c>
      <c r="AK215" s="2" t="s">
        <v>1144</v>
      </c>
      <c r="AL215" s="2">
        <f t="shared" si="136"/>
        <v>214</v>
      </c>
      <c r="AM215" s="3">
        <f t="shared" si="144"/>
        <v>212</v>
      </c>
      <c r="AP215" s="3">
        <v>212</v>
      </c>
      <c r="AQ215" s="2" t="s">
        <v>230</v>
      </c>
      <c r="AR215" s="2" t="str">
        <f>IF(_xlfn.IFNA(MATCH(AQ215,Jan07Dictionary!$B:$B, 0), "X") = "X", "MISSING", "OKAY")</f>
        <v>OKAY</v>
      </c>
      <c r="AS215" s="3" t="str">
        <f t="shared" si="145"/>
        <v>NA</v>
      </c>
      <c r="AT215" s="2" t="s">
        <v>1144</v>
      </c>
      <c r="AU215" s="2">
        <f t="shared" si="146"/>
        <v>212</v>
      </c>
      <c r="AV215" s="3">
        <f t="shared" si="147"/>
        <v>212</v>
      </c>
      <c r="AY215" s="3">
        <v>212</v>
      </c>
      <c r="AZ215" s="2" t="s">
        <v>230</v>
      </c>
      <c r="BA215" s="2" t="str">
        <f>IF(_xlfn.IFNA(MATCH(AZ215,Jan09Dictionary!$B:$B, 0), "X") = "X", "MISSING", "OKAY")</f>
        <v>OKAY</v>
      </c>
      <c r="BB215" s="3" t="str">
        <f t="shared" si="148"/>
        <v>NA</v>
      </c>
      <c r="BC215" s="2" t="s">
        <v>1144</v>
      </c>
      <c r="BD215" s="2">
        <f t="shared" si="149"/>
        <v>212</v>
      </c>
      <c r="BE215" s="3">
        <f t="shared" si="163"/>
        <v>212</v>
      </c>
      <c r="BH215" s="3">
        <v>212</v>
      </c>
      <c r="BI215" s="2" t="s">
        <v>230</v>
      </c>
      <c r="BJ215" s="2" t="str">
        <f>IF(_xlfn.IFNA(MATCH(BI215,Jan10Dictionary!$B:$B, 0), "X") = "X", "MISSING", "OKAY")</f>
        <v>OKAY</v>
      </c>
      <c r="BK215" s="3" t="str">
        <f t="shared" si="150"/>
        <v>NA</v>
      </c>
      <c r="BL215" s="2" t="s">
        <v>1144</v>
      </c>
      <c r="BM215" s="2">
        <f t="shared" si="164"/>
        <v>212</v>
      </c>
      <c r="BN215" s="3">
        <f t="shared" si="131"/>
        <v>212</v>
      </c>
      <c r="BQ215" s="3">
        <v>212</v>
      </c>
      <c r="BR215" s="2" t="s">
        <v>230</v>
      </c>
      <c r="BS215" s="2" t="str">
        <f>IF(_xlfn.IFNA(MATCH(BR215,May12Dictionary!$B:$B, 0), "X") = "X", "MISSING", "OKAY")</f>
        <v>OKAY</v>
      </c>
      <c r="BT215" s="3" t="str">
        <f t="shared" si="151"/>
        <v>NA</v>
      </c>
      <c r="BU215" s="2" t="s">
        <v>1144</v>
      </c>
      <c r="BV215" s="2">
        <f t="shared" si="132"/>
        <v>212</v>
      </c>
      <c r="BW215" s="3">
        <f t="shared" si="152"/>
        <v>213</v>
      </c>
      <c r="BZ215" s="3">
        <v>212</v>
      </c>
      <c r="CA215" s="2" t="s">
        <v>229</v>
      </c>
      <c r="CB215" s="2" t="str">
        <f>IF(_xlfn.IFNA(MATCH(CA215,Jan13Dictionary!$B:$B, 0), "X") = "X", "MISSING", "OKAY")</f>
        <v>OKAY</v>
      </c>
      <c r="CC215" s="3" t="str">
        <f t="shared" si="153"/>
        <v>NA</v>
      </c>
      <c r="CD215" s="2" t="s">
        <v>1144</v>
      </c>
      <c r="CE215" s="2">
        <f t="shared" si="127"/>
        <v>211</v>
      </c>
      <c r="CF215" s="3">
        <f t="shared" si="129"/>
        <v>211</v>
      </c>
      <c r="CI215" s="3">
        <v>212</v>
      </c>
      <c r="CJ215" s="2" t="s">
        <v>230</v>
      </c>
      <c r="CK215" s="2" t="str">
        <f>IF(_xlfn.IFNA(MATCH(CJ215,Jan14Dictionary!$B:$B, 0), "X") = "X", "MISSING", "OKAY")</f>
        <v>OKAY</v>
      </c>
      <c r="CL215" s="3" t="str">
        <f t="shared" si="154"/>
        <v>NA</v>
      </c>
      <c r="CM215" s="2" t="s">
        <v>1144</v>
      </c>
      <c r="CN215" s="2">
        <f t="shared" si="128"/>
        <v>213</v>
      </c>
      <c r="CO215" s="3">
        <f t="shared" si="159"/>
        <v>212</v>
      </c>
      <c r="CR215" s="3">
        <v>212</v>
      </c>
      <c r="CS215" s="2" t="s">
        <v>230</v>
      </c>
      <c r="CT215" s="2" t="str">
        <f>IF(_xlfn.IFNA(MATCH(CS215, Jan15Dictionary!$B:$B, 0), "X") = "X", "MISSING", "OKAY")</f>
        <v>OKAY</v>
      </c>
      <c r="CU215" s="3" t="str">
        <f t="shared" si="155"/>
        <v>NA</v>
      </c>
      <c r="CV215" s="2" t="s">
        <v>1144</v>
      </c>
      <c r="CW215" s="2">
        <f t="shared" si="156"/>
        <v>212</v>
      </c>
      <c r="CX215" s="3">
        <f t="shared" si="157"/>
        <v>211</v>
      </c>
      <c r="DA215" s="3">
        <v>212</v>
      </c>
      <c r="DB215" s="2" t="s">
        <v>231</v>
      </c>
      <c r="DC215" s="2" t="str">
        <f>IF(_xlfn.IFNA(MATCH(DB215, Jan17Dictionary!$B:$B, 0), "X") = "X", "MISSING", "OKAY")</f>
        <v>OKAY</v>
      </c>
      <c r="DD215" s="3" t="str">
        <f t="shared" si="158"/>
        <v>NA</v>
      </c>
      <c r="DE215" s="2" t="s">
        <v>1144</v>
      </c>
      <c r="DF215" s="2">
        <f t="shared" si="160"/>
        <v>213</v>
      </c>
      <c r="DG215" s="3">
        <f>INDEX(DJ:DJ, MATCH(DB215,DK:DK,0))</f>
        <v>211</v>
      </c>
      <c r="DJ215" s="3">
        <v>212</v>
      </c>
      <c r="DK215" s="2" t="s">
        <v>232</v>
      </c>
      <c r="DL215" s="2" t="str">
        <f>IF(_xlfn.IFNA(MATCH(DK215, Jan20Dictionary!$B:$B, 0), "X") = "X", "MISSING", "OKAY")</f>
        <v>OKAY</v>
      </c>
      <c r="DM215" s="3" t="str">
        <f t="shared" si="139"/>
        <v>NA</v>
      </c>
      <c r="DN215" s="2" t="s">
        <v>1144</v>
      </c>
      <c r="DO215" s="2">
        <f t="shared" si="140"/>
        <v>213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35"/>
        <v>212</v>
      </c>
      <c r="G216" s="3">
        <v>213</v>
      </c>
      <c r="H216" s="2" t="s">
        <v>218</v>
      </c>
      <c r="I216" s="2" t="str">
        <f>IF(_xlfn.IFNA(MATCH(H216,Jan98Dictionary!$B:$B, 0), "X") = "X", "MISSING", "OKAY")</f>
        <v>OKAY</v>
      </c>
      <c r="J216" s="2" t="s">
        <v>1144</v>
      </c>
      <c r="K216" s="2">
        <f t="shared" si="134"/>
        <v>214</v>
      </c>
      <c r="L216" s="3">
        <f t="shared" si="161"/>
        <v>209</v>
      </c>
      <c r="O216" s="3">
        <v>213</v>
      </c>
      <c r="P216" s="2" t="s">
        <v>222</v>
      </c>
      <c r="Q216" s="2" t="str">
        <f>IF(_xlfn.IFNA(MATCH(P216,Jan03Dictionary!$B:$B, 0), "X") = "X", "MISSING", "OKAY")</f>
        <v>OKAY</v>
      </c>
      <c r="R216" s="3" t="str">
        <f t="shared" si="141"/>
        <v>NA</v>
      </c>
      <c r="S216" s="2" t="s">
        <v>1144</v>
      </c>
      <c r="T216" s="2">
        <f t="shared" si="162"/>
        <v>217</v>
      </c>
      <c r="U216" s="3">
        <f t="shared" si="138"/>
        <v>206</v>
      </c>
      <c r="X216" s="3">
        <v>213</v>
      </c>
      <c r="Y216" s="2" t="s">
        <v>229</v>
      </c>
      <c r="Z216" s="2" t="str">
        <f>IF(_xlfn.IFNA(MATCH(Y216,May04Dictionary!$B:$B, 0), "X") = "X", "MISSING", "OKAY")</f>
        <v>OKAY</v>
      </c>
      <c r="AA216" s="3" t="str">
        <f t="shared" si="142"/>
        <v>NA</v>
      </c>
      <c r="AB216" s="2" t="s">
        <v>1144</v>
      </c>
      <c r="AC216" s="2">
        <f t="shared" si="130"/>
        <v>220</v>
      </c>
      <c r="AD216" s="3">
        <f t="shared" si="137"/>
        <v>211</v>
      </c>
      <c r="AG216" s="3">
        <v>213</v>
      </c>
      <c r="AH216" s="2" t="s">
        <v>231</v>
      </c>
      <c r="AI216" s="2" t="str">
        <f>IF(_xlfn.IFNA(MATCH(AH216,Aug05Dictionary!$B:$B, 0), "X") = "X", "MISSING", "OKAY")</f>
        <v>OKAY</v>
      </c>
      <c r="AJ216" s="3" t="str">
        <f t="shared" si="143"/>
        <v>NA</v>
      </c>
      <c r="AK216" s="2" t="s">
        <v>1144</v>
      </c>
      <c r="AL216" s="2">
        <f t="shared" si="136"/>
        <v>215</v>
      </c>
      <c r="AM216" s="3">
        <f t="shared" si="144"/>
        <v>213</v>
      </c>
      <c r="AP216" s="3">
        <v>213</v>
      </c>
      <c r="AQ216" s="2" t="s">
        <v>231</v>
      </c>
      <c r="AR216" s="2" t="str">
        <f>IF(_xlfn.IFNA(MATCH(AQ216,Jan07Dictionary!$B:$B, 0), "X") = "X", "MISSING", "OKAY")</f>
        <v>OKAY</v>
      </c>
      <c r="AS216" s="3" t="str">
        <f t="shared" si="145"/>
        <v>NA</v>
      </c>
      <c r="AT216" s="2" t="s">
        <v>1144</v>
      </c>
      <c r="AU216" s="2">
        <f t="shared" si="146"/>
        <v>213</v>
      </c>
      <c r="AV216" s="3">
        <f t="shared" si="147"/>
        <v>213</v>
      </c>
      <c r="AY216" s="3">
        <v>213</v>
      </c>
      <c r="AZ216" s="2" t="s">
        <v>231</v>
      </c>
      <c r="BA216" s="2" t="str">
        <f>IF(_xlfn.IFNA(MATCH(AZ216,Jan09Dictionary!$B:$B, 0), "X") = "X", "MISSING", "OKAY")</f>
        <v>OKAY</v>
      </c>
      <c r="BB216" s="3" t="str">
        <f t="shared" si="148"/>
        <v>NA</v>
      </c>
      <c r="BC216" s="2" t="s">
        <v>1144</v>
      </c>
      <c r="BD216" s="2">
        <f t="shared" si="149"/>
        <v>213</v>
      </c>
      <c r="BE216" s="3">
        <f t="shared" si="163"/>
        <v>213</v>
      </c>
      <c r="BH216" s="3">
        <v>213</v>
      </c>
      <c r="BI216" s="2" t="s">
        <v>231</v>
      </c>
      <c r="BJ216" s="2" t="str">
        <f>IF(_xlfn.IFNA(MATCH(BI216,Jan10Dictionary!$B:$B, 0), "X") = "X", "MISSING", "OKAY")</f>
        <v>OKAY</v>
      </c>
      <c r="BK216" s="3" t="str">
        <f t="shared" si="150"/>
        <v>NA</v>
      </c>
      <c r="BL216" s="2" t="s">
        <v>1144</v>
      </c>
      <c r="BM216" s="2">
        <f t="shared" si="164"/>
        <v>213</v>
      </c>
      <c r="BN216" s="3">
        <f t="shared" si="131"/>
        <v>213</v>
      </c>
      <c r="BQ216" s="3">
        <v>213</v>
      </c>
      <c r="BR216" s="2" t="s">
        <v>231</v>
      </c>
      <c r="BS216" s="2" t="str">
        <f>IF(_xlfn.IFNA(MATCH(BR216,May12Dictionary!$B:$B, 0), "X") = "X", "MISSING", "OKAY")</f>
        <v>OKAY</v>
      </c>
      <c r="BT216" s="3" t="str">
        <f t="shared" si="151"/>
        <v>NA</v>
      </c>
      <c r="BU216" s="2" t="s">
        <v>1144</v>
      </c>
      <c r="BV216" s="2">
        <f t="shared" si="132"/>
        <v>213</v>
      </c>
      <c r="BW216" s="3">
        <f t="shared" si="152"/>
        <v>214</v>
      </c>
      <c r="BZ216" s="3">
        <v>213</v>
      </c>
      <c r="CA216" s="2" t="s">
        <v>230</v>
      </c>
      <c r="CB216" s="2" t="str">
        <f>IF(_xlfn.IFNA(MATCH(CA216,Jan13Dictionary!$B:$B, 0), "X") = "X", "MISSING", "OKAY")</f>
        <v>OKAY</v>
      </c>
      <c r="CC216" s="3" t="str">
        <f t="shared" si="153"/>
        <v>NA</v>
      </c>
      <c r="CD216" s="2" t="s">
        <v>1144</v>
      </c>
      <c r="CE216" s="2">
        <f t="shared" si="127"/>
        <v>212</v>
      </c>
      <c r="CF216" s="3">
        <f t="shared" si="129"/>
        <v>212</v>
      </c>
      <c r="CI216" s="3">
        <v>213</v>
      </c>
      <c r="CJ216" s="2" t="s">
        <v>231</v>
      </c>
      <c r="CK216" s="2" t="str">
        <f>IF(_xlfn.IFNA(MATCH(CJ216,Jan14Dictionary!$B:$B, 0), "X") = "X", "MISSING", "OKAY")</f>
        <v>OKAY</v>
      </c>
      <c r="CL216" s="3" t="str">
        <f t="shared" si="154"/>
        <v>NA</v>
      </c>
      <c r="CM216" s="2" t="s">
        <v>1144</v>
      </c>
      <c r="CN216" s="2">
        <f t="shared" si="128"/>
        <v>214</v>
      </c>
      <c r="CO216" s="3">
        <f t="shared" si="159"/>
        <v>213</v>
      </c>
      <c r="CR216" s="3">
        <v>213</v>
      </c>
      <c r="CS216" s="2" t="s">
        <v>231</v>
      </c>
      <c r="CT216" s="2" t="str">
        <f>IF(_xlfn.IFNA(MATCH(CS216, Jan15Dictionary!$B:$B, 0), "X") = "X", "MISSING", "OKAY")</f>
        <v>OKAY</v>
      </c>
      <c r="CU216" s="3" t="str">
        <f t="shared" si="155"/>
        <v>NA</v>
      </c>
      <c r="CV216" s="2" t="s">
        <v>1144</v>
      </c>
      <c r="CW216" s="2">
        <f t="shared" si="156"/>
        <v>213</v>
      </c>
      <c r="CX216" s="3">
        <f t="shared" si="157"/>
        <v>212</v>
      </c>
      <c r="DA216" s="3">
        <v>213</v>
      </c>
      <c r="DB216" s="2" t="s">
        <v>232</v>
      </c>
      <c r="DC216" s="2" t="str">
        <f>IF(_xlfn.IFNA(MATCH(DB216, Jan17Dictionary!$B:$B, 0), "X") = "X", "MISSING", "OKAY")</f>
        <v>OKAY</v>
      </c>
      <c r="DD216" s="3" t="str">
        <f t="shared" si="158"/>
        <v>NA</v>
      </c>
      <c r="DE216" s="2" t="s">
        <v>1144</v>
      </c>
      <c r="DF216" s="2">
        <f t="shared" si="160"/>
        <v>214</v>
      </c>
      <c r="DG216" s="3">
        <f>INDEX(DJ:DJ, MATCH(DB216,DK:DK,0))</f>
        <v>212</v>
      </c>
      <c r="DJ216" s="3">
        <v>213</v>
      </c>
      <c r="DK216" s="2" t="s">
        <v>233</v>
      </c>
      <c r="DL216" s="2" t="str">
        <f>IF(_xlfn.IFNA(MATCH(DK216, Jan20Dictionary!$B:$B, 0), "X") = "X", "MISSING", "OKAY")</f>
        <v>OKAY</v>
      </c>
      <c r="DM216" s="3" t="str">
        <f t="shared" si="139"/>
        <v>NA</v>
      </c>
      <c r="DN216" s="2" t="s">
        <v>1144</v>
      </c>
      <c r="DO216" s="2">
        <f t="shared" si="140"/>
        <v>214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35"/>
        <v>213</v>
      </c>
      <c r="G217" s="3">
        <v>214</v>
      </c>
      <c r="H217" s="2" t="s">
        <v>219</v>
      </c>
      <c r="I217" s="2" t="str">
        <f>IF(_xlfn.IFNA(MATCH(H217,Jan98Dictionary!$B:$B, 0), "X") = "X", "MISSING", "OKAY")</f>
        <v>OKAY</v>
      </c>
      <c r="J217" s="2" t="s">
        <v>1144</v>
      </c>
      <c r="K217" s="2">
        <f t="shared" si="134"/>
        <v>215</v>
      </c>
      <c r="L217" s="3">
        <f t="shared" si="161"/>
        <v>210</v>
      </c>
      <c r="O217" s="3">
        <v>214</v>
      </c>
      <c r="P217" s="2" t="s">
        <v>223</v>
      </c>
      <c r="Q217" s="2" t="str">
        <f>IF(_xlfn.IFNA(MATCH(P217,Jan03Dictionary!$B:$B, 0), "X") = "X", "MISSING", "OKAY")</f>
        <v>OKAY</v>
      </c>
      <c r="R217" s="3" t="str">
        <f t="shared" si="141"/>
        <v>NA</v>
      </c>
      <c r="S217" s="2" t="s">
        <v>1144</v>
      </c>
      <c r="T217" s="2">
        <f t="shared" si="162"/>
        <v>218</v>
      </c>
      <c r="U217" s="3">
        <f t="shared" si="138"/>
        <v>207</v>
      </c>
      <c r="X217" s="3">
        <v>214</v>
      </c>
      <c r="Y217" s="2" t="s">
        <v>230</v>
      </c>
      <c r="Z217" s="2" t="str">
        <f>IF(_xlfn.IFNA(MATCH(Y217,May04Dictionary!$B:$B, 0), "X") = "X", "MISSING", "OKAY")</f>
        <v>OKAY</v>
      </c>
      <c r="AA217" s="3" t="str">
        <f t="shared" si="142"/>
        <v>NA</v>
      </c>
      <c r="AB217" s="2" t="s">
        <v>1144</v>
      </c>
      <c r="AC217" s="2">
        <f t="shared" si="130"/>
        <v>221</v>
      </c>
      <c r="AD217" s="3">
        <f t="shared" si="137"/>
        <v>212</v>
      </c>
      <c r="AG217" s="3">
        <v>214</v>
      </c>
      <c r="AH217" s="2" t="s">
        <v>232</v>
      </c>
      <c r="AI217" s="2" t="str">
        <f>IF(_xlfn.IFNA(MATCH(AH217,Aug05Dictionary!$B:$B, 0), "X") = "X", "MISSING", "OKAY")</f>
        <v>OKAY</v>
      </c>
      <c r="AJ217" s="3" t="str">
        <f t="shared" si="143"/>
        <v>NA</v>
      </c>
      <c r="AK217" s="2" t="s">
        <v>1144</v>
      </c>
      <c r="AL217" s="2">
        <f t="shared" si="136"/>
        <v>216</v>
      </c>
      <c r="AM217" s="3">
        <f t="shared" si="144"/>
        <v>214</v>
      </c>
      <c r="AP217" s="3">
        <v>214</v>
      </c>
      <c r="AQ217" s="2" t="s">
        <v>232</v>
      </c>
      <c r="AR217" s="2" t="str">
        <f>IF(_xlfn.IFNA(MATCH(AQ217,Jan07Dictionary!$B:$B, 0), "X") = "X", "MISSING", "OKAY")</f>
        <v>OKAY</v>
      </c>
      <c r="AS217" s="3" t="str">
        <f t="shared" si="145"/>
        <v>NA</v>
      </c>
      <c r="AT217" s="2" t="s">
        <v>1144</v>
      </c>
      <c r="AU217" s="2">
        <f t="shared" si="146"/>
        <v>214</v>
      </c>
      <c r="AV217" s="3">
        <f t="shared" si="147"/>
        <v>214</v>
      </c>
      <c r="AY217" s="3">
        <v>214</v>
      </c>
      <c r="AZ217" s="2" t="s">
        <v>232</v>
      </c>
      <c r="BA217" s="2" t="str">
        <f>IF(_xlfn.IFNA(MATCH(AZ217,Jan09Dictionary!$B:$B, 0), "X") = "X", "MISSING", "OKAY")</f>
        <v>OKAY</v>
      </c>
      <c r="BB217" s="3" t="str">
        <f t="shared" si="148"/>
        <v>NA</v>
      </c>
      <c r="BC217" s="2" t="s">
        <v>1144</v>
      </c>
      <c r="BD217" s="2">
        <f t="shared" si="149"/>
        <v>214</v>
      </c>
      <c r="BE217" s="3">
        <f t="shared" si="163"/>
        <v>214</v>
      </c>
      <c r="BH217" s="3">
        <v>214</v>
      </c>
      <c r="BI217" s="2" t="s">
        <v>232</v>
      </c>
      <c r="BJ217" s="2" t="str">
        <f>IF(_xlfn.IFNA(MATCH(BI217,Jan10Dictionary!$B:$B, 0), "X") = "X", "MISSING", "OKAY")</f>
        <v>OKAY</v>
      </c>
      <c r="BK217" s="3" t="str">
        <f t="shared" si="150"/>
        <v>NA</v>
      </c>
      <c r="BL217" s="2" t="s">
        <v>1144</v>
      </c>
      <c r="BM217" s="2">
        <f t="shared" si="164"/>
        <v>214</v>
      </c>
      <c r="BN217" s="3">
        <f t="shared" si="131"/>
        <v>214</v>
      </c>
      <c r="BQ217" s="3">
        <v>214</v>
      </c>
      <c r="BR217" s="2" t="s">
        <v>232</v>
      </c>
      <c r="BS217" s="2" t="str">
        <f>IF(_xlfn.IFNA(MATCH(BR217,May12Dictionary!$B:$B, 0), "X") = "X", "MISSING", "OKAY")</f>
        <v>OKAY</v>
      </c>
      <c r="BT217" s="3" t="str">
        <f t="shared" si="151"/>
        <v>NA</v>
      </c>
      <c r="BU217" s="2" t="s">
        <v>1144</v>
      </c>
      <c r="BV217" s="2">
        <f t="shared" si="132"/>
        <v>214</v>
      </c>
      <c r="BW217" s="3">
        <f t="shared" si="152"/>
        <v>215</v>
      </c>
      <c r="BZ217" s="3">
        <v>214</v>
      </c>
      <c r="CA217" s="2" t="s">
        <v>231</v>
      </c>
      <c r="CB217" s="2" t="str">
        <f>IF(_xlfn.IFNA(MATCH(CA217,Jan13Dictionary!$B:$B, 0), "X") = "X", "MISSING", "OKAY")</f>
        <v>OKAY</v>
      </c>
      <c r="CC217" s="3" t="str">
        <f t="shared" si="153"/>
        <v>NA</v>
      </c>
      <c r="CD217" s="2" t="s">
        <v>1144</v>
      </c>
      <c r="CE217" s="2">
        <f t="shared" si="127"/>
        <v>213</v>
      </c>
      <c r="CF217" s="3">
        <f t="shared" si="129"/>
        <v>213</v>
      </c>
      <c r="CI217" s="3">
        <v>214</v>
      </c>
      <c r="CJ217" s="2" t="s">
        <v>232</v>
      </c>
      <c r="CK217" s="2" t="str">
        <f>IF(_xlfn.IFNA(MATCH(CJ217,Jan14Dictionary!$B:$B, 0), "X") = "X", "MISSING", "OKAY")</f>
        <v>OKAY</v>
      </c>
      <c r="CL217" s="3" t="str">
        <f t="shared" si="154"/>
        <v>NA</v>
      </c>
      <c r="CM217" s="2" t="s">
        <v>1144</v>
      </c>
      <c r="CN217" s="2">
        <f t="shared" si="128"/>
        <v>215</v>
      </c>
      <c r="CO217" s="3">
        <f t="shared" si="159"/>
        <v>214</v>
      </c>
      <c r="CR217" s="3">
        <v>214</v>
      </c>
      <c r="CS217" s="2" t="s">
        <v>232</v>
      </c>
      <c r="CT217" s="2" t="str">
        <f>IF(_xlfn.IFNA(MATCH(CS217, Jan15Dictionary!$B:$B, 0), "X") = "X", "MISSING", "OKAY")</f>
        <v>OKAY</v>
      </c>
      <c r="CU217" s="3" t="str">
        <f t="shared" si="155"/>
        <v>NA</v>
      </c>
      <c r="CV217" s="2" t="s">
        <v>1144</v>
      </c>
      <c r="CW217" s="2">
        <f t="shared" si="156"/>
        <v>214</v>
      </c>
      <c r="CX217" s="3">
        <f t="shared" si="157"/>
        <v>213</v>
      </c>
      <c r="DA217" s="3">
        <v>214</v>
      </c>
      <c r="DB217" s="2" t="s">
        <v>233</v>
      </c>
      <c r="DC217" s="2" t="str">
        <f>IF(_xlfn.IFNA(MATCH(DB217, Jan17Dictionary!$B:$B, 0), "X") = "X", "MISSING", "OKAY")</f>
        <v>OKAY</v>
      </c>
      <c r="DD217" s="3" t="str">
        <f t="shared" si="158"/>
        <v>NA</v>
      </c>
      <c r="DE217" s="2" t="s">
        <v>1144</v>
      </c>
      <c r="DF217" s="2">
        <f t="shared" si="160"/>
        <v>215</v>
      </c>
      <c r="DG217" s="3">
        <f>INDEX(DJ:DJ, MATCH(DB217,DK:DK,0))</f>
        <v>213</v>
      </c>
      <c r="DJ217" s="3">
        <v>214</v>
      </c>
      <c r="DK217" s="2" t="s">
        <v>234</v>
      </c>
      <c r="DL217" s="2" t="str">
        <f>IF(_xlfn.IFNA(MATCH(DK217, Jan20Dictionary!$B:$B, 0), "X") = "X", "MISSING", "OKAY")</f>
        <v>OKAY</v>
      </c>
      <c r="DM217" s="3" t="str">
        <f t="shared" si="139"/>
        <v>NA</v>
      </c>
      <c r="DN217" s="2" t="s">
        <v>1144</v>
      </c>
      <c r="DO217" s="2">
        <f t="shared" si="140"/>
        <v>215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65">INDEX(G:G, MATCH(B218,H:H,0))</f>
        <v>214</v>
      </c>
      <c r="G218" s="3">
        <v>215</v>
      </c>
      <c r="H218" s="2" t="s">
        <v>220</v>
      </c>
      <c r="I218" s="2" t="str">
        <f>IF(_xlfn.IFNA(MATCH(H218,Jan98Dictionary!$B:$B, 0), "X") = "X", "MISSING", "OKAY")</f>
        <v>OKAY</v>
      </c>
      <c r="J218" s="2" t="s">
        <v>1144</v>
      </c>
      <c r="K218" s="2">
        <f t="shared" si="134"/>
        <v>216</v>
      </c>
      <c r="L218" s="3">
        <f t="shared" si="161"/>
        <v>211</v>
      </c>
      <c r="O218" s="3">
        <v>215</v>
      </c>
      <c r="P218" s="2" t="s">
        <v>224</v>
      </c>
      <c r="Q218" s="2" t="str">
        <f>IF(_xlfn.IFNA(MATCH(P218,Jan03Dictionary!$B:$B, 0), "X") = "X", "MISSING", "OKAY")</f>
        <v>OKAY</v>
      </c>
      <c r="R218" s="3" t="str">
        <f t="shared" si="141"/>
        <v>NA</v>
      </c>
      <c r="S218" s="2" t="s">
        <v>1144</v>
      </c>
      <c r="T218" s="2">
        <f t="shared" si="162"/>
        <v>219</v>
      </c>
      <c r="U218" s="3">
        <f t="shared" si="138"/>
        <v>208</v>
      </c>
      <c r="X218" s="3">
        <v>215</v>
      </c>
      <c r="Y218" s="2" t="s">
        <v>231</v>
      </c>
      <c r="Z218" s="2" t="str">
        <f>IF(_xlfn.IFNA(MATCH(Y218,May04Dictionary!$B:$B, 0), "X") = "X", "MISSING", "OKAY")</f>
        <v>OKAY</v>
      </c>
      <c r="AA218" s="3" t="str">
        <f t="shared" si="142"/>
        <v>NA</v>
      </c>
      <c r="AB218" s="2" t="s">
        <v>1144</v>
      </c>
      <c r="AC218" s="2">
        <f t="shared" si="130"/>
        <v>222</v>
      </c>
      <c r="AD218" s="3">
        <f t="shared" si="137"/>
        <v>213</v>
      </c>
      <c r="AG218" s="3">
        <v>215</v>
      </c>
      <c r="AH218" s="2" t="s">
        <v>233</v>
      </c>
      <c r="AI218" s="2" t="str">
        <f>IF(_xlfn.IFNA(MATCH(AH218,Aug05Dictionary!$B:$B, 0), "X") = "X", "MISSING", "OKAY")</f>
        <v>OKAY</v>
      </c>
      <c r="AJ218" s="3" t="str">
        <f t="shared" si="143"/>
        <v>NA</v>
      </c>
      <c r="AK218" s="2" t="s">
        <v>1144</v>
      </c>
      <c r="AL218" s="2">
        <f t="shared" si="136"/>
        <v>217</v>
      </c>
      <c r="AM218" s="3">
        <f t="shared" si="144"/>
        <v>215</v>
      </c>
      <c r="AP218" s="3">
        <v>215</v>
      </c>
      <c r="AQ218" s="2" t="s">
        <v>233</v>
      </c>
      <c r="AR218" s="2" t="str">
        <f>IF(_xlfn.IFNA(MATCH(AQ218,Jan07Dictionary!$B:$B, 0), "X") = "X", "MISSING", "OKAY")</f>
        <v>OKAY</v>
      </c>
      <c r="AS218" s="3" t="str">
        <f t="shared" si="145"/>
        <v>NA</v>
      </c>
      <c r="AT218" s="2" t="s">
        <v>1144</v>
      </c>
      <c r="AU218" s="2">
        <f t="shared" si="146"/>
        <v>215</v>
      </c>
      <c r="AV218" s="3">
        <f t="shared" si="147"/>
        <v>215</v>
      </c>
      <c r="AY218" s="3">
        <v>215</v>
      </c>
      <c r="AZ218" s="2" t="s">
        <v>233</v>
      </c>
      <c r="BA218" s="2" t="str">
        <f>IF(_xlfn.IFNA(MATCH(AZ218,Jan09Dictionary!$B:$B, 0), "X") = "X", "MISSING", "OKAY")</f>
        <v>OKAY</v>
      </c>
      <c r="BB218" s="3" t="str">
        <f t="shared" si="148"/>
        <v>NA</v>
      </c>
      <c r="BC218" s="2" t="s">
        <v>1144</v>
      </c>
      <c r="BD218" s="2">
        <f t="shared" si="149"/>
        <v>215</v>
      </c>
      <c r="BE218" s="3">
        <f t="shared" si="163"/>
        <v>215</v>
      </c>
      <c r="BH218" s="3">
        <v>215</v>
      </c>
      <c r="BI218" s="2" t="s">
        <v>233</v>
      </c>
      <c r="BJ218" s="2" t="str">
        <f>IF(_xlfn.IFNA(MATCH(BI218,Jan10Dictionary!$B:$B, 0), "X") = "X", "MISSING", "OKAY")</f>
        <v>OKAY</v>
      </c>
      <c r="BK218" s="3" t="str">
        <f t="shared" si="150"/>
        <v>NA</v>
      </c>
      <c r="BL218" s="2" t="s">
        <v>1144</v>
      </c>
      <c r="BM218" s="2">
        <f t="shared" si="164"/>
        <v>215</v>
      </c>
      <c r="BN218" s="3">
        <f t="shared" si="131"/>
        <v>215</v>
      </c>
      <c r="BQ218" s="3">
        <v>215</v>
      </c>
      <c r="BR218" s="2" t="s">
        <v>233</v>
      </c>
      <c r="BS218" s="2" t="str">
        <f>IF(_xlfn.IFNA(MATCH(BR218,May12Dictionary!$B:$B, 0), "X") = "X", "MISSING", "OKAY")</f>
        <v>OKAY</v>
      </c>
      <c r="BT218" s="3" t="str">
        <f t="shared" si="151"/>
        <v>NA</v>
      </c>
      <c r="BU218" s="2" t="s">
        <v>1144</v>
      </c>
      <c r="BV218" s="2">
        <f t="shared" si="132"/>
        <v>215</v>
      </c>
      <c r="BW218" s="3">
        <f t="shared" si="152"/>
        <v>216</v>
      </c>
      <c r="BZ218" s="3">
        <v>215</v>
      </c>
      <c r="CA218" s="2" t="s">
        <v>232</v>
      </c>
      <c r="CB218" s="2" t="str">
        <f>IF(_xlfn.IFNA(MATCH(CA218,Jan13Dictionary!$B:$B, 0), "X") = "X", "MISSING", "OKAY")</f>
        <v>OKAY</v>
      </c>
      <c r="CC218" s="3" t="str">
        <f t="shared" si="153"/>
        <v>NA</v>
      </c>
      <c r="CD218" s="2" t="s">
        <v>1144</v>
      </c>
      <c r="CE218" s="2">
        <f t="shared" si="127"/>
        <v>214</v>
      </c>
      <c r="CF218" s="3">
        <f t="shared" si="129"/>
        <v>214</v>
      </c>
      <c r="CI218" s="3">
        <v>215</v>
      </c>
      <c r="CJ218" s="2" t="s">
        <v>233</v>
      </c>
      <c r="CK218" s="2" t="str">
        <f>IF(_xlfn.IFNA(MATCH(CJ218,Jan14Dictionary!$B:$B, 0), "X") = "X", "MISSING", "OKAY")</f>
        <v>OKAY</v>
      </c>
      <c r="CL218" s="3" t="str">
        <f t="shared" si="154"/>
        <v>NA</v>
      </c>
      <c r="CM218" s="2" t="s">
        <v>1144</v>
      </c>
      <c r="CN218" s="2">
        <f t="shared" si="128"/>
        <v>216</v>
      </c>
      <c r="CO218" s="3">
        <f t="shared" si="159"/>
        <v>215</v>
      </c>
      <c r="CR218" s="3">
        <v>215</v>
      </c>
      <c r="CS218" s="2" t="s">
        <v>233</v>
      </c>
      <c r="CT218" s="2" t="str">
        <f>IF(_xlfn.IFNA(MATCH(CS218, Jan15Dictionary!$B:$B, 0), "X") = "X", "MISSING", "OKAY")</f>
        <v>OKAY</v>
      </c>
      <c r="CU218" s="3" t="str">
        <f t="shared" si="155"/>
        <v>NA</v>
      </c>
      <c r="CV218" s="2" t="s">
        <v>1144</v>
      </c>
      <c r="CW218" s="2">
        <f t="shared" si="156"/>
        <v>215</v>
      </c>
      <c r="CX218" s="3">
        <f t="shared" si="157"/>
        <v>214</v>
      </c>
      <c r="DA218" s="3">
        <v>215</v>
      </c>
      <c r="DB218" s="2" t="s">
        <v>234</v>
      </c>
      <c r="DC218" s="2" t="str">
        <f>IF(_xlfn.IFNA(MATCH(DB218, Jan17Dictionary!$B:$B, 0), "X") = "X", "MISSING", "OKAY")</f>
        <v>OKAY</v>
      </c>
      <c r="DD218" s="3" t="str">
        <f t="shared" si="158"/>
        <v>NA</v>
      </c>
      <c r="DE218" s="2" t="s">
        <v>1144</v>
      </c>
      <c r="DF218" s="2">
        <f t="shared" si="160"/>
        <v>216</v>
      </c>
      <c r="DG218" s="3">
        <f>INDEX(DJ:DJ, MATCH(DB218,DK:DK,0))</f>
        <v>214</v>
      </c>
      <c r="DJ218" s="3">
        <v>215</v>
      </c>
      <c r="DK218" s="2" t="s">
        <v>235</v>
      </c>
      <c r="DL218" s="2" t="str">
        <f>IF(_xlfn.IFNA(MATCH(DK218, Jan20Dictionary!$B:$B, 0), "X") = "X", "MISSING", "OKAY")</f>
        <v>OKAY</v>
      </c>
      <c r="DM218" s="3" t="str">
        <f t="shared" si="139"/>
        <v>NA</v>
      </c>
      <c r="DN218" s="2" t="s">
        <v>1144</v>
      </c>
      <c r="DO218" s="2">
        <f t="shared" si="140"/>
        <v>216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65"/>
        <v>215</v>
      </c>
      <c r="G219" s="3">
        <v>216</v>
      </c>
      <c r="H219" s="2" t="s">
        <v>221</v>
      </c>
      <c r="I219" s="2" t="str">
        <f>IF(_xlfn.IFNA(MATCH(H219,Jan98Dictionary!$B:$B, 0), "X") = "X", "MISSING", "OKAY")</f>
        <v>OKAY</v>
      </c>
      <c r="J219" s="2" t="s">
        <v>1144</v>
      </c>
      <c r="K219" s="2">
        <f t="shared" si="134"/>
        <v>217</v>
      </c>
      <c r="L219" s="3">
        <f t="shared" si="161"/>
        <v>212</v>
      </c>
      <c r="O219" s="3">
        <v>216</v>
      </c>
      <c r="P219" s="2" t="s">
        <v>225</v>
      </c>
      <c r="Q219" s="2" t="str">
        <f>IF(_xlfn.IFNA(MATCH(P219,Jan03Dictionary!$B:$B, 0), "X") = "X", "MISSING", "OKAY")</f>
        <v>OKAY</v>
      </c>
      <c r="R219" s="3" t="str">
        <f t="shared" si="141"/>
        <v>NA</v>
      </c>
      <c r="S219" s="2" t="s">
        <v>1144</v>
      </c>
      <c r="T219" s="2">
        <f t="shared" si="162"/>
        <v>220</v>
      </c>
      <c r="U219" s="3">
        <f t="shared" si="138"/>
        <v>209</v>
      </c>
      <c r="X219" s="3">
        <v>216</v>
      </c>
      <c r="Y219" s="2" t="s">
        <v>232</v>
      </c>
      <c r="Z219" s="2" t="str">
        <f>IF(_xlfn.IFNA(MATCH(Y219,May04Dictionary!$B:$B, 0), "X") = "X", "MISSING", "OKAY")</f>
        <v>OKAY</v>
      </c>
      <c r="AA219" s="3" t="str">
        <f t="shared" si="142"/>
        <v>NA</v>
      </c>
      <c r="AB219" s="2" t="s">
        <v>1144</v>
      </c>
      <c r="AC219" s="2">
        <f t="shared" si="130"/>
        <v>223</v>
      </c>
      <c r="AD219" s="3">
        <f t="shared" si="137"/>
        <v>214</v>
      </c>
      <c r="AG219" s="3">
        <v>216</v>
      </c>
      <c r="AH219" s="2" t="s">
        <v>234</v>
      </c>
      <c r="AI219" s="2" t="str">
        <f>IF(_xlfn.IFNA(MATCH(AH219,Aug05Dictionary!$B:$B, 0), "X") = "X", "MISSING", "OKAY")</f>
        <v>OKAY</v>
      </c>
      <c r="AJ219" s="3" t="str">
        <f t="shared" si="143"/>
        <v>NA</v>
      </c>
      <c r="AK219" s="2" t="s">
        <v>1144</v>
      </c>
      <c r="AL219" s="2">
        <f t="shared" si="136"/>
        <v>218</v>
      </c>
      <c r="AM219" s="3">
        <f t="shared" si="144"/>
        <v>216</v>
      </c>
      <c r="AP219" s="3">
        <v>216</v>
      </c>
      <c r="AQ219" s="2" t="s">
        <v>234</v>
      </c>
      <c r="AR219" s="2" t="str">
        <f>IF(_xlfn.IFNA(MATCH(AQ219,Jan07Dictionary!$B:$B, 0), "X") = "X", "MISSING", "OKAY")</f>
        <v>OKAY</v>
      </c>
      <c r="AS219" s="3" t="str">
        <f t="shared" si="145"/>
        <v>NA</v>
      </c>
      <c r="AT219" s="2" t="s">
        <v>1144</v>
      </c>
      <c r="AU219" s="2">
        <f t="shared" si="146"/>
        <v>216</v>
      </c>
      <c r="AV219" s="3">
        <f t="shared" si="147"/>
        <v>216</v>
      </c>
      <c r="AY219" s="3">
        <v>216</v>
      </c>
      <c r="AZ219" s="2" t="s">
        <v>234</v>
      </c>
      <c r="BA219" s="2" t="str">
        <f>IF(_xlfn.IFNA(MATCH(AZ219,Jan09Dictionary!$B:$B, 0), "X") = "X", "MISSING", "OKAY")</f>
        <v>OKAY</v>
      </c>
      <c r="BB219" s="3" t="str">
        <f t="shared" si="148"/>
        <v>NA</v>
      </c>
      <c r="BC219" s="2" t="s">
        <v>1144</v>
      </c>
      <c r="BD219" s="2">
        <f t="shared" si="149"/>
        <v>216</v>
      </c>
      <c r="BE219" s="3">
        <f t="shared" si="163"/>
        <v>216</v>
      </c>
      <c r="BH219" s="3">
        <v>216</v>
      </c>
      <c r="BI219" s="2" t="s">
        <v>234</v>
      </c>
      <c r="BJ219" s="2" t="str">
        <f>IF(_xlfn.IFNA(MATCH(BI219,Jan10Dictionary!$B:$B, 0), "X") = "X", "MISSING", "OKAY")</f>
        <v>OKAY</v>
      </c>
      <c r="BK219" s="3" t="str">
        <f t="shared" si="150"/>
        <v>NA</v>
      </c>
      <c r="BL219" s="2" t="s">
        <v>1144</v>
      </c>
      <c r="BM219" s="2">
        <f t="shared" si="164"/>
        <v>216</v>
      </c>
      <c r="BN219" s="3">
        <f t="shared" si="131"/>
        <v>216</v>
      </c>
      <c r="BQ219" s="3">
        <v>216</v>
      </c>
      <c r="BR219" s="2" t="s">
        <v>234</v>
      </c>
      <c r="BS219" s="2" t="str">
        <f>IF(_xlfn.IFNA(MATCH(BR219,May12Dictionary!$B:$B, 0), "X") = "X", "MISSING", "OKAY")</f>
        <v>OKAY</v>
      </c>
      <c r="BT219" s="3" t="str">
        <f t="shared" si="151"/>
        <v>NA</v>
      </c>
      <c r="BU219" s="2" t="s">
        <v>1144</v>
      </c>
      <c r="BV219" s="2">
        <f t="shared" si="132"/>
        <v>216</v>
      </c>
      <c r="BW219" s="3">
        <f t="shared" si="152"/>
        <v>217</v>
      </c>
      <c r="BZ219" s="3">
        <v>216</v>
      </c>
      <c r="CA219" s="2" t="s">
        <v>233</v>
      </c>
      <c r="CB219" s="2" t="str">
        <f>IF(_xlfn.IFNA(MATCH(CA219,Jan13Dictionary!$B:$B, 0), "X") = "X", "MISSING", "OKAY")</f>
        <v>OKAY</v>
      </c>
      <c r="CC219" s="3" t="str">
        <f t="shared" si="153"/>
        <v>NA</v>
      </c>
      <c r="CD219" s="2" t="s">
        <v>1144</v>
      </c>
      <c r="CE219" s="2">
        <f t="shared" si="127"/>
        <v>215</v>
      </c>
      <c r="CF219" s="3">
        <f t="shared" si="129"/>
        <v>215</v>
      </c>
      <c r="CI219" s="3">
        <v>216</v>
      </c>
      <c r="CJ219" s="2" t="s">
        <v>234</v>
      </c>
      <c r="CK219" s="2" t="str">
        <f>IF(_xlfn.IFNA(MATCH(CJ219,Jan14Dictionary!$B:$B, 0), "X") = "X", "MISSING", "OKAY")</f>
        <v>OKAY</v>
      </c>
      <c r="CL219" s="3" t="str">
        <f t="shared" si="154"/>
        <v>NA</v>
      </c>
      <c r="CM219" s="2" t="s">
        <v>1144</v>
      </c>
      <c r="CN219" s="2">
        <f t="shared" si="128"/>
        <v>217</v>
      </c>
      <c r="CO219" s="3">
        <f t="shared" si="159"/>
        <v>216</v>
      </c>
      <c r="CR219" s="3">
        <v>216</v>
      </c>
      <c r="CS219" s="2" t="s">
        <v>234</v>
      </c>
      <c r="CT219" s="2" t="str">
        <f>IF(_xlfn.IFNA(MATCH(CS219, Jan15Dictionary!$B:$B, 0), "X") = "X", "MISSING", "OKAY")</f>
        <v>OKAY</v>
      </c>
      <c r="CU219" s="3" t="str">
        <f t="shared" si="155"/>
        <v>NA</v>
      </c>
      <c r="CV219" s="2" t="s">
        <v>1144</v>
      </c>
      <c r="CW219" s="2">
        <f t="shared" si="156"/>
        <v>216</v>
      </c>
      <c r="CX219" s="3">
        <f t="shared" si="157"/>
        <v>215</v>
      </c>
      <c r="DA219" s="3">
        <v>216</v>
      </c>
      <c r="DB219" s="2" t="s">
        <v>235</v>
      </c>
      <c r="DC219" s="2" t="str">
        <f>IF(_xlfn.IFNA(MATCH(DB219, Jan17Dictionary!$B:$B, 0), "X") = "X", "MISSING", "OKAY")</f>
        <v>OKAY</v>
      </c>
      <c r="DD219" s="3" t="str">
        <f t="shared" si="158"/>
        <v>NA</v>
      </c>
      <c r="DE219" s="2" t="s">
        <v>1144</v>
      </c>
      <c r="DF219" s="2">
        <f t="shared" si="160"/>
        <v>217</v>
      </c>
      <c r="DG219" s="3">
        <f>INDEX(DJ:DJ, MATCH(DB219,DK:DK,0))</f>
        <v>215</v>
      </c>
      <c r="DJ219" s="3">
        <v>216</v>
      </c>
      <c r="DK219" s="2" t="s">
        <v>236</v>
      </c>
      <c r="DL219" s="2" t="str">
        <f>IF(_xlfn.IFNA(MATCH(DK219, Jan20Dictionary!$B:$B, 0), "X") = "X", "MISSING", "OKAY")</f>
        <v>OKAY</v>
      </c>
      <c r="DM219" s="3" t="str">
        <f t="shared" si="139"/>
        <v>NA</v>
      </c>
      <c r="DN219" s="2" t="s">
        <v>1144</v>
      </c>
      <c r="DO219" s="2">
        <f t="shared" si="140"/>
        <v>217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65"/>
        <v>216</v>
      </c>
      <c r="G220" s="3">
        <v>217</v>
      </c>
      <c r="H220" s="2" t="s">
        <v>222</v>
      </c>
      <c r="I220" s="2" t="str">
        <f>IF(_xlfn.IFNA(MATCH(H220,Jan98Dictionary!$B:$B, 0), "X") = "X", "MISSING", "OKAY")</f>
        <v>OKAY</v>
      </c>
      <c r="J220" s="2" t="s">
        <v>1144</v>
      </c>
      <c r="K220" s="2">
        <f t="shared" si="134"/>
        <v>218</v>
      </c>
      <c r="L220" s="3">
        <f t="shared" si="161"/>
        <v>213</v>
      </c>
      <c r="O220" s="3">
        <v>217</v>
      </c>
      <c r="P220" s="2" t="s">
        <v>226</v>
      </c>
      <c r="Q220" s="2" t="str">
        <f>IF(_xlfn.IFNA(MATCH(P220,Jan03Dictionary!$B:$B, 0), "X") = "X", "MISSING", "OKAY")</f>
        <v>OKAY</v>
      </c>
      <c r="R220" s="3" t="str">
        <f t="shared" si="141"/>
        <v>NA</v>
      </c>
      <c r="S220" s="2" t="s">
        <v>1144</v>
      </c>
      <c r="T220" s="2">
        <f t="shared" si="162"/>
        <v>221</v>
      </c>
      <c r="U220" s="3">
        <f t="shared" si="138"/>
        <v>210</v>
      </c>
      <c r="X220" s="3">
        <v>217</v>
      </c>
      <c r="Y220" s="2" t="s">
        <v>233</v>
      </c>
      <c r="Z220" s="2" t="str">
        <f>IF(_xlfn.IFNA(MATCH(Y220,May04Dictionary!$B:$B, 0), "X") = "X", "MISSING", "OKAY")</f>
        <v>OKAY</v>
      </c>
      <c r="AA220" s="3" t="str">
        <f t="shared" si="142"/>
        <v>NA</v>
      </c>
      <c r="AB220" s="2" t="s">
        <v>1144</v>
      </c>
      <c r="AC220" s="2">
        <f t="shared" si="130"/>
        <v>224</v>
      </c>
      <c r="AD220" s="3">
        <f t="shared" si="137"/>
        <v>215</v>
      </c>
      <c r="AG220" s="3">
        <v>217</v>
      </c>
      <c r="AH220" s="2" t="s">
        <v>235</v>
      </c>
      <c r="AI220" s="2" t="str">
        <f>IF(_xlfn.IFNA(MATCH(AH220,Aug05Dictionary!$B:$B, 0), "X") = "X", "MISSING", "OKAY")</f>
        <v>OKAY</v>
      </c>
      <c r="AJ220" s="3" t="str">
        <f t="shared" si="143"/>
        <v>NA</v>
      </c>
      <c r="AK220" s="2" t="s">
        <v>1144</v>
      </c>
      <c r="AL220" s="2">
        <f t="shared" si="136"/>
        <v>219</v>
      </c>
      <c r="AM220" s="3">
        <f t="shared" si="144"/>
        <v>217</v>
      </c>
      <c r="AP220" s="3">
        <v>217</v>
      </c>
      <c r="AQ220" s="2" t="s">
        <v>235</v>
      </c>
      <c r="AR220" s="2" t="str">
        <f>IF(_xlfn.IFNA(MATCH(AQ220,Jan07Dictionary!$B:$B, 0), "X") = "X", "MISSING", "OKAY")</f>
        <v>OKAY</v>
      </c>
      <c r="AS220" s="3" t="str">
        <f t="shared" si="145"/>
        <v>NA</v>
      </c>
      <c r="AT220" s="2" t="s">
        <v>1144</v>
      </c>
      <c r="AU220" s="2">
        <f t="shared" si="146"/>
        <v>217</v>
      </c>
      <c r="AV220" s="3">
        <f t="shared" si="147"/>
        <v>217</v>
      </c>
      <c r="AY220" s="3">
        <v>217</v>
      </c>
      <c r="AZ220" s="2" t="s">
        <v>235</v>
      </c>
      <c r="BA220" s="2" t="str">
        <f>IF(_xlfn.IFNA(MATCH(AZ220,Jan09Dictionary!$B:$B, 0), "X") = "X", "MISSING", "OKAY")</f>
        <v>OKAY</v>
      </c>
      <c r="BB220" s="3" t="str">
        <f t="shared" si="148"/>
        <v>NA</v>
      </c>
      <c r="BC220" s="2" t="s">
        <v>1144</v>
      </c>
      <c r="BD220" s="2">
        <f t="shared" si="149"/>
        <v>217</v>
      </c>
      <c r="BE220" s="3">
        <f t="shared" si="163"/>
        <v>217</v>
      </c>
      <c r="BH220" s="3">
        <v>217</v>
      </c>
      <c r="BI220" s="2" t="s">
        <v>235</v>
      </c>
      <c r="BJ220" s="2" t="str">
        <f>IF(_xlfn.IFNA(MATCH(BI220,Jan10Dictionary!$B:$B, 0), "X") = "X", "MISSING", "OKAY")</f>
        <v>OKAY</v>
      </c>
      <c r="BK220" s="3" t="str">
        <f t="shared" si="150"/>
        <v>NA</v>
      </c>
      <c r="BL220" s="2" t="s">
        <v>1144</v>
      </c>
      <c r="BM220" s="2">
        <f t="shared" si="164"/>
        <v>217</v>
      </c>
      <c r="BN220" s="3">
        <f t="shared" si="131"/>
        <v>217</v>
      </c>
      <c r="BQ220" s="3">
        <v>217</v>
      </c>
      <c r="BR220" s="2" t="s">
        <v>235</v>
      </c>
      <c r="BS220" s="2" t="str">
        <f>IF(_xlfn.IFNA(MATCH(BR220,May12Dictionary!$B:$B, 0), "X") = "X", "MISSING", "OKAY")</f>
        <v>OKAY</v>
      </c>
      <c r="BT220" s="3" t="str">
        <f t="shared" si="151"/>
        <v>NA</v>
      </c>
      <c r="BU220" s="2" t="s">
        <v>1144</v>
      </c>
      <c r="BV220" s="2">
        <f t="shared" si="132"/>
        <v>217</v>
      </c>
      <c r="BW220" s="3">
        <f t="shared" si="152"/>
        <v>218</v>
      </c>
      <c r="BZ220" s="3">
        <v>217</v>
      </c>
      <c r="CA220" s="2" t="s">
        <v>234</v>
      </c>
      <c r="CB220" s="2" t="str">
        <f>IF(_xlfn.IFNA(MATCH(CA220,Jan13Dictionary!$B:$B, 0), "X") = "X", "MISSING", "OKAY")</f>
        <v>OKAY</v>
      </c>
      <c r="CC220" s="3" t="str">
        <f t="shared" si="153"/>
        <v>NA</v>
      </c>
      <c r="CD220" s="2" t="s">
        <v>1144</v>
      </c>
      <c r="CE220" s="2">
        <f t="shared" si="127"/>
        <v>216</v>
      </c>
      <c r="CF220" s="3">
        <f t="shared" si="129"/>
        <v>216</v>
      </c>
      <c r="CI220" s="3">
        <v>217</v>
      </c>
      <c r="CJ220" s="2" t="s">
        <v>235</v>
      </c>
      <c r="CK220" s="2" t="str">
        <f>IF(_xlfn.IFNA(MATCH(CJ220,Jan14Dictionary!$B:$B, 0), "X") = "X", "MISSING", "OKAY")</f>
        <v>OKAY</v>
      </c>
      <c r="CL220" s="3" t="str">
        <f t="shared" si="154"/>
        <v>NA</v>
      </c>
      <c r="CM220" s="2" t="s">
        <v>1144</v>
      </c>
      <c r="CN220" s="2">
        <f t="shared" si="128"/>
        <v>218</v>
      </c>
      <c r="CO220" s="3">
        <f t="shared" si="159"/>
        <v>217</v>
      </c>
      <c r="CR220" s="3">
        <v>217</v>
      </c>
      <c r="CS220" s="2" t="s">
        <v>235</v>
      </c>
      <c r="CT220" s="2" t="str">
        <f>IF(_xlfn.IFNA(MATCH(CS220, Jan15Dictionary!$B:$B, 0), "X") = "X", "MISSING", "OKAY")</f>
        <v>OKAY</v>
      </c>
      <c r="CU220" s="3" t="str">
        <f t="shared" si="155"/>
        <v>NA</v>
      </c>
      <c r="CV220" s="2" t="s">
        <v>1144</v>
      </c>
      <c r="CW220" s="2">
        <f t="shared" si="156"/>
        <v>217</v>
      </c>
      <c r="CX220" s="3">
        <f t="shared" si="157"/>
        <v>216</v>
      </c>
      <c r="DA220" s="3">
        <v>217</v>
      </c>
      <c r="DB220" s="2" t="s">
        <v>236</v>
      </c>
      <c r="DC220" s="2" t="str">
        <f>IF(_xlfn.IFNA(MATCH(DB220, Jan17Dictionary!$B:$B, 0), "X") = "X", "MISSING", "OKAY")</f>
        <v>OKAY</v>
      </c>
      <c r="DD220" s="3" t="str">
        <f t="shared" si="158"/>
        <v>NA</v>
      </c>
      <c r="DE220" s="2" t="s">
        <v>1144</v>
      </c>
      <c r="DF220" s="2">
        <f t="shared" si="160"/>
        <v>218</v>
      </c>
      <c r="DG220" s="3">
        <f>INDEX(DJ:DJ, MATCH(DB220,DK:DK,0))</f>
        <v>216</v>
      </c>
      <c r="DJ220" s="3">
        <v>217</v>
      </c>
      <c r="DK220" s="2" t="s">
        <v>237</v>
      </c>
      <c r="DL220" s="2" t="str">
        <f>IF(_xlfn.IFNA(MATCH(DK220, Jan20Dictionary!$B:$B, 0), "X") = "X", "MISSING", "OKAY")</f>
        <v>OKAY</v>
      </c>
      <c r="DM220" s="3" t="str">
        <f t="shared" si="139"/>
        <v>NA</v>
      </c>
      <c r="DN220" s="2" t="s">
        <v>1144</v>
      </c>
      <c r="DO220" s="2">
        <f t="shared" si="140"/>
        <v>218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65"/>
        <v>217</v>
      </c>
      <c r="G221" s="3">
        <v>218</v>
      </c>
      <c r="H221" s="2" t="s">
        <v>223</v>
      </c>
      <c r="I221" s="2" t="str">
        <f>IF(_xlfn.IFNA(MATCH(H221,Jan98Dictionary!$B:$B, 0), "X") = "X", "MISSING", "OKAY")</f>
        <v>OKAY</v>
      </c>
      <c r="J221" s="2" t="s">
        <v>1144</v>
      </c>
      <c r="K221" s="2">
        <f t="shared" si="134"/>
        <v>219</v>
      </c>
      <c r="L221" s="3">
        <f t="shared" si="161"/>
        <v>214</v>
      </c>
      <c r="O221" s="3">
        <v>218</v>
      </c>
      <c r="P221" s="2" t="s">
        <v>227</v>
      </c>
      <c r="Q221" s="2" t="str">
        <f>IF(_xlfn.IFNA(MATCH(P221,Jan03Dictionary!$B:$B, 0), "X") = "X", "MISSING", "OKAY")</f>
        <v>OKAY</v>
      </c>
      <c r="R221" s="3" t="str">
        <f t="shared" si="141"/>
        <v>NA</v>
      </c>
      <c r="S221" s="2" t="s">
        <v>1144</v>
      </c>
      <c r="T221" s="2">
        <f t="shared" si="162"/>
        <v>222</v>
      </c>
      <c r="U221" s="3">
        <f t="shared" si="138"/>
        <v>211</v>
      </c>
      <c r="X221" s="3">
        <v>218</v>
      </c>
      <c r="Y221" s="2" t="s">
        <v>234</v>
      </c>
      <c r="Z221" s="2" t="str">
        <f>IF(_xlfn.IFNA(MATCH(Y221,May04Dictionary!$B:$B, 0), "X") = "X", "MISSING", "OKAY")</f>
        <v>OKAY</v>
      </c>
      <c r="AA221" s="3" t="str">
        <f t="shared" si="142"/>
        <v>NA</v>
      </c>
      <c r="AB221" s="2" t="s">
        <v>1144</v>
      </c>
      <c r="AC221" s="2">
        <f t="shared" si="130"/>
        <v>225</v>
      </c>
      <c r="AD221" s="3">
        <f t="shared" si="137"/>
        <v>216</v>
      </c>
      <c r="AG221" s="3">
        <v>218</v>
      </c>
      <c r="AH221" s="2" t="s">
        <v>236</v>
      </c>
      <c r="AI221" s="2" t="str">
        <f>IF(_xlfn.IFNA(MATCH(AH221,Aug05Dictionary!$B:$B, 0), "X") = "X", "MISSING", "OKAY")</f>
        <v>OKAY</v>
      </c>
      <c r="AJ221" s="3" t="str">
        <f t="shared" si="143"/>
        <v>NA</v>
      </c>
      <c r="AK221" s="2" t="s">
        <v>1144</v>
      </c>
      <c r="AL221" s="2">
        <f t="shared" si="136"/>
        <v>220</v>
      </c>
      <c r="AM221" s="3">
        <f t="shared" si="144"/>
        <v>218</v>
      </c>
      <c r="AP221" s="3">
        <v>218</v>
      </c>
      <c r="AQ221" s="2" t="s">
        <v>236</v>
      </c>
      <c r="AR221" s="2" t="str">
        <f>IF(_xlfn.IFNA(MATCH(AQ221,Jan07Dictionary!$B:$B, 0), "X") = "X", "MISSING", "OKAY")</f>
        <v>OKAY</v>
      </c>
      <c r="AS221" s="3" t="str">
        <f t="shared" si="145"/>
        <v>NA</v>
      </c>
      <c r="AT221" s="2" t="s">
        <v>1144</v>
      </c>
      <c r="AU221" s="2">
        <f t="shared" si="146"/>
        <v>218</v>
      </c>
      <c r="AV221" s="3">
        <f t="shared" si="147"/>
        <v>218</v>
      </c>
      <c r="AY221" s="3">
        <v>218</v>
      </c>
      <c r="AZ221" s="2" t="s">
        <v>236</v>
      </c>
      <c r="BA221" s="2" t="str">
        <f>IF(_xlfn.IFNA(MATCH(AZ221,Jan09Dictionary!$B:$B, 0), "X") = "X", "MISSING", "OKAY")</f>
        <v>OKAY</v>
      </c>
      <c r="BB221" s="3" t="str">
        <f t="shared" si="148"/>
        <v>NA</v>
      </c>
      <c r="BC221" s="2" t="s">
        <v>1144</v>
      </c>
      <c r="BD221" s="2">
        <f t="shared" si="149"/>
        <v>218</v>
      </c>
      <c r="BE221" s="3">
        <f t="shared" si="163"/>
        <v>218</v>
      </c>
      <c r="BH221" s="3">
        <v>218</v>
      </c>
      <c r="BI221" s="2" t="s">
        <v>236</v>
      </c>
      <c r="BJ221" s="2" t="str">
        <f>IF(_xlfn.IFNA(MATCH(BI221,Jan10Dictionary!$B:$B, 0), "X") = "X", "MISSING", "OKAY")</f>
        <v>OKAY</v>
      </c>
      <c r="BK221" s="3" t="str">
        <f t="shared" si="150"/>
        <v>NA</v>
      </c>
      <c r="BL221" s="2" t="s">
        <v>1144</v>
      </c>
      <c r="BM221" s="2">
        <f t="shared" si="164"/>
        <v>218</v>
      </c>
      <c r="BN221" s="3">
        <f t="shared" si="131"/>
        <v>218</v>
      </c>
      <c r="BQ221" s="3">
        <v>218</v>
      </c>
      <c r="BR221" s="2" t="s">
        <v>236</v>
      </c>
      <c r="BS221" s="2" t="str">
        <f>IF(_xlfn.IFNA(MATCH(BR221,May12Dictionary!$B:$B, 0), "X") = "X", "MISSING", "OKAY")</f>
        <v>OKAY</v>
      </c>
      <c r="BT221" s="3" t="str">
        <f t="shared" si="151"/>
        <v>NA</v>
      </c>
      <c r="BU221" s="2" t="s">
        <v>1144</v>
      </c>
      <c r="BV221" s="2">
        <f t="shared" si="132"/>
        <v>218</v>
      </c>
      <c r="BW221" s="3">
        <f t="shared" si="152"/>
        <v>219</v>
      </c>
      <c r="BZ221" s="3">
        <v>218</v>
      </c>
      <c r="CA221" s="2" t="s">
        <v>235</v>
      </c>
      <c r="CB221" s="2" t="str">
        <f>IF(_xlfn.IFNA(MATCH(CA221,Jan13Dictionary!$B:$B, 0), "X") = "X", "MISSING", "OKAY")</f>
        <v>OKAY</v>
      </c>
      <c r="CC221" s="3" t="str">
        <f t="shared" si="153"/>
        <v>NA</v>
      </c>
      <c r="CD221" s="2" t="s">
        <v>1144</v>
      </c>
      <c r="CE221" s="2">
        <f t="shared" ref="CE221:CE284" si="166">INDEX(BQ:BQ, MATCH(CA221,BR:BR,0))</f>
        <v>217</v>
      </c>
      <c r="CF221" s="3">
        <f t="shared" si="129"/>
        <v>217</v>
      </c>
      <c r="CI221" s="3">
        <v>218</v>
      </c>
      <c r="CJ221" s="2" t="s">
        <v>236</v>
      </c>
      <c r="CK221" s="2" t="str">
        <f>IF(_xlfn.IFNA(MATCH(CJ221,Jan14Dictionary!$B:$B, 0), "X") = "X", "MISSING", "OKAY")</f>
        <v>OKAY</v>
      </c>
      <c r="CL221" s="3" t="str">
        <f t="shared" si="154"/>
        <v>NA</v>
      </c>
      <c r="CM221" s="2" t="s">
        <v>1144</v>
      </c>
      <c r="CN221" s="2">
        <f t="shared" si="128"/>
        <v>219</v>
      </c>
      <c r="CO221" s="3">
        <f t="shared" si="159"/>
        <v>218</v>
      </c>
      <c r="CR221" s="3">
        <v>218</v>
      </c>
      <c r="CS221" s="2" t="s">
        <v>236</v>
      </c>
      <c r="CT221" s="2" t="str">
        <f>IF(_xlfn.IFNA(MATCH(CS221, Jan15Dictionary!$B:$B, 0), "X") = "X", "MISSING", "OKAY")</f>
        <v>OKAY</v>
      </c>
      <c r="CU221" s="3" t="str">
        <f t="shared" si="155"/>
        <v>NA</v>
      </c>
      <c r="CV221" s="2" t="s">
        <v>1144</v>
      </c>
      <c r="CW221" s="2">
        <f t="shared" si="156"/>
        <v>218</v>
      </c>
      <c r="CX221" s="3">
        <f t="shared" si="157"/>
        <v>217</v>
      </c>
      <c r="DA221" s="3">
        <v>218</v>
      </c>
      <c r="DB221" s="2" t="s">
        <v>237</v>
      </c>
      <c r="DC221" s="2" t="str">
        <f>IF(_xlfn.IFNA(MATCH(DB221, Jan17Dictionary!$B:$B, 0), "X") = "X", "MISSING", "OKAY")</f>
        <v>OKAY</v>
      </c>
      <c r="DD221" s="3" t="str">
        <f t="shared" si="158"/>
        <v>NA</v>
      </c>
      <c r="DE221" s="2" t="s">
        <v>1144</v>
      </c>
      <c r="DF221" s="2">
        <f t="shared" si="160"/>
        <v>219</v>
      </c>
      <c r="DG221" s="3">
        <f>INDEX(DJ:DJ, MATCH(DB221,DK:DK,0))</f>
        <v>217</v>
      </c>
      <c r="DJ221" s="3">
        <v>218</v>
      </c>
      <c r="DK221" s="2" t="s">
        <v>238</v>
      </c>
      <c r="DL221" s="2" t="str">
        <f>IF(_xlfn.IFNA(MATCH(DK221, Jan20Dictionary!$B:$B, 0), "X") = "X", "MISSING", "OKAY")</f>
        <v>OKAY</v>
      </c>
      <c r="DM221" s="3" t="str">
        <f t="shared" si="139"/>
        <v>NA</v>
      </c>
      <c r="DN221" s="2" t="s">
        <v>1144</v>
      </c>
      <c r="DO221" s="2">
        <f t="shared" si="140"/>
        <v>219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65"/>
        <v>218</v>
      </c>
      <c r="G222" s="3">
        <v>219</v>
      </c>
      <c r="H222" s="2" t="s">
        <v>224</v>
      </c>
      <c r="I222" s="2" t="str">
        <f>IF(_xlfn.IFNA(MATCH(H222,Jan98Dictionary!$B:$B, 0), "X") = "X", "MISSING", "OKAY")</f>
        <v>OKAY</v>
      </c>
      <c r="J222" s="2" t="s">
        <v>1144</v>
      </c>
      <c r="K222" s="2">
        <f t="shared" si="134"/>
        <v>220</v>
      </c>
      <c r="L222" s="3">
        <f t="shared" si="161"/>
        <v>215</v>
      </c>
      <c r="O222" s="3">
        <v>219</v>
      </c>
      <c r="P222" s="2" t="s">
        <v>228</v>
      </c>
      <c r="Q222" s="2" t="str">
        <f>IF(_xlfn.IFNA(MATCH(P222,Jan03Dictionary!$B:$B, 0), "X") = "X", "MISSING", "OKAY")</f>
        <v>OKAY</v>
      </c>
      <c r="R222" s="3" t="str">
        <f t="shared" si="141"/>
        <v>NA</v>
      </c>
      <c r="S222" s="2" t="s">
        <v>1144</v>
      </c>
      <c r="T222" s="2">
        <f t="shared" si="162"/>
        <v>223</v>
      </c>
      <c r="U222" s="3">
        <f t="shared" si="138"/>
        <v>212</v>
      </c>
      <c r="X222" s="3">
        <v>219</v>
      </c>
      <c r="Y222" s="2" t="s">
        <v>235</v>
      </c>
      <c r="Z222" s="2" t="str">
        <f>IF(_xlfn.IFNA(MATCH(Y222,May04Dictionary!$B:$B, 0), "X") = "X", "MISSING", "OKAY")</f>
        <v>OKAY</v>
      </c>
      <c r="AA222" s="3" t="str">
        <f t="shared" si="142"/>
        <v>NA</v>
      </c>
      <c r="AB222" s="2" t="s">
        <v>1144</v>
      </c>
      <c r="AC222" s="2">
        <f t="shared" si="130"/>
        <v>226</v>
      </c>
      <c r="AD222" s="3">
        <f t="shared" si="137"/>
        <v>217</v>
      </c>
      <c r="AG222" s="3">
        <v>219</v>
      </c>
      <c r="AH222" s="2" t="s">
        <v>237</v>
      </c>
      <c r="AI222" s="2" t="str">
        <f>IF(_xlfn.IFNA(MATCH(AH222,Aug05Dictionary!$B:$B, 0), "X") = "X", "MISSING", "OKAY")</f>
        <v>OKAY</v>
      </c>
      <c r="AJ222" s="3" t="str">
        <f t="shared" si="143"/>
        <v>NA</v>
      </c>
      <c r="AK222" s="2" t="s">
        <v>1144</v>
      </c>
      <c r="AL222" s="2">
        <f t="shared" si="136"/>
        <v>221</v>
      </c>
      <c r="AM222" s="3">
        <f t="shared" si="144"/>
        <v>219</v>
      </c>
      <c r="AP222" s="3">
        <v>219</v>
      </c>
      <c r="AQ222" s="2" t="s">
        <v>237</v>
      </c>
      <c r="AR222" s="2" t="str">
        <f>IF(_xlfn.IFNA(MATCH(AQ222,Jan07Dictionary!$B:$B, 0), "X") = "X", "MISSING", "OKAY")</f>
        <v>OKAY</v>
      </c>
      <c r="AS222" s="3" t="str">
        <f t="shared" si="145"/>
        <v>NA</v>
      </c>
      <c r="AT222" s="2" t="s">
        <v>1144</v>
      </c>
      <c r="AU222" s="2">
        <f t="shared" si="146"/>
        <v>219</v>
      </c>
      <c r="AV222" s="3">
        <f t="shared" si="147"/>
        <v>219</v>
      </c>
      <c r="AY222" s="3">
        <v>219</v>
      </c>
      <c r="AZ222" s="2" t="s">
        <v>237</v>
      </c>
      <c r="BA222" s="2" t="str">
        <f>IF(_xlfn.IFNA(MATCH(AZ222,Jan09Dictionary!$B:$B, 0), "X") = "X", "MISSING", "OKAY")</f>
        <v>OKAY</v>
      </c>
      <c r="BB222" s="3" t="str">
        <f t="shared" si="148"/>
        <v>NA</v>
      </c>
      <c r="BC222" s="2" t="s">
        <v>1144</v>
      </c>
      <c r="BD222" s="2">
        <f t="shared" si="149"/>
        <v>219</v>
      </c>
      <c r="BE222" s="3">
        <f t="shared" si="163"/>
        <v>219</v>
      </c>
      <c r="BH222" s="3">
        <v>219</v>
      </c>
      <c r="BI222" s="2" t="s">
        <v>237</v>
      </c>
      <c r="BJ222" s="2" t="str">
        <f>IF(_xlfn.IFNA(MATCH(BI222,Jan10Dictionary!$B:$B, 0), "X") = "X", "MISSING", "OKAY")</f>
        <v>OKAY</v>
      </c>
      <c r="BK222" s="3" t="str">
        <f t="shared" si="150"/>
        <v>NA</v>
      </c>
      <c r="BL222" s="2" t="s">
        <v>1144</v>
      </c>
      <c r="BM222" s="2">
        <f t="shared" si="164"/>
        <v>219</v>
      </c>
      <c r="BN222" s="3">
        <f t="shared" si="131"/>
        <v>219</v>
      </c>
      <c r="BQ222" s="3">
        <v>219</v>
      </c>
      <c r="BR222" s="2" t="s">
        <v>237</v>
      </c>
      <c r="BS222" s="2" t="str">
        <f>IF(_xlfn.IFNA(MATCH(BR222,May12Dictionary!$B:$B, 0), "X") = "X", "MISSING", "OKAY")</f>
        <v>OKAY</v>
      </c>
      <c r="BT222" s="3" t="str">
        <f t="shared" si="151"/>
        <v>NA</v>
      </c>
      <c r="BU222" s="2" t="s">
        <v>1144</v>
      </c>
      <c r="BV222" s="2">
        <f t="shared" si="132"/>
        <v>219</v>
      </c>
      <c r="BW222" s="3">
        <f t="shared" si="152"/>
        <v>220</v>
      </c>
      <c r="BZ222" s="3">
        <v>219</v>
      </c>
      <c r="CA222" s="2" t="s">
        <v>236</v>
      </c>
      <c r="CB222" s="2" t="str">
        <f>IF(_xlfn.IFNA(MATCH(CA222,Jan13Dictionary!$B:$B, 0), "X") = "X", "MISSING", "OKAY")</f>
        <v>OKAY</v>
      </c>
      <c r="CC222" s="3" t="str">
        <f t="shared" si="153"/>
        <v>NA</v>
      </c>
      <c r="CD222" s="2" t="s">
        <v>1144</v>
      </c>
      <c r="CE222" s="2">
        <f t="shared" si="166"/>
        <v>218</v>
      </c>
      <c r="CF222" s="3">
        <f t="shared" si="129"/>
        <v>218</v>
      </c>
      <c r="CI222" s="3">
        <v>219</v>
      </c>
      <c r="CJ222" s="2" t="s">
        <v>237</v>
      </c>
      <c r="CK222" s="2" t="str">
        <f>IF(_xlfn.IFNA(MATCH(CJ222,Jan14Dictionary!$B:$B, 0), "X") = "X", "MISSING", "OKAY")</f>
        <v>OKAY</v>
      </c>
      <c r="CL222" s="3" t="str">
        <f t="shared" si="154"/>
        <v>NA</v>
      </c>
      <c r="CM222" s="2" t="s">
        <v>1144</v>
      </c>
      <c r="CN222" s="2">
        <f t="shared" si="128"/>
        <v>220</v>
      </c>
      <c r="CO222" s="3">
        <f t="shared" si="159"/>
        <v>219</v>
      </c>
      <c r="CR222" s="3">
        <v>219</v>
      </c>
      <c r="CS222" s="2" t="s">
        <v>237</v>
      </c>
      <c r="CT222" s="2" t="str">
        <f>IF(_xlfn.IFNA(MATCH(CS222, Jan15Dictionary!$B:$B, 0), "X") = "X", "MISSING", "OKAY")</f>
        <v>OKAY</v>
      </c>
      <c r="CU222" s="3" t="str">
        <f t="shared" si="155"/>
        <v>NA</v>
      </c>
      <c r="CV222" s="2" t="s">
        <v>1144</v>
      </c>
      <c r="CW222" s="2">
        <f t="shared" si="156"/>
        <v>219</v>
      </c>
      <c r="CX222" s="3">
        <f t="shared" si="157"/>
        <v>218</v>
      </c>
      <c r="DA222" s="3">
        <v>219</v>
      </c>
      <c r="DB222" s="2" t="s">
        <v>238</v>
      </c>
      <c r="DC222" s="2" t="str">
        <f>IF(_xlfn.IFNA(MATCH(DB222, Jan17Dictionary!$B:$B, 0), "X") = "X", "MISSING", "OKAY")</f>
        <v>OKAY</v>
      </c>
      <c r="DD222" s="3" t="str">
        <f t="shared" si="158"/>
        <v>NA</v>
      </c>
      <c r="DE222" s="2" t="s">
        <v>1144</v>
      </c>
      <c r="DF222" s="2">
        <f t="shared" si="160"/>
        <v>220</v>
      </c>
      <c r="DG222" s="3">
        <f>INDEX(DJ:DJ, MATCH(DB222,DK:DK,0))</f>
        <v>218</v>
      </c>
      <c r="DJ222" s="3">
        <v>219</v>
      </c>
      <c r="DK222" s="2" t="s">
        <v>239</v>
      </c>
      <c r="DL222" s="2" t="str">
        <f>IF(_xlfn.IFNA(MATCH(DK222, Jan20Dictionary!$B:$B, 0), "X") = "X", "MISSING", "OKAY")</f>
        <v>OKAY</v>
      </c>
      <c r="DM222" s="3" t="str">
        <f t="shared" si="139"/>
        <v>NA</v>
      </c>
      <c r="DN222" s="2" t="s">
        <v>1144</v>
      </c>
      <c r="DO222" s="2">
        <f t="shared" si="140"/>
        <v>220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65"/>
        <v>219</v>
      </c>
      <c r="G223" s="3">
        <v>220</v>
      </c>
      <c r="H223" s="2" t="s">
        <v>225</v>
      </c>
      <c r="I223" s="2" t="str">
        <f>IF(_xlfn.IFNA(MATCH(H223,Jan98Dictionary!$B:$B, 0), "X") = "X", "MISSING", "OKAY")</f>
        <v>OKAY</v>
      </c>
      <c r="J223" s="2" t="s">
        <v>1144</v>
      </c>
      <c r="K223" s="2">
        <f t="shared" si="134"/>
        <v>221</v>
      </c>
      <c r="L223" s="3">
        <f t="shared" si="161"/>
        <v>216</v>
      </c>
      <c r="O223" s="3">
        <v>220</v>
      </c>
      <c r="P223" s="2" t="s">
        <v>229</v>
      </c>
      <c r="Q223" s="2" t="str">
        <f>IF(_xlfn.IFNA(MATCH(P223,Jan03Dictionary!$B:$B, 0), "X") = "X", "MISSING", "OKAY")</f>
        <v>OKAY</v>
      </c>
      <c r="R223" s="3" t="str">
        <f t="shared" si="141"/>
        <v>NA</v>
      </c>
      <c r="S223" s="2" t="s">
        <v>1144</v>
      </c>
      <c r="T223" s="2">
        <f t="shared" si="162"/>
        <v>224</v>
      </c>
      <c r="U223" s="3">
        <f t="shared" si="138"/>
        <v>213</v>
      </c>
      <c r="X223" s="3">
        <v>220</v>
      </c>
      <c r="Y223" s="2" t="s">
        <v>236</v>
      </c>
      <c r="Z223" s="2" t="str">
        <f>IF(_xlfn.IFNA(MATCH(Y223,May04Dictionary!$B:$B, 0), "X") = "X", "MISSING", "OKAY")</f>
        <v>OKAY</v>
      </c>
      <c r="AA223" s="3" t="str">
        <f t="shared" si="142"/>
        <v>NA</v>
      </c>
      <c r="AB223" s="2" t="s">
        <v>1144</v>
      </c>
      <c r="AC223" s="2">
        <f t="shared" si="130"/>
        <v>227</v>
      </c>
      <c r="AD223" s="3">
        <f t="shared" si="137"/>
        <v>218</v>
      </c>
      <c r="AG223" s="3">
        <v>220</v>
      </c>
      <c r="AH223" s="2" t="s">
        <v>238</v>
      </c>
      <c r="AI223" s="2" t="str">
        <f>IF(_xlfn.IFNA(MATCH(AH223,Aug05Dictionary!$B:$B, 0), "X") = "X", "MISSING", "OKAY")</f>
        <v>OKAY</v>
      </c>
      <c r="AJ223" s="3" t="str">
        <f t="shared" si="143"/>
        <v>NA</v>
      </c>
      <c r="AK223" s="2" t="s">
        <v>1144</v>
      </c>
      <c r="AL223" s="2">
        <f t="shared" si="136"/>
        <v>222</v>
      </c>
      <c r="AM223" s="3">
        <f t="shared" si="144"/>
        <v>220</v>
      </c>
      <c r="AP223" s="3">
        <v>220</v>
      </c>
      <c r="AQ223" s="2" t="s">
        <v>238</v>
      </c>
      <c r="AR223" s="2" t="str">
        <f>IF(_xlfn.IFNA(MATCH(AQ223,Jan07Dictionary!$B:$B, 0), "X") = "X", "MISSING", "OKAY")</f>
        <v>OKAY</v>
      </c>
      <c r="AS223" s="3" t="str">
        <f t="shared" si="145"/>
        <v>NA</v>
      </c>
      <c r="AT223" s="2" t="s">
        <v>1144</v>
      </c>
      <c r="AU223" s="2">
        <f t="shared" si="146"/>
        <v>220</v>
      </c>
      <c r="AV223" s="3">
        <f t="shared" si="147"/>
        <v>220</v>
      </c>
      <c r="AY223" s="3">
        <v>220</v>
      </c>
      <c r="AZ223" s="2" t="s">
        <v>238</v>
      </c>
      <c r="BA223" s="2" t="str">
        <f>IF(_xlfn.IFNA(MATCH(AZ223,Jan09Dictionary!$B:$B, 0), "X") = "X", "MISSING", "OKAY")</f>
        <v>OKAY</v>
      </c>
      <c r="BB223" s="3" t="str">
        <f t="shared" si="148"/>
        <v>NA</v>
      </c>
      <c r="BC223" s="2" t="s">
        <v>1144</v>
      </c>
      <c r="BD223" s="2">
        <f t="shared" si="149"/>
        <v>220</v>
      </c>
      <c r="BE223" s="3">
        <f t="shared" si="163"/>
        <v>220</v>
      </c>
      <c r="BH223" s="3">
        <v>220</v>
      </c>
      <c r="BI223" s="2" t="s">
        <v>238</v>
      </c>
      <c r="BJ223" s="2" t="str">
        <f>IF(_xlfn.IFNA(MATCH(BI223,Jan10Dictionary!$B:$B, 0), "X") = "X", "MISSING", "OKAY")</f>
        <v>OKAY</v>
      </c>
      <c r="BK223" s="3" t="str">
        <f t="shared" si="150"/>
        <v>NA</v>
      </c>
      <c r="BL223" s="2" t="s">
        <v>1144</v>
      </c>
      <c r="BM223" s="2">
        <f t="shared" si="164"/>
        <v>220</v>
      </c>
      <c r="BN223" s="3">
        <f t="shared" si="131"/>
        <v>220</v>
      </c>
      <c r="BQ223" s="3">
        <v>220</v>
      </c>
      <c r="BR223" s="2" t="s">
        <v>238</v>
      </c>
      <c r="BS223" s="2" t="str">
        <f>IF(_xlfn.IFNA(MATCH(BR223,May12Dictionary!$B:$B, 0), "X") = "X", "MISSING", "OKAY")</f>
        <v>OKAY</v>
      </c>
      <c r="BT223" s="3" t="str">
        <f t="shared" si="151"/>
        <v>NA</v>
      </c>
      <c r="BU223" s="2" t="s">
        <v>1144</v>
      </c>
      <c r="BV223" s="2">
        <f t="shared" si="132"/>
        <v>220</v>
      </c>
      <c r="BW223" s="3">
        <f t="shared" si="152"/>
        <v>221</v>
      </c>
      <c r="BZ223" s="3">
        <v>220</v>
      </c>
      <c r="CA223" s="2" t="s">
        <v>237</v>
      </c>
      <c r="CB223" s="2" t="str">
        <f>IF(_xlfn.IFNA(MATCH(CA223,Jan13Dictionary!$B:$B, 0), "X") = "X", "MISSING", "OKAY")</f>
        <v>OKAY</v>
      </c>
      <c r="CC223" s="3" t="str">
        <f t="shared" si="153"/>
        <v>NA</v>
      </c>
      <c r="CD223" s="2" t="s">
        <v>1144</v>
      </c>
      <c r="CE223" s="2">
        <f t="shared" si="166"/>
        <v>219</v>
      </c>
      <c r="CF223" s="3">
        <f t="shared" si="129"/>
        <v>219</v>
      </c>
      <c r="CI223" s="3">
        <v>220</v>
      </c>
      <c r="CJ223" s="2" t="s">
        <v>238</v>
      </c>
      <c r="CK223" s="2" t="str">
        <f>IF(_xlfn.IFNA(MATCH(CJ223,Jan14Dictionary!$B:$B, 0), "X") = "X", "MISSING", "OKAY")</f>
        <v>OKAY</v>
      </c>
      <c r="CL223" s="3" t="str">
        <f t="shared" si="154"/>
        <v>NA</v>
      </c>
      <c r="CM223" s="2" t="s">
        <v>1144</v>
      </c>
      <c r="CN223" s="2">
        <f t="shared" si="128"/>
        <v>221</v>
      </c>
      <c r="CO223" s="3">
        <f t="shared" si="159"/>
        <v>220</v>
      </c>
      <c r="CR223" s="3">
        <v>220</v>
      </c>
      <c r="CS223" s="2" t="s">
        <v>238</v>
      </c>
      <c r="CT223" s="2" t="str">
        <f>IF(_xlfn.IFNA(MATCH(CS223, Jan15Dictionary!$B:$B, 0), "X") = "X", "MISSING", "OKAY")</f>
        <v>OKAY</v>
      </c>
      <c r="CU223" s="3" t="str">
        <f t="shared" si="155"/>
        <v>NA</v>
      </c>
      <c r="CV223" s="2" t="s">
        <v>1144</v>
      </c>
      <c r="CW223" s="2">
        <f t="shared" si="156"/>
        <v>220</v>
      </c>
      <c r="CX223" s="3">
        <f t="shared" si="157"/>
        <v>219</v>
      </c>
      <c r="DA223" s="3">
        <v>220</v>
      </c>
      <c r="DB223" s="2" t="s">
        <v>239</v>
      </c>
      <c r="DC223" s="2" t="str">
        <f>IF(_xlfn.IFNA(MATCH(DB223, Jan17Dictionary!$B:$B, 0), "X") = "X", "MISSING", "OKAY")</f>
        <v>OKAY</v>
      </c>
      <c r="DD223" s="3" t="str">
        <f t="shared" si="158"/>
        <v>NA</v>
      </c>
      <c r="DE223" s="2" t="s">
        <v>1144</v>
      </c>
      <c r="DF223" s="2">
        <f t="shared" si="160"/>
        <v>221</v>
      </c>
      <c r="DG223" s="3">
        <f>INDEX(DJ:DJ, MATCH(DB223,DK:DK,0))</f>
        <v>219</v>
      </c>
      <c r="DJ223" s="3">
        <v>220</v>
      </c>
      <c r="DK223" s="2" t="s">
        <v>240</v>
      </c>
      <c r="DL223" s="2" t="str">
        <f>IF(_xlfn.IFNA(MATCH(DK223, Jan20Dictionary!$B:$B, 0), "X") = "X", "MISSING", "OKAY")</f>
        <v>OKAY</v>
      </c>
      <c r="DM223" s="3" t="str">
        <f t="shared" si="139"/>
        <v>NA</v>
      </c>
      <c r="DN223" s="2" t="s">
        <v>1144</v>
      </c>
      <c r="DO223" s="2">
        <f t="shared" si="140"/>
        <v>221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65"/>
        <v>220</v>
      </c>
      <c r="G224" s="3">
        <v>221</v>
      </c>
      <c r="H224" s="2" t="s">
        <v>226</v>
      </c>
      <c r="I224" s="2" t="str">
        <f>IF(_xlfn.IFNA(MATCH(H224,Jan98Dictionary!$B:$B, 0), "X") = "X", "MISSING", "OKAY")</f>
        <v>OKAY</v>
      </c>
      <c r="J224" s="2" t="s">
        <v>1144</v>
      </c>
      <c r="K224" s="2">
        <f t="shared" si="134"/>
        <v>222</v>
      </c>
      <c r="L224" s="3">
        <f t="shared" si="161"/>
        <v>217</v>
      </c>
      <c r="O224" s="3">
        <v>221</v>
      </c>
      <c r="P224" s="2" t="s">
        <v>230</v>
      </c>
      <c r="Q224" s="2" t="str">
        <f>IF(_xlfn.IFNA(MATCH(P224,Jan03Dictionary!$B:$B, 0), "X") = "X", "MISSING", "OKAY")</f>
        <v>OKAY</v>
      </c>
      <c r="R224" s="3" t="str">
        <f t="shared" si="141"/>
        <v>NA</v>
      </c>
      <c r="S224" s="2" t="s">
        <v>1144</v>
      </c>
      <c r="T224" s="2">
        <f t="shared" si="162"/>
        <v>225</v>
      </c>
      <c r="U224" s="3">
        <f t="shared" si="138"/>
        <v>214</v>
      </c>
      <c r="X224" s="3">
        <v>221</v>
      </c>
      <c r="Y224" s="2" t="s">
        <v>237</v>
      </c>
      <c r="Z224" s="2" t="str">
        <f>IF(_xlfn.IFNA(MATCH(Y224,May04Dictionary!$B:$B, 0), "X") = "X", "MISSING", "OKAY")</f>
        <v>OKAY</v>
      </c>
      <c r="AA224" s="3" t="str">
        <f t="shared" si="142"/>
        <v>NA</v>
      </c>
      <c r="AB224" s="2" t="s">
        <v>1144</v>
      </c>
      <c r="AC224" s="2">
        <f t="shared" si="130"/>
        <v>228</v>
      </c>
      <c r="AD224" s="3">
        <f t="shared" si="137"/>
        <v>219</v>
      </c>
      <c r="AG224" s="3">
        <v>221</v>
      </c>
      <c r="AH224" s="2" t="s">
        <v>239</v>
      </c>
      <c r="AI224" s="2" t="str">
        <f>IF(_xlfn.IFNA(MATCH(AH224,Aug05Dictionary!$B:$B, 0), "X") = "X", "MISSING", "OKAY")</f>
        <v>OKAY</v>
      </c>
      <c r="AJ224" s="3" t="str">
        <f t="shared" si="143"/>
        <v>NA</v>
      </c>
      <c r="AK224" s="2" t="s">
        <v>1144</v>
      </c>
      <c r="AL224" s="2">
        <f t="shared" si="136"/>
        <v>223</v>
      </c>
      <c r="AM224" s="3">
        <f t="shared" si="144"/>
        <v>221</v>
      </c>
      <c r="AP224" s="3">
        <v>221</v>
      </c>
      <c r="AQ224" s="2" t="s">
        <v>239</v>
      </c>
      <c r="AR224" s="2" t="str">
        <f>IF(_xlfn.IFNA(MATCH(AQ224,Jan07Dictionary!$B:$B, 0), "X") = "X", "MISSING", "OKAY")</f>
        <v>OKAY</v>
      </c>
      <c r="AS224" s="3" t="str">
        <f t="shared" si="145"/>
        <v>NA</v>
      </c>
      <c r="AT224" s="2" t="s">
        <v>1144</v>
      </c>
      <c r="AU224" s="2">
        <f t="shared" si="146"/>
        <v>221</v>
      </c>
      <c r="AV224" s="3">
        <f t="shared" si="147"/>
        <v>221</v>
      </c>
      <c r="AY224" s="3">
        <v>221</v>
      </c>
      <c r="AZ224" s="2" t="s">
        <v>239</v>
      </c>
      <c r="BA224" s="2" t="str">
        <f>IF(_xlfn.IFNA(MATCH(AZ224,Jan09Dictionary!$B:$B, 0), "X") = "X", "MISSING", "OKAY")</f>
        <v>OKAY</v>
      </c>
      <c r="BB224" s="3" t="str">
        <f t="shared" si="148"/>
        <v>NA</v>
      </c>
      <c r="BC224" s="2" t="s">
        <v>1144</v>
      </c>
      <c r="BD224" s="2">
        <f t="shared" si="149"/>
        <v>221</v>
      </c>
      <c r="BE224" s="3">
        <f t="shared" si="163"/>
        <v>221</v>
      </c>
      <c r="BH224" s="3">
        <v>221</v>
      </c>
      <c r="BI224" s="2" t="s">
        <v>239</v>
      </c>
      <c r="BJ224" s="2" t="str">
        <f>IF(_xlfn.IFNA(MATCH(BI224,Jan10Dictionary!$B:$B, 0), "X") = "X", "MISSING", "OKAY")</f>
        <v>OKAY</v>
      </c>
      <c r="BK224" s="3" t="str">
        <f t="shared" si="150"/>
        <v>NA</v>
      </c>
      <c r="BL224" s="2" t="s">
        <v>1144</v>
      </c>
      <c r="BM224" s="2">
        <f t="shared" si="164"/>
        <v>221</v>
      </c>
      <c r="BN224" s="3">
        <f t="shared" si="131"/>
        <v>221</v>
      </c>
      <c r="BQ224" s="3">
        <v>221</v>
      </c>
      <c r="BR224" s="2" t="s">
        <v>239</v>
      </c>
      <c r="BS224" s="2" t="str">
        <f>IF(_xlfn.IFNA(MATCH(BR224,May12Dictionary!$B:$B, 0), "X") = "X", "MISSING", "OKAY")</f>
        <v>OKAY</v>
      </c>
      <c r="BT224" s="3" t="str">
        <f t="shared" si="151"/>
        <v>NA</v>
      </c>
      <c r="BU224" s="2" t="s">
        <v>1144</v>
      </c>
      <c r="BV224" s="2">
        <f t="shared" si="132"/>
        <v>221</v>
      </c>
      <c r="BW224" s="3">
        <f t="shared" si="152"/>
        <v>222</v>
      </c>
      <c r="BZ224" s="3">
        <v>221</v>
      </c>
      <c r="CA224" s="2" t="s">
        <v>238</v>
      </c>
      <c r="CB224" s="2" t="str">
        <f>IF(_xlfn.IFNA(MATCH(CA224,Jan13Dictionary!$B:$B, 0), "X") = "X", "MISSING", "OKAY")</f>
        <v>OKAY</v>
      </c>
      <c r="CC224" s="3" t="str">
        <f t="shared" si="153"/>
        <v>NA</v>
      </c>
      <c r="CD224" s="2" t="s">
        <v>1144</v>
      </c>
      <c r="CE224" s="2">
        <f t="shared" si="166"/>
        <v>220</v>
      </c>
      <c r="CF224" s="3">
        <f t="shared" si="129"/>
        <v>220</v>
      </c>
      <c r="CI224" s="3">
        <v>221</v>
      </c>
      <c r="CJ224" s="2" t="s">
        <v>239</v>
      </c>
      <c r="CK224" s="2" t="str">
        <f>IF(_xlfn.IFNA(MATCH(CJ224,Jan14Dictionary!$B:$B, 0), "X") = "X", "MISSING", "OKAY")</f>
        <v>OKAY</v>
      </c>
      <c r="CL224" s="3" t="str">
        <f t="shared" si="154"/>
        <v>NA</v>
      </c>
      <c r="CM224" s="2" t="s">
        <v>1144</v>
      </c>
      <c r="CN224" s="2">
        <f t="shared" si="128"/>
        <v>222</v>
      </c>
      <c r="CO224" s="3">
        <f t="shared" si="159"/>
        <v>221</v>
      </c>
      <c r="CR224" s="3">
        <v>221</v>
      </c>
      <c r="CS224" s="2" t="s">
        <v>239</v>
      </c>
      <c r="CT224" s="2" t="str">
        <f>IF(_xlfn.IFNA(MATCH(CS224, Jan15Dictionary!$B:$B, 0), "X") = "X", "MISSING", "OKAY")</f>
        <v>OKAY</v>
      </c>
      <c r="CU224" s="3" t="str">
        <f t="shared" si="155"/>
        <v>NA</v>
      </c>
      <c r="CV224" s="2" t="s">
        <v>1144</v>
      </c>
      <c r="CW224" s="2">
        <f t="shared" si="156"/>
        <v>221</v>
      </c>
      <c r="CX224" s="3">
        <f t="shared" si="157"/>
        <v>220</v>
      </c>
      <c r="DA224" s="3">
        <v>221</v>
      </c>
      <c r="DB224" s="2" t="s">
        <v>240</v>
      </c>
      <c r="DC224" s="2" t="str">
        <f>IF(_xlfn.IFNA(MATCH(DB224, Jan17Dictionary!$B:$B, 0), "X") = "X", "MISSING", "OKAY")</f>
        <v>OKAY</v>
      </c>
      <c r="DD224" s="3" t="str">
        <f t="shared" si="158"/>
        <v>NA</v>
      </c>
      <c r="DE224" s="2" t="s">
        <v>1144</v>
      </c>
      <c r="DF224" s="2">
        <f t="shared" si="160"/>
        <v>222</v>
      </c>
      <c r="DG224" s="3">
        <f>INDEX(DJ:DJ, MATCH(DB224,DK:DK,0))</f>
        <v>220</v>
      </c>
      <c r="DJ224" s="3">
        <v>221</v>
      </c>
      <c r="DK224" s="2" t="s">
        <v>241</v>
      </c>
      <c r="DL224" s="2" t="str">
        <f>IF(_xlfn.IFNA(MATCH(DK224, Jan20Dictionary!$B:$B, 0), "X") = "X", "MISSING", "OKAY")</f>
        <v>OKAY</v>
      </c>
      <c r="DM224" s="3" t="str">
        <f t="shared" si="139"/>
        <v>NA</v>
      </c>
      <c r="DN224" s="2" t="s">
        <v>1144</v>
      </c>
      <c r="DO224" s="2">
        <f t="shared" si="140"/>
        <v>222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65"/>
        <v>221</v>
      </c>
      <c r="G225" s="3">
        <v>222</v>
      </c>
      <c r="H225" s="2" t="s">
        <v>227</v>
      </c>
      <c r="I225" s="2" t="str">
        <f>IF(_xlfn.IFNA(MATCH(H225,Jan98Dictionary!$B:$B, 0), "X") = "X", "MISSING", "OKAY")</f>
        <v>OKAY</v>
      </c>
      <c r="J225" s="2" t="s">
        <v>1144</v>
      </c>
      <c r="K225" s="2">
        <f t="shared" si="134"/>
        <v>223</v>
      </c>
      <c r="L225" s="3">
        <f t="shared" si="161"/>
        <v>218</v>
      </c>
      <c r="O225" s="3">
        <v>222</v>
      </c>
      <c r="P225" s="2" t="s">
        <v>231</v>
      </c>
      <c r="Q225" s="2" t="str">
        <f>IF(_xlfn.IFNA(MATCH(P225,Jan03Dictionary!$B:$B, 0), "X") = "X", "MISSING", "OKAY")</f>
        <v>OKAY</v>
      </c>
      <c r="R225" s="3" t="str">
        <f t="shared" si="141"/>
        <v>NA</v>
      </c>
      <c r="S225" s="2" t="s">
        <v>1144</v>
      </c>
      <c r="T225" s="2">
        <f t="shared" si="162"/>
        <v>226</v>
      </c>
      <c r="U225" s="3">
        <f t="shared" si="138"/>
        <v>215</v>
      </c>
      <c r="X225" s="3">
        <v>222</v>
      </c>
      <c r="Y225" s="2" t="s">
        <v>238</v>
      </c>
      <c r="Z225" s="2" t="str">
        <f>IF(_xlfn.IFNA(MATCH(Y225,May04Dictionary!$B:$B, 0), "X") = "X", "MISSING", "OKAY")</f>
        <v>OKAY</v>
      </c>
      <c r="AA225" s="3" t="str">
        <f t="shared" si="142"/>
        <v>NA</v>
      </c>
      <c r="AB225" s="2" t="s">
        <v>1144</v>
      </c>
      <c r="AC225" s="2">
        <f t="shared" si="130"/>
        <v>229</v>
      </c>
      <c r="AD225" s="3">
        <f t="shared" si="137"/>
        <v>220</v>
      </c>
      <c r="AG225" s="3">
        <v>222</v>
      </c>
      <c r="AH225" s="2" t="s">
        <v>240</v>
      </c>
      <c r="AI225" s="2" t="str">
        <f>IF(_xlfn.IFNA(MATCH(AH225,Aug05Dictionary!$B:$B, 0), "X") = "X", "MISSING", "OKAY")</f>
        <v>OKAY</v>
      </c>
      <c r="AJ225" s="3" t="str">
        <f t="shared" si="143"/>
        <v>NA</v>
      </c>
      <c r="AK225" s="2" t="s">
        <v>1144</v>
      </c>
      <c r="AL225" s="2">
        <f t="shared" si="136"/>
        <v>224</v>
      </c>
      <c r="AM225" s="3">
        <f t="shared" si="144"/>
        <v>222</v>
      </c>
      <c r="AP225" s="3">
        <v>222</v>
      </c>
      <c r="AQ225" s="2" t="s">
        <v>240</v>
      </c>
      <c r="AR225" s="2" t="str">
        <f>IF(_xlfn.IFNA(MATCH(AQ225,Jan07Dictionary!$B:$B, 0), "X") = "X", "MISSING", "OKAY")</f>
        <v>OKAY</v>
      </c>
      <c r="AS225" s="3" t="str">
        <f t="shared" si="145"/>
        <v>NA</v>
      </c>
      <c r="AT225" s="2" t="s">
        <v>1144</v>
      </c>
      <c r="AU225" s="2">
        <f t="shared" si="146"/>
        <v>222</v>
      </c>
      <c r="AV225" s="3">
        <f t="shared" si="147"/>
        <v>222</v>
      </c>
      <c r="AY225" s="3">
        <v>222</v>
      </c>
      <c r="AZ225" s="2" t="s">
        <v>240</v>
      </c>
      <c r="BA225" s="2" t="str">
        <f>IF(_xlfn.IFNA(MATCH(AZ225,Jan09Dictionary!$B:$B, 0), "X") = "X", "MISSING", "OKAY")</f>
        <v>OKAY</v>
      </c>
      <c r="BB225" s="3" t="str">
        <f t="shared" si="148"/>
        <v>NA</v>
      </c>
      <c r="BC225" s="2" t="s">
        <v>1144</v>
      </c>
      <c r="BD225" s="2">
        <f t="shared" si="149"/>
        <v>222</v>
      </c>
      <c r="BE225" s="3">
        <f t="shared" si="163"/>
        <v>222</v>
      </c>
      <c r="BH225" s="3">
        <v>222</v>
      </c>
      <c r="BI225" s="2" t="s">
        <v>240</v>
      </c>
      <c r="BJ225" s="2" t="str">
        <f>IF(_xlfn.IFNA(MATCH(BI225,Jan10Dictionary!$B:$B, 0), "X") = "X", "MISSING", "OKAY")</f>
        <v>OKAY</v>
      </c>
      <c r="BK225" s="3" t="str">
        <f t="shared" si="150"/>
        <v>NA</v>
      </c>
      <c r="BL225" s="2" t="s">
        <v>1144</v>
      </c>
      <c r="BM225" s="2">
        <f t="shared" si="164"/>
        <v>222</v>
      </c>
      <c r="BN225" s="3">
        <f t="shared" si="131"/>
        <v>222</v>
      </c>
      <c r="BQ225" s="3">
        <v>222</v>
      </c>
      <c r="BR225" s="2" t="s">
        <v>240</v>
      </c>
      <c r="BS225" s="2" t="str">
        <f>IF(_xlfn.IFNA(MATCH(BR225,May12Dictionary!$B:$B, 0), "X") = "X", "MISSING", "OKAY")</f>
        <v>OKAY</v>
      </c>
      <c r="BT225" s="3" t="str">
        <f t="shared" si="151"/>
        <v>NA</v>
      </c>
      <c r="BU225" s="2" t="s">
        <v>1144</v>
      </c>
      <c r="BV225" s="2">
        <f t="shared" si="132"/>
        <v>222</v>
      </c>
      <c r="BW225" s="3">
        <f t="shared" si="152"/>
        <v>223</v>
      </c>
      <c r="BZ225" s="3">
        <v>222</v>
      </c>
      <c r="CA225" s="2" t="s">
        <v>239</v>
      </c>
      <c r="CB225" s="2" t="str">
        <f>IF(_xlfn.IFNA(MATCH(CA225,Jan13Dictionary!$B:$B, 0), "X") = "X", "MISSING", "OKAY")</f>
        <v>OKAY</v>
      </c>
      <c r="CC225" s="3" t="str">
        <f t="shared" si="153"/>
        <v>NA</v>
      </c>
      <c r="CD225" s="2" t="s">
        <v>1144</v>
      </c>
      <c r="CE225" s="2">
        <f t="shared" si="166"/>
        <v>221</v>
      </c>
      <c r="CF225" s="3">
        <f t="shared" si="129"/>
        <v>221</v>
      </c>
      <c r="CI225" s="3">
        <v>222</v>
      </c>
      <c r="CJ225" s="2" t="s">
        <v>240</v>
      </c>
      <c r="CK225" s="2" t="str">
        <f>IF(_xlfn.IFNA(MATCH(CJ225,Jan14Dictionary!$B:$B, 0), "X") = "X", "MISSING", "OKAY")</f>
        <v>OKAY</v>
      </c>
      <c r="CL225" s="3" t="str">
        <f t="shared" si="154"/>
        <v>NA</v>
      </c>
      <c r="CM225" s="2" t="s">
        <v>1144</v>
      </c>
      <c r="CN225" s="2">
        <f t="shared" si="128"/>
        <v>223</v>
      </c>
      <c r="CO225" s="3">
        <f t="shared" si="159"/>
        <v>222</v>
      </c>
      <c r="CR225" s="3">
        <v>222</v>
      </c>
      <c r="CS225" s="2" t="s">
        <v>240</v>
      </c>
      <c r="CT225" s="2" t="str">
        <f>IF(_xlfn.IFNA(MATCH(CS225, Jan15Dictionary!$B:$B, 0), "X") = "X", "MISSING", "OKAY")</f>
        <v>OKAY</v>
      </c>
      <c r="CU225" s="3" t="str">
        <f t="shared" si="155"/>
        <v>NA</v>
      </c>
      <c r="CV225" s="2" t="s">
        <v>1144</v>
      </c>
      <c r="CW225" s="2">
        <f t="shared" si="156"/>
        <v>222</v>
      </c>
      <c r="CX225" s="3">
        <f t="shared" si="157"/>
        <v>221</v>
      </c>
      <c r="DA225" s="3">
        <v>222</v>
      </c>
      <c r="DB225" s="2" t="s">
        <v>241</v>
      </c>
      <c r="DC225" s="2" t="str">
        <f>IF(_xlfn.IFNA(MATCH(DB225, Jan17Dictionary!$B:$B, 0), "X") = "X", "MISSING", "OKAY")</f>
        <v>OKAY</v>
      </c>
      <c r="DD225" s="3" t="str">
        <f t="shared" si="158"/>
        <v>NA</v>
      </c>
      <c r="DE225" s="2" t="s">
        <v>1144</v>
      </c>
      <c r="DF225" s="2">
        <f t="shared" si="160"/>
        <v>223</v>
      </c>
      <c r="DG225" s="3">
        <f>INDEX(DJ:DJ, MATCH(DB225,DK:DK,0))</f>
        <v>221</v>
      </c>
      <c r="DJ225" s="3">
        <v>222</v>
      </c>
      <c r="DK225" s="2" t="s">
        <v>242</v>
      </c>
      <c r="DL225" s="2" t="str">
        <f>IF(_xlfn.IFNA(MATCH(DK225, Jan20Dictionary!$B:$B, 0), "X") = "X", "MISSING", "OKAY")</f>
        <v>OKAY</v>
      </c>
      <c r="DM225" s="3" t="str">
        <f t="shared" si="139"/>
        <v>NA</v>
      </c>
      <c r="DN225" s="2" t="s">
        <v>1144</v>
      </c>
      <c r="DO225" s="2">
        <f t="shared" si="140"/>
        <v>223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65"/>
        <v>222</v>
      </c>
      <c r="G226" s="3">
        <v>223</v>
      </c>
      <c r="H226" s="2" t="s">
        <v>228</v>
      </c>
      <c r="I226" s="2" t="str">
        <f>IF(_xlfn.IFNA(MATCH(H226,Jan98Dictionary!$B:$B, 0), "X") = "X", "MISSING", "OKAY")</f>
        <v>OKAY</v>
      </c>
      <c r="J226" s="2" t="s">
        <v>1144</v>
      </c>
      <c r="K226" s="2">
        <f t="shared" si="134"/>
        <v>224</v>
      </c>
      <c r="L226" s="3">
        <f t="shared" si="161"/>
        <v>219</v>
      </c>
      <c r="O226" s="3">
        <v>223</v>
      </c>
      <c r="P226" s="2" t="s">
        <v>232</v>
      </c>
      <c r="Q226" s="2" t="str">
        <f>IF(_xlfn.IFNA(MATCH(P226,Jan03Dictionary!$B:$B, 0), "X") = "X", "MISSING", "OKAY")</f>
        <v>OKAY</v>
      </c>
      <c r="R226" s="3" t="str">
        <f t="shared" si="141"/>
        <v>NA</v>
      </c>
      <c r="S226" s="2" t="s">
        <v>1144</v>
      </c>
      <c r="T226" s="2">
        <f t="shared" si="162"/>
        <v>227</v>
      </c>
      <c r="U226" s="3">
        <f t="shared" ref="U226:U257" si="167">INDEX(X:X, MATCH(P226,Y:Y,0))</f>
        <v>216</v>
      </c>
      <c r="X226" s="3">
        <v>223</v>
      </c>
      <c r="Y226" s="2" t="s">
        <v>239</v>
      </c>
      <c r="Z226" s="2" t="str">
        <f>IF(_xlfn.IFNA(MATCH(Y226,May04Dictionary!$B:$B, 0), "X") = "X", "MISSING", "OKAY")</f>
        <v>OKAY</v>
      </c>
      <c r="AA226" s="3" t="str">
        <f t="shared" si="142"/>
        <v>NA</v>
      </c>
      <c r="AB226" s="2" t="s">
        <v>1144</v>
      </c>
      <c r="AC226" s="2">
        <f t="shared" si="130"/>
        <v>230</v>
      </c>
      <c r="AD226" s="3">
        <f t="shared" si="137"/>
        <v>221</v>
      </c>
      <c r="AG226" s="3">
        <v>223</v>
      </c>
      <c r="AH226" s="2" t="s">
        <v>241</v>
      </c>
      <c r="AI226" s="2" t="str">
        <f>IF(_xlfn.IFNA(MATCH(AH226,Aug05Dictionary!$B:$B, 0), "X") = "X", "MISSING", "OKAY")</f>
        <v>OKAY</v>
      </c>
      <c r="AJ226" s="3" t="str">
        <f t="shared" si="143"/>
        <v>NA</v>
      </c>
      <c r="AK226" s="2" t="s">
        <v>1144</v>
      </c>
      <c r="AL226" s="2">
        <f t="shared" si="136"/>
        <v>225</v>
      </c>
      <c r="AM226" s="3">
        <f t="shared" si="144"/>
        <v>223</v>
      </c>
      <c r="AP226" s="3">
        <v>223</v>
      </c>
      <c r="AQ226" s="2" t="s">
        <v>241</v>
      </c>
      <c r="AR226" s="2" t="str">
        <f>IF(_xlfn.IFNA(MATCH(AQ226,Jan07Dictionary!$B:$B, 0), "X") = "X", "MISSING", "OKAY")</f>
        <v>OKAY</v>
      </c>
      <c r="AS226" s="3" t="str">
        <f t="shared" si="145"/>
        <v>NA</v>
      </c>
      <c r="AT226" s="2" t="s">
        <v>1144</v>
      </c>
      <c r="AU226" s="2">
        <f t="shared" si="146"/>
        <v>223</v>
      </c>
      <c r="AV226" s="3">
        <f t="shared" si="147"/>
        <v>223</v>
      </c>
      <c r="AY226" s="3">
        <v>223</v>
      </c>
      <c r="AZ226" s="2" t="s">
        <v>241</v>
      </c>
      <c r="BA226" s="2" t="str">
        <f>IF(_xlfn.IFNA(MATCH(AZ226,Jan09Dictionary!$B:$B, 0), "X") = "X", "MISSING", "OKAY")</f>
        <v>OKAY</v>
      </c>
      <c r="BB226" s="3" t="str">
        <f t="shared" si="148"/>
        <v>NA</v>
      </c>
      <c r="BC226" s="2" t="s">
        <v>1144</v>
      </c>
      <c r="BD226" s="2">
        <f t="shared" si="149"/>
        <v>223</v>
      </c>
      <c r="BE226" s="3">
        <f t="shared" si="163"/>
        <v>223</v>
      </c>
      <c r="BH226" s="3">
        <v>223</v>
      </c>
      <c r="BI226" s="2" t="s">
        <v>241</v>
      </c>
      <c r="BJ226" s="2" t="str">
        <f>IF(_xlfn.IFNA(MATCH(BI226,Jan10Dictionary!$B:$B, 0), "X") = "X", "MISSING", "OKAY")</f>
        <v>OKAY</v>
      </c>
      <c r="BK226" s="3" t="str">
        <f t="shared" si="150"/>
        <v>NA</v>
      </c>
      <c r="BL226" s="2" t="s">
        <v>1144</v>
      </c>
      <c r="BM226" s="2">
        <f t="shared" si="164"/>
        <v>223</v>
      </c>
      <c r="BN226" s="3">
        <f t="shared" si="131"/>
        <v>223</v>
      </c>
      <c r="BQ226" s="3">
        <v>223</v>
      </c>
      <c r="BR226" s="2" t="s">
        <v>241</v>
      </c>
      <c r="BS226" s="2" t="str">
        <f>IF(_xlfn.IFNA(MATCH(BR226,May12Dictionary!$B:$B, 0), "X") = "X", "MISSING", "OKAY")</f>
        <v>OKAY</v>
      </c>
      <c r="BT226" s="3" t="str">
        <f t="shared" si="151"/>
        <v>NA</v>
      </c>
      <c r="BU226" s="2" t="s">
        <v>1144</v>
      </c>
      <c r="BV226" s="2">
        <f t="shared" si="132"/>
        <v>223</v>
      </c>
      <c r="BW226" s="3">
        <f t="shared" si="152"/>
        <v>224</v>
      </c>
      <c r="BZ226" s="3">
        <v>223</v>
      </c>
      <c r="CA226" s="2" t="s">
        <v>240</v>
      </c>
      <c r="CB226" s="2" t="str">
        <f>IF(_xlfn.IFNA(MATCH(CA226,Jan13Dictionary!$B:$B, 0), "X") = "X", "MISSING", "OKAY")</f>
        <v>OKAY</v>
      </c>
      <c r="CC226" s="3" t="str">
        <f t="shared" si="153"/>
        <v>NA</v>
      </c>
      <c r="CD226" s="2" t="s">
        <v>1144</v>
      </c>
      <c r="CE226" s="2">
        <f t="shared" si="166"/>
        <v>222</v>
      </c>
      <c r="CF226" s="3">
        <f t="shared" si="129"/>
        <v>222</v>
      </c>
      <c r="CI226" s="3">
        <v>223</v>
      </c>
      <c r="CJ226" s="2" t="s">
        <v>241</v>
      </c>
      <c r="CK226" s="2" t="str">
        <f>IF(_xlfn.IFNA(MATCH(CJ226,Jan14Dictionary!$B:$B, 0), "X") = "X", "MISSING", "OKAY")</f>
        <v>OKAY</v>
      </c>
      <c r="CL226" s="3" t="str">
        <f t="shared" si="154"/>
        <v>NA</v>
      </c>
      <c r="CM226" s="2" t="s">
        <v>1144</v>
      </c>
      <c r="CN226" s="2">
        <f t="shared" si="128"/>
        <v>224</v>
      </c>
      <c r="CO226" s="3">
        <f t="shared" si="159"/>
        <v>223</v>
      </c>
      <c r="CR226" s="3">
        <v>223</v>
      </c>
      <c r="CS226" s="2" t="s">
        <v>241</v>
      </c>
      <c r="CT226" s="2" t="str">
        <f>IF(_xlfn.IFNA(MATCH(CS226, Jan15Dictionary!$B:$B, 0), "X") = "X", "MISSING", "OKAY")</f>
        <v>OKAY</v>
      </c>
      <c r="CU226" s="3" t="str">
        <f t="shared" si="155"/>
        <v>NA</v>
      </c>
      <c r="CV226" s="2" t="s">
        <v>1144</v>
      </c>
      <c r="CW226" s="2">
        <f t="shared" si="156"/>
        <v>223</v>
      </c>
      <c r="CX226" s="3">
        <f t="shared" si="157"/>
        <v>222</v>
      </c>
      <c r="DA226" s="3">
        <v>223</v>
      </c>
      <c r="DB226" s="2" t="s">
        <v>242</v>
      </c>
      <c r="DC226" s="2" t="str">
        <f>IF(_xlfn.IFNA(MATCH(DB226, Jan17Dictionary!$B:$B, 0), "X") = "X", "MISSING", "OKAY")</f>
        <v>OKAY</v>
      </c>
      <c r="DD226" s="3" t="str">
        <f t="shared" si="158"/>
        <v>NA</v>
      </c>
      <c r="DE226" s="2" t="s">
        <v>1144</v>
      </c>
      <c r="DF226" s="2">
        <f t="shared" si="160"/>
        <v>224</v>
      </c>
      <c r="DG226" s="3">
        <f>INDEX(DJ:DJ, MATCH(DB226,DK:DK,0))</f>
        <v>222</v>
      </c>
      <c r="DJ226" s="3">
        <v>223</v>
      </c>
      <c r="DK226" s="2" t="s">
        <v>243</v>
      </c>
      <c r="DL226" s="2" t="str">
        <f>IF(_xlfn.IFNA(MATCH(DK226, Jan20Dictionary!$B:$B, 0), "X") = "X", "MISSING", "OKAY")</f>
        <v>OKAY</v>
      </c>
      <c r="DM226" s="3" t="str">
        <f t="shared" si="139"/>
        <v>NA</v>
      </c>
      <c r="DN226" s="2" t="s">
        <v>1144</v>
      </c>
      <c r="DO226" s="2">
        <f t="shared" si="140"/>
        <v>224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65"/>
        <v>223</v>
      </c>
      <c r="G227" s="3">
        <v>224</v>
      </c>
      <c r="H227" s="2" t="s">
        <v>229</v>
      </c>
      <c r="I227" s="2" t="str">
        <f>IF(_xlfn.IFNA(MATCH(H227,Jan98Dictionary!$B:$B, 0), "X") = "X", "MISSING", "OKAY")</f>
        <v>OKAY</v>
      </c>
      <c r="J227" s="2" t="s">
        <v>1144</v>
      </c>
      <c r="K227" s="2">
        <f t="shared" si="134"/>
        <v>225</v>
      </c>
      <c r="L227" s="3">
        <f t="shared" si="161"/>
        <v>220</v>
      </c>
      <c r="O227" s="3">
        <v>224</v>
      </c>
      <c r="P227" s="2" t="s">
        <v>233</v>
      </c>
      <c r="Q227" s="2" t="str">
        <f>IF(_xlfn.IFNA(MATCH(P227,Jan03Dictionary!$B:$B, 0), "X") = "X", "MISSING", "OKAY")</f>
        <v>OKAY</v>
      </c>
      <c r="R227" s="3" t="str">
        <f t="shared" si="141"/>
        <v>NA</v>
      </c>
      <c r="S227" s="2" t="s">
        <v>1144</v>
      </c>
      <c r="T227" s="2">
        <f t="shared" si="162"/>
        <v>228</v>
      </c>
      <c r="U227" s="3">
        <f t="shared" si="167"/>
        <v>217</v>
      </c>
      <c r="X227" s="3">
        <v>224</v>
      </c>
      <c r="Y227" s="2" t="s">
        <v>240</v>
      </c>
      <c r="Z227" s="2" t="str">
        <f>IF(_xlfn.IFNA(MATCH(Y227,May04Dictionary!$B:$B, 0), "X") = "X", "MISSING", "OKAY")</f>
        <v>OKAY</v>
      </c>
      <c r="AA227" s="3" t="str">
        <f t="shared" si="142"/>
        <v>NA</v>
      </c>
      <c r="AB227" s="2" t="s">
        <v>1144</v>
      </c>
      <c r="AC227" s="2">
        <f t="shared" si="130"/>
        <v>231</v>
      </c>
      <c r="AD227" s="3">
        <f t="shared" si="137"/>
        <v>222</v>
      </c>
      <c r="AG227" s="3">
        <v>224</v>
      </c>
      <c r="AH227" s="2" t="s">
        <v>242</v>
      </c>
      <c r="AI227" s="2" t="str">
        <f>IF(_xlfn.IFNA(MATCH(AH227,Aug05Dictionary!$B:$B, 0), "X") = "X", "MISSING", "OKAY")</f>
        <v>OKAY</v>
      </c>
      <c r="AJ227" s="3" t="str">
        <f t="shared" si="143"/>
        <v>NA</v>
      </c>
      <c r="AK227" s="2" t="s">
        <v>1144</v>
      </c>
      <c r="AL227" s="2">
        <f t="shared" si="136"/>
        <v>226</v>
      </c>
      <c r="AM227" s="3">
        <f t="shared" si="144"/>
        <v>224</v>
      </c>
      <c r="AP227" s="3">
        <v>224</v>
      </c>
      <c r="AQ227" s="2" t="s">
        <v>242</v>
      </c>
      <c r="AR227" s="2" t="str">
        <f>IF(_xlfn.IFNA(MATCH(AQ227,Jan07Dictionary!$B:$B, 0), "X") = "X", "MISSING", "OKAY")</f>
        <v>OKAY</v>
      </c>
      <c r="AS227" s="3" t="str">
        <f t="shared" si="145"/>
        <v>NA</v>
      </c>
      <c r="AT227" s="2" t="s">
        <v>1144</v>
      </c>
      <c r="AU227" s="2">
        <f t="shared" si="146"/>
        <v>224</v>
      </c>
      <c r="AV227" s="3">
        <f t="shared" si="147"/>
        <v>224</v>
      </c>
      <c r="AY227" s="3">
        <v>224</v>
      </c>
      <c r="AZ227" s="2" t="s">
        <v>242</v>
      </c>
      <c r="BA227" s="2" t="str">
        <f>IF(_xlfn.IFNA(MATCH(AZ227,Jan09Dictionary!$B:$B, 0), "X") = "X", "MISSING", "OKAY")</f>
        <v>OKAY</v>
      </c>
      <c r="BB227" s="3" t="str">
        <f t="shared" si="148"/>
        <v>NA</v>
      </c>
      <c r="BC227" s="2" t="s">
        <v>1144</v>
      </c>
      <c r="BD227" s="2">
        <f t="shared" si="149"/>
        <v>224</v>
      </c>
      <c r="BE227" s="3">
        <f t="shared" si="163"/>
        <v>224</v>
      </c>
      <c r="BH227" s="3">
        <v>224</v>
      </c>
      <c r="BI227" s="2" t="s">
        <v>242</v>
      </c>
      <c r="BJ227" s="2" t="str">
        <f>IF(_xlfn.IFNA(MATCH(BI227,Jan10Dictionary!$B:$B, 0), "X") = "X", "MISSING", "OKAY")</f>
        <v>OKAY</v>
      </c>
      <c r="BK227" s="3" t="str">
        <f t="shared" si="150"/>
        <v>NA</v>
      </c>
      <c r="BL227" s="2" t="s">
        <v>1144</v>
      </c>
      <c r="BM227" s="2">
        <f t="shared" si="164"/>
        <v>224</v>
      </c>
      <c r="BN227" s="3">
        <f t="shared" si="131"/>
        <v>224</v>
      </c>
      <c r="BQ227" s="3">
        <v>224</v>
      </c>
      <c r="BR227" s="2" t="s">
        <v>242</v>
      </c>
      <c r="BS227" s="2" t="str">
        <f>IF(_xlfn.IFNA(MATCH(BR227,May12Dictionary!$B:$B, 0), "X") = "X", "MISSING", "OKAY")</f>
        <v>OKAY</v>
      </c>
      <c r="BT227" s="3" t="str">
        <f t="shared" si="151"/>
        <v>NA</v>
      </c>
      <c r="BU227" s="2" t="s">
        <v>1144</v>
      </c>
      <c r="BV227" s="2">
        <f t="shared" si="132"/>
        <v>224</v>
      </c>
      <c r="BW227" s="3">
        <f t="shared" si="152"/>
        <v>225</v>
      </c>
      <c r="BZ227" s="3">
        <v>224</v>
      </c>
      <c r="CA227" s="2" t="s">
        <v>241</v>
      </c>
      <c r="CB227" s="2" t="str">
        <f>IF(_xlfn.IFNA(MATCH(CA227,Jan13Dictionary!$B:$B, 0), "X") = "X", "MISSING", "OKAY")</f>
        <v>OKAY</v>
      </c>
      <c r="CC227" s="3" t="str">
        <f t="shared" si="153"/>
        <v>NA</v>
      </c>
      <c r="CD227" s="2" t="s">
        <v>1144</v>
      </c>
      <c r="CE227" s="2">
        <f t="shared" si="166"/>
        <v>223</v>
      </c>
      <c r="CF227" s="3">
        <f t="shared" si="129"/>
        <v>223</v>
      </c>
      <c r="CI227" s="3">
        <v>224</v>
      </c>
      <c r="CJ227" s="2" t="s">
        <v>242</v>
      </c>
      <c r="CK227" s="2" t="str">
        <f>IF(_xlfn.IFNA(MATCH(CJ227,Jan14Dictionary!$B:$B, 0), "X") = "X", "MISSING", "OKAY")</f>
        <v>OKAY</v>
      </c>
      <c r="CL227" s="3" t="str">
        <f t="shared" si="154"/>
        <v>NA</v>
      </c>
      <c r="CM227" s="2" t="s">
        <v>1144</v>
      </c>
      <c r="CN227" s="2">
        <f t="shared" si="128"/>
        <v>225</v>
      </c>
      <c r="CO227" s="3">
        <f t="shared" si="159"/>
        <v>224</v>
      </c>
      <c r="CR227" s="3">
        <v>224</v>
      </c>
      <c r="CS227" s="2" t="s">
        <v>242</v>
      </c>
      <c r="CT227" s="2" t="str">
        <f>IF(_xlfn.IFNA(MATCH(CS227, Jan15Dictionary!$B:$B, 0), "X") = "X", "MISSING", "OKAY")</f>
        <v>OKAY</v>
      </c>
      <c r="CU227" s="3" t="str">
        <f t="shared" si="155"/>
        <v>NA</v>
      </c>
      <c r="CV227" s="2" t="s">
        <v>1144</v>
      </c>
      <c r="CW227" s="2">
        <f t="shared" si="156"/>
        <v>224</v>
      </c>
      <c r="CX227" s="3">
        <f t="shared" si="157"/>
        <v>223</v>
      </c>
      <c r="DA227" s="3">
        <v>224</v>
      </c>
      <c r="DB227" s="2" t="s">
        <v>243</v>
      </c>
      <c r="DC227" s="2" t="str">
        <f>IF(_xlfn.IFNA(MATCH(DB227, Jan17Dictionary!$B:$B, 0), "X") = "X", "MISSING", "OKAY")</f>
        <v>OKAY</v>
      </c>
      <c r="DD227" s="3" t="str">
        <f t="shared" si="158"/>
        <v>NA</v>
      </c>
      <c r="DE227" s="2" t="s">
        <v>1144</v>
      </c>
      <c r="DF227" s="2">
        <f t="shared" si="160"/>
        <v>225</v>
      </c>
      <c r="DG227" s="3">
        <f>INDEX(DJ:DJ, MATCH(DB227,DK:DK,0))</f>
        <v>223</v>
      </c>
      <c r="DJ227" s="3">
        <v>224</v>
      </c>
      <c r="DK227" s="2" t="s">
        <v>244</v>
      </c>
      <c r="DL227" s="2" t="str">
        <f>IF(_xlfn.IFNA(MATCH(DK227, Jan20Dictionary!$B:$B, 0), "X") = "X", "MISSING", "OKAY")</f>
        <v>OKAY</v>
      </c>
      <c r="DM227" s="3" t="str">
        <f t="shared" si="139"/>
        <v>NA</v>
      </c>
      <c r="DN227" s="2" t="s">
        <v>1144</v>
      </c>
      <c r="DO227" s="2">
        <f t="shared" si="140"/>
        <v>225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65"/>
        <v>224</v>
      </c>
      <c r="G228" s="3">
        <v>225</v>
      </c>
      <c r="H228" s="2" t="s">
        <v>230</v>
      </c>
      <c r="I228" s="2" t="str">
        <f>IF(_xlfn.IFNA(MATCH(H228,Jan98Dictionary!$B:$B, 0), "X") = "X", "MISSING", "OKAY")</f>
        <v>OKAY</v>
      </c>
      <c r="J228" s="2" t="s">
        <v>1144</v>
      </c>
      <c r="K228" s="2">
        <f t="shared" si="134"/>
        <v>226</v>
      </c>
      <c r="L228" s="3">
        <f t="shared" si="161"/>
        <v>221</v>
      </c>
      <c r="O228" s="3">
        <v>225</v>
      </c>
      <c r="P228" s="2" t="s">
        <v>234</v>
      </c>
      <c r="Q228" s="2" t="str">
        <f>IF(_xlfn.IFNA(MATCH(P228,Jan03Dictionary!$B:$B, 0), "X") = "X", "MISSING", "OKAY")</f>
        <v>OKAY</v>
      </c>
      <c r="R228" s="3" t="str">
        <f t="shared" si="141"/>
        <v>NA</v>
      </c>
      <c r="S228" s="2" t="s">
        <v>1144</v>
      </c>
      <c r="T228" s="2">
        <f t="shared" si="162"/>
        <v>229</v>
      </c>
      <c r="U228" s="3">
        <f t="shared" si="167"/>
        <v>218</v>
      </c>
      <c r="X228" s="3">
        <v>225</v>
      </c>
      <c r="Y228" s="2" t="s">
        <v>241</v>
      </c>
      <c r="Z228" s="2" t="str">
        <f>IF(_xlfn.IFNA(MATCH(Y228,May04Dictionary!$B:$B, 0), "X") = "X", "MISSING", "OKAY")</f>
        <v>OKAY</v>
      </c>
      <c r="AA228" s="3" t="str">
        <f t="shared" si="142"/>
        <v>NA</v>
      </c>
      <c r="AB228" s="2" t="s">
        <v>1144</v>
      </c>
      <c r="AC228" s="2">
        <f t="shared" si="130"/>
        <v>232</v>
      </c>
      <c r="AD228" s="3">
        <f t="shared" si="137"/>
        <v>223</v>
      </c>
      <c r="AG228" s="3">
        <v>225</v>
      </c>
      <c r="AH228" s="2" t="s">
        <v>243</v>
      </c>
      <c r="AI228" s="2" t="str">
        <f>IF(_xlfn.IFNA(MATCH(AH228,Aug05Dictionary!$B:$B, 0), "X") = "X", "MISSING", "OKAY")</f>
        <v>OKAY</v>
      </c>
      <c r="AJ228" s="3" t="str">
        <f t="shared" si="143"/>
        <v>NA</v>
      </c>
      <c r="AK228" s="2" t="s">
        <v>1144</v>
      </c>
      <c r="AL228" s="2">
        <f t="shared" si="136"/>
        <v>227</v>
      </c>
      <c r="AM228" s="3">
        <f t="shared" si="144"/>
        <v>225</v>
      </c>
      <c r="AP228" s="3">
        <v>225</v>
      </c>
      <c r="AQ228" s="2" t="s">
        <v>243</v>
      </c>
      <c r="AR228" s="2" t="str">
        <f>IF(_xlfn.IFNA(MATCH(AQ228,Jan07Dictionary!$B:$B, 0), "X") = "X", "MISSING", "OKAY")</f>
        <v>OKAY</v>
      </c>
      <c r="AS228" s="3" t="str">
        <f t="shared" si="145"/>
        <v>NA</v>
      </c>
      <c r="AT228" s="2" t="s">
        <v>1144</v>
      </c>
      <c r="AU228" s="2">
        <f t="shared" si="146"/>
        <v>225</v>
      </c>
      <c r="AV228" s="3">
        <f t="shared" si="147"/>
        <v>225</v>
      </c>
      <c r="AY228" s="3">
        <v>225</v>
      </c>
      <c r="AZ228" s="2" t="s">
        <v>243</v>
      </c>
      <c r="BA228" s="2" t="str">
        <f>IF(_xlfn.IFNA(MATCH(AZ228,Jan09Dictionary!$B:$B, 0), "X") = "X", "MISSING", "OKAY")</f>
        <v>OKAY</v>
      </c>
      <c r="BB228" s="3" t="str">
        <f t="shared" si="148"/>
        <v>NA</v>
      </c>
      <c r="BC228" s="2" t="s">
        <v>1144</v>
      </c>
      <c r="BD228" s="2">
        <f t="shared" si="149"/>
        <v>225</v>
      </c>
      <c r="BE228" s="3">
        <f t="shared" si="163"/>
        <v>225</v>
      </c>
      <c r="BH228" s="3">
        <v>225</v>
      </c>
      <c r="BI228" s="2" t="s">
        <v>243</v>
      </c>
      <c r="BJ228" s="2" t="str">
        <f>IF(_xlfn.IFNA(MATCH(BI228,Jan10Dictionary!$B:$B, 0), "X") = "X", "MISSING", "OKAY")</f>
        <v>OKAY</v>
      </c>
      <c r="BK228" s="3" t="str">
        <f t="shared" si="150"/>
        <v>NA</v>
      </c>
      <c r="BL228" s="2" t="s">
        <v>1144</v>
      </c>
      <c r="BM228" s="2">
        <f t="shared" si="164"/>
        <v>225</v>
      </c>
      <c r="BN228" s="3">
        <f t="shared" si="131"/>
        <v>225</v>
      </c>
      <c r="BQ228" s="3">
        <v>225</v>
      </c>
      <c r="BR228" s="2" t="s">
        <v>243</v>
      </c>
      <c r="BS228" s="2" t="str">
        <f>IF(_xlfn.IFNA(MATCH(BR228,May12Dictionary!$B:$B, 0), "X") = "X", "MISSING", "OKAY")</f>
        <v>OKAY</v>
      </c>
      <c r="BT228" s="3" t="str">
        <f t="shared" si="151"/>
        <v>NA</v>
      </c>
      <c r="BU228" s="2" t="s">
        <v>1144</v>
      </c>
      <c r="BV228" s="2">
        <f t="shared" si="132"/>
        <v>225</v>
      </c>
      <c r="BW228" s="3">
        <f t="shared" si="152"/>
        <v>226</v>
      </c>
      <c r="BZ228" s="3">
        <v>225</v>
      </c>
      <c r="CA228" s="2" t="s">
        <v>242</v>
      </c>
      <c r="CB228" s="2" t="str">
        <f>IF(_xlfn.IFNA(MATCH(CA228,Jan13Dictionary!$B:$B, 0), "X") = "X", "MISSING", "OKAY")</f>
        <v>OKAY</v>
      </c>
      <c r="CC228" s="3" t="str">
        <f t="shared" si="153"/>
        <v>NA</v>
      </c>
      <c r="CD228" s="2" t="s">
        <v>1144</v>
      </c>
      <c r="CE228" s="2">
        <f t="shared" si="166"/>
        <v>224</v>
      </c>
      <c r="CF228" s="3">
        <f t="shared" si="129"/>
        <v>224</v>
      </c>
      <c r="CI228" s="3">
        <v>225</v>
      </c>
      <c r="CJ228" s="2" t="s">
        <v>243</v>
      </c>
      <c r="CK228" s="2" t="str">
        <f>IF(_xlfn.IFNA(MATCH(CJ228,Jan14Dictionary!$B:$B, 0), "X") = "X", "MISSING", "OKAY")</f>
        <v>OKAY</v>
      </c>
      <c r="CL228" s="3" t="str">
        <f t="shared" si="154"/>
        <v>NA</v>
      </c>
      <c r="CM228" s="2" t="s">
        <v>1144</v>
      </c>
      <c r="CN228" s="2">
        <f t="shared" ref="CN228:CN256" si="168">INDEX(BZ:BZ, MATCH(CJ228,CA:CA,0))</f>
        <v>226</v>
      </c>
      <c r="CO228" s="3">
        <f t="shared" si="159"/>
        <v>225</v>
      </c>
      <c r="CR228" s="3">
        <v>225</v>
      </c>
      <c r="CS228" s="2" t="s">
        <v>243</v>
      </c>
      <c r="CT228" s="2" t="str">
        <f>IF(_xlfn.IFNA(MATCH(CS228, Jan15Dictionary!$B:$B, 0), "X") = "X", "MISSING", "OKAY")</f>
        <v>OKAY</v>
      </c>
      <c r="CU228" s="3" t="str">
        <f t="shared" si="155"/>
        <v>NA</v>
      </c>
      <c r="CV228" s="2" t="s">
        <v>1144</v>
      </c>
      <c r="CW228" s="2">
        <f t="shared" si="156"/>
        <v>225</v>
      </c>
      <c r="CX228" s="3">
        <f t="shared" si="157"/>
        <v>224</v>
      </c>
      <c r="DA228" s="3">
        <v>225</v>
      </c>
      <c r="DB228" s="2" t="s">
        <v>244</v>
      </c>
      <c r="DC228" s="2" t="str">
        <f>IF(_xlfn.IFNA(MATCH(DB228, Jan17Dictionary!$B:$B, 0), "X") = "X", "MISSING", "OKAY")</f>
        <v>OKAY</v>
      </c>
      <c r="DD228" s="3" t="str">
        <f t="shared" si="158"/>
        <v>NA</v>
      </c>
      <c r="DE228" s="2" t="s">
        <v>1144</v>
      </c>
      <c r="DF228" s="2">
        <f t="shared" si="160"/>
        <v>226</v>
      </c>
      <c r="DG228" s="3">
        <f>INDEX(DJ:DJ, MATCH(DB228,DK:DK,0))</f>
        <v>224</v>
      </c>
      <c r="DJ228" s="3">
        <v>225</v>
      </c>
      <c r="DK228" s="2" t="s">
        <v>245</v>
      </c>
      <c r="DL228" s="2" t="str">
        <f>IF(_xlfn.IFNA(MATCH(DK228, Jan20Dictionary!$B:$B, 0), "X") = "X", "MISSING", "OKAY")</f>
        <v>OKAY</v>
      </c>
      <c r="DM228" s="3" t="str">
        <f t="shared" si="139"/>
        <v>NA</v>
      </c>
      <c r="DN228" s="2" t="s">
        <v>1144</v>
      </c>
      <c r="DO228" s="2">
        <f t="shared" si="140"/>
        <v>226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65"/>
        <v>225</v>
      </c>
      <c r="G229" s="3">
        <v>226</v>
      </c>
      <c r="H229" s="2" t="s">
        <v>231</v>
      </c>
      <c r="I229" s="2" t="str">
        <f>IF(_xlfn.IFNA(MATCH(H229,Jan98Dictionary!$B:$B, 0), "X") = "X", "MISSING", "OKAY")</f>
        <v>OKAY</v>
      </c>
      <c r="J229" s="2" t="s">
        <v>1144</v>
      </c>
      <c r="K229" s="2">
        <f t="shared" si="134"/>
        <v>227</v>
      </c>
      <c r="L229" s="3">
        <f t="shared" si="161"/>
        <v>222</v>
      </c>
      <c r="O229" s="3">
        <v>226</v>
      </c>
      <c r="P229" s="2" t="s">
        <v>235</v>
      </c>
      <c r="Q229" s="2" t="str">
        <f>IF(_xlfn.IFNA(MATCH(P229,Jan03Dictionary!$B:$B, 0), "X") = "X", "MISSING", "OKAY")</f>
        <v>OKAY</v>
      </c>
      <c r="R229" s="3" t="str">
        <f t="shared" si="141"/>
        <v>NA</v>
      </c>
      <c r="S229" s="2" t="s">
        <v>1144</v>
      </c>
      <c r="T229" s="2">
        <f t="shared" si="162"/>
        <v>230</v>
      </c>
      <c r="U229" s="3">
        <f t="shared" si="167"/>
        <v>219</v>
      </c>
      <c r="X229" s="3">
        <v>226</v>
      </c>
      <c r="Y229" s="2" t="s">
        <v>242</v>
      </c>
      <c r="Z229" s="2" t="str">
        <f>IF(_xlfn.IFNA(MATCH(Y229,May04Dictionary!$B:$B, 0), "X") = "X", "MISSING", "OKAY")</f>
        <v>OKAY</v>
      </c>
      <c r="AA229" s="3" t="str">
        <f t="shared" si="142"/>
        <v>NA</v>
      </c>
      <c r="AB229" s="2" t="s">
        <v>1144</v>
      </c>
      <c r="AC229" s="2">
        <f t="shared" si="130"/>
        <v>233</v>
      </c>
      <c r="AD229" s="3">
        <f t="shared" si="137"/>
        <v>224</v>
      </c>
      <c r="AG229" s="3">
        <v>226</v>
      </c>
      <c r="AH229" s="2" t="s">
        <v>244</v>
      </c>
      <c r="AI229" s="2" t="str">
        <f>IF(_xlfn.IFNA(MATCH(AH229,Aug05Dictionary!$B:$B, 0), "X") = "X", "MISSING", "OKAY")</f>
        <v>OKAY</v>
      </c>
      <c r="AJ229" s="3" t="str">
        <f t="shared" si="143"/>
        <v>NA</v>
      </c>
      <c r="AK229" s="2" t="s">
        <v>1144</v>
      </c>
      <c r="AL229" s="2">
        <f t="shared" si="136"/>
        <v>228</v>
      </c>
      <c r="AM229" s="3">
        <f t="shared" si="144"/>
        <v>226</v>
      </c>
      <c r="AP229" s="3">
        <v>226</v>
      </c>
      <c r="AQ229" s="2" t="s">
        <v>244</v>
      </c>
      <c r="AR229" s="2" t="str">
        <f>IF(_xlfn.IFNA(MATCH(AQ229,Jan07Dictionary!$B:$B, 0), "X") = "X", "MISSING", "OKAY")</f>
        <v>OKAY</v>
      </c>
      <c r="AS229" s="3" t="str">
        <f t="shared" si="145"/>
        <v>NA</v>
      </c>
      <c r="AT229" s="2" t="s">
        <v>1144</v>
      </c>
      <c r="AU229" s="2">
        <f t="shared" si="146"/>
        <v>226</v>
      </c>
      <c r="AV229" s="3">
        <f t="shared" si="147"/>
        <v>226</v>
      </c>
      <c r="AY229" s="3">
        <v>226</v>
      </c>
      <c r="AZ229" s="2" t="s">
        <v>244</v>
      </c>
      <c r="BA229" s="2" t="str">
        <f>IF(_xlfn.IFNA(MATCH(AZ229,Jan09Dictionary!$B:$B, 0), "X") = "X", "MISSING", "OKAY")</f>
        <v>OKAY</v>
      </c>
      <c r="BB229" s="3" t="str">
        <f t="shared" si="148"/>
        <v>NA</v>
      </c>
      <c r="BC229" s="2" t="s">
        <v>1144</v>
      </c>
      <c r="BD229" s="2">
        <f t="shared" si="149"/>
        <v>226</v>
      </c>
      <c r="BE229" s="3">
        <f t="shared" si="163"/>
        <v>226</v>
      </c>
      <c r="BH229" s="3">
        <v>226</v>
      </c>
      <c r="BI229" s="2" t="s">
        <v>244</v>
      </c>
      <c r="BJ229" s="2" t="str">
        <f>IF(_xlfn.IFNA(MATCH(BI229,Jan10Dictionary!$B:$B, 0), "X") = "X", "MISSING", "OKAY")</f>
        <v>OKAY</v>
      </c>
      <c r="BK229" s="3" t="str">
        <f t="shared" si="150"/>
        <v>NA</v>
      </c>
      <c r="BL229" s="2" t="s">
        <v>1144</v>
      </c>
      <c r="BM229" s="2">
        <f t="shared" si="164"/>
        <v>226</v>
      </c>
      <c r="BN229" s="3">
        <f t="shared" si="131"/>
        <v>226</v>
      </c>
      <c r="BQ229" s="3">
        <v>226</v>
      </c>
      <c r="BR229" s="2" t="s">
        <v>244</v>
      </c>
      <c r="BS229" s="2" t="str">
        <f>IF(_xlfn.IFNA(MATCH(BR229,May12Dictionary!$B:$B, 0), "X") = "X", "MISSING", "OKAY")</f>
        <v>OKAY</v>
      </c>
      <c r="BT229" s="3" t="str">
        <f t="shared" si="151"/>
        <v>NA</v>
      </c>
      <c r="BU229" s="2" t="s">
        <v>1144</v>
      </c>
      <c r="BV229" s="2">
        <f t="shared" si="132"/>
        <v>226</v>
      </c>
      <c r="BW229" s="3">
        <f t="shared" si="152"/>
        <v>227</v>
      </c>
      <c r="BZ229" s="3">
        <v>226</v>
      </c>
      <c r="CA229" s="2" t="s">
        <v>243</v>
      </c>
      <c r="CB229" s="2" t="str">
        <f>IF(_xlfn.IFNA(MATCH(CA229,Jan13Dictionary!$B:$B, 0), "X") = "X", "MISSING", "OKAY")</f>
        <v>OKAY</v>
      </c>
      <c r="CC229" s="3" t="str">
        <f t="shared" si="153"/>
        <v>NA</v>
      </c>
      <c r="CD229" s="2" t="s">
        <v>1144</v>
      </c>
      <c r="CE229" s="2">
        <f t="shared" si="166"/>
        <v>225</v>
      </c>
      <c r="CF229" s="3">
        <f t="shared" si="129"/>
        <v>225</v>
      </c>
      <c r="CI229" s="3">
        <v>226</v>
      </c>
      <c r="CJ229" s="2" t="s">
        <v>244</v>
      </c>
      <c r="CK229" s="2" t="str">
        <f>IF(_xlfn.IFNA(MATCH(CJ229,Jan14Dictionary!$B:$B, 0), "X") = "X", "MISSING", "OKAY")</f>
        <v>OKAY</v>
      </c>
      <c r="CL229" s="3" t="str">
        <f t="shared" si="154"/>
        <v>NA</v>
      </c>
      <c r="CM229" s="2" t="s">
        <v>1144</v>
      </c>
      <c r="CN229" s="2">
        <f t="shared" si="168"/>
        <v>227</v>
      </c>
      <c r="CO229" s="3">
        <f t="shared" si="159"/>
        <v>226</v>
      </c>
      <c r="CR229" s="3">
        <v>226</v>
      </c>
      <c r="CS229" s="2" t="s">
        <v>244</v>
      </c>
      <c r="CT229" s="2" t="str">
        <f>IF(_xlfn.IFNA(MATCH(CS229, Jan15Dictionary!$B:$B, 0), "X") = "X", "MISSING", "OKAY")</f>
        <v>OKAY</v>
      </c>
      <c r="CU229" s="3" t="str">
        <f t="shared" si="155"/>
        <v>NA</v>
      </c>
      <c r="CV229" s="2" t="s">
        <v>1144</v>
      </c>
      <c r="CW229" s="2">
        <f t="shared" si="156"/>
        <v>226</v>
      </c>
      <c r="CX229" s="3">
        <f t="shared" si="157"/>
        <v>225</v>
      </c>
      <c r="DA229" s="3">
        <v>226</v>
      </c>
      <c r="DB229" s="2" t="s">
        <v>245</v>
      </c>
      <c r="DC229" s="2" t="str">
        <f>IF(_xlfn.IFNA(MATCH(DB229, Jan17Dictionary!$B:$B, 0), "X") = "X", "MISSING", "OKAY")</f>
        <v>OKAY</v>
      </c>
      <c r="DD229" s="3" t="str">
        <f t="shared" si="158"/>
        <v>NA</v>
      </c>
      <c r="DE229" s="2" t="s">
        <v>1144</v>
      </c>
      <c r="DF229" s="2">
        <f t="shared" si="160"/>
        <v>227</v>
      </c>
      <c r="DG229" s="3">
        <f>INDEX(DJ:DJ, MATCH(DB229,DK:DK,0))</f>
        <v>225</v>
      </c>
      <c r="DJ229" s="3">
        <v>226</v>
      </c>
      <c r="DK229" s="2" t="s">
        <v>246</v>
      </c>
      <c r="DL229" s="2" t="str">
        <f>IF(_xlfn.IFNA(MATCH(DK229, Jan20Dictionary!$B:$B, 0), "X") = "X", "MISSING", "OKAY")</f>
        <v>OKAY</v>
      </c>
      <c r="DM229" s="3" t="str">
        <f t="shared" si="139"/>
        <v>NA</v>
      </c>
      <c r="DN229" s="2" t="s">
        <v>1144</v>
      </c>
      <c r="DO229" s="2">
        <f t="shared" si="140"/>
        <v>227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65"/>
        <v>226</v>
      </c>
      <c r="G230" s="3">
        <v>227</v>
      </c>
      <c r="H230" s="2" t="s">
        <v>232</v>
      </c>
      <c r="I230" s="2" t="str">
        <f>IF(_xlfn.IFNA(MATCH(H230,Jan98Dictionary!$B:$B, 0), "X") = "X", "MISSING", "OKAY")</f>
        <v>OKAY</v>
      </c>
      <c r="J230" s="2" t="s">
        <v>1144</v>
      </c>
      <c r="K230" s="2">
        <f t="shared" si="134"/>
        <v>228</v>
      </c>
      <c r="L230" s="3">
        <f t="shared" si="161"/>
        <v>223</v>
      </c>
      <c r="O230" s="3">
        <v>227</v>
      </c>
      <c r="P230" s="2" t="s">
        <v>236</v>
      </c>
      <c r="Q230" s="2" t="str">
        <f>IF(_xlfn.IFNA(MATCH(P230,Jan03Dictionary!$B:$B, 0), "X") = "X", "MISSING", "OKAY")</f>
        <v>OKAY</v>
      </c>
      <c r="R230" s="3" t="str">
        <f t="shared" si="141"/>
        <v>NA</v>
      </c>
      <c r="S230" s="2" t="s">
        <v>1144</v>
      </c>
      <c r="T230" s="2">
        <f t="shared" si="162"/>
        <v>231</v>
      </c>
      <c r="U230" s="3">
        <f t="shared" si="167"/>
        <v>220</v>
      </c>
      <c r="X230" s="3">
        <v>227</v>
      </c>
      <c r="Y230" s="2" t="s">
        <v>243</v>
      </c>
      <c r="Z230" s="2" t="str">
        <f>IF(_xlfn.IFNA(MATCH(Y230,May04Dictionary!$B:$B, 0), "X") = "X", "MISSING", "OKAY")</f>
        <v>OKAY</v>
      </c>
      <c r="AA230" s="3" t="str">
        <f t="shared" si="142"/>
        <v>NA</v>
      </c>
      <c r="AB230" s="2" t="s">
        <v>1144</v>
      </c>
      <c r="AC230" s="2">
        <f t="shared" si="130"/>
        <v>234</v>
      </c>
      <c r="AD230" s="3">
        <f t="shared" si="137"/>
        <v>225</v>
      </c>
      <c r="AG230" s="3">
        <v>227</v>
      </c>
      <c r="AH230" s="2" t="s">
        <v>245</v>
      </c>
      <c r="AI230" s="2" t="str">
        <f>IF(_xlfn.IFNA(MATCH(AH230,Aug05Dictionary!$B:$B, 0), "X") = "X", "MISSING", "OKAY")</f>
        <v>OKAY</v>
      </c>
      <c r="AJ230" s="3" t="str">
        <f t="shared" si="143"/>
        <v>NA</v>
      </c>
      <c r="AK230" s="2" t="s">
        <v>1144</v>
      </c>
      <c r="AL230" s="2">
        <f t="shared" si="136"/>
        <v>229</v>
      </c>
      <c r="AM230" s="3">
        <f t="shared" si="144"/>
        <v>227</v>
      </c>
      <c r="AP230" s="3">
        <v>227</v>
      </c>
      <c r="AQ230" s="2" t="s">
        <v>245</v>
      </c>
      <c r="AR230" s="2" t="str">
        <f>IF(_xlfn.IFNA(MATCH(AQ230,Jan07Dictionary!$B:$B, 0), "X") = "X", "MISSING", "OKAY")</f>
        <v>OKAY</v>
      </c>
      <c r="AS230" s="3" t="str">
        <f t="shared" si="145"/>
        <v>NA</v>
      </c>
      <c r="AT230" s="2" t="s">
        <v>1144</v>
      </c>
      <c r="AU230" s="2">
        <f t="shared" si="146"/>
        <v>227</v>
      </c>
      <c r="AV230" s="3">
        <f t="shared" si="147"/>
        <v>227</v>
      </c>
      <c r="AY230" s="3">
        <v>227</v>
      </c>
      <c r="AZ230" s="2" t="s">
        <v>245</v>
      </c>
      <c r="BA230" s="2" t="str">
        <f>IF(_xlfn.IFNA(MATCH(AZ230,Jan09Dictionary!$B:$B, 0), "X") = "X", "MISSING", "OKAY")</f>
        <v>OKAY</v>
      </c>
      <c r="BB230" s="3" t="str">
        <f t="shared" si="148"/>
        <v>NA</v>
      </c>
      <c r="BC230" s="2" t="s">
        <v>1144</v>
      </c>
      <c r="BD230" s="2">
        <f t="shared" si="149"/>
        <v>227</v>
      </c>
      <c r="BE230" s="3">
        <f t="shared" si="163"/>
        <v>227</v>
      </c>
      <c r="BH230" s="3">
        <v>227</v>
      </c>
      <c r="BI230" s="2" t="s">
        <v>245</v>
      </c>
      <c r="BJ230" s="2" t="str">
        <f>IF(_xlfn.IFNA(MATCH(BI230,Jan10Dictionary!$B:$B, 0), "X") = "X", "MISSING", "OKAY")</f>
        <v>OKAY</v>
      </c>
      <c r="BK230" s="3" t="str">
        <f t="shared" si="150"/>
        <v>NA</v>
      </c>
      <c r="BL230" s="2" t="s">
        <v>1144</v>
      </c>
      <c r="BM230" s="2">
        <f t="shared" si="164"/>
        <v>227</v>
      </c>
      <c r="BN230" s="3">
        <f t="shared" si="131"/>
        <v>227</v>
      </c>
      <c r="BQ230" s="3">
        <v>227</v>
      </c>
      <c r="BR230" s="2" t="s">
        <v>245</v>
      </c>
      <c r="BS230" s="2" t="str">
        <f>IF(_xlfn.IFNA(MATCH(BR230,May12Dictionary!$B:$B, 0), "X") = "X", "MISSING", "OKAY")</f>
        <v>OKAY</v>
      </c>
      <c r="BT230" s="3" t="str">
        <f t="shared" si="151"/>
        <v>NA</v>
      </c>
      <c r="BU230" s="2" t="s">
        <v>1144</v>
      </c>
      <c r="BV230" s="2">
        <f t="shared" si="132"/>
        <v>227</v>
      </c>
      <c r="BW230" s="3">
        <f t="shared" si="152"/>
        <v>228</v>
      </c>
      <c r="BZ230" s="3">
        <v>227</v>
      </c>
      <c r="CA230" s="2" t="s">
        <v>244</v>
      </c>
      <c r="CB230" s="2" t="str">
        <f>IF(_xlfn.IFNA(MATCH(CA230,Jan13Dictionary!$B:$B, 0), "X") = "X", "MISSING", "OKAY")</f>
        <v>OKAY</v>
      </c>
      <c r="CC230" s="3" t="str">
        <f t="shared" si="153"/>
        <v>NA</v>
      </c>
      <c r="CD230" s="2" t="s">
        <v>1144</v>
      </c>
      <c r="CE230" s="2">
        <f t="shared" si="166"/>
        <v>226</v>
      </c>
      <c r="CF230" s="3">
        <f t="shared" si="129"/>
        <v>226</v>
      </c>
      <c r="CI230" s="3">
        <v>227</v>
      </c>
      <c r="CJ230" s="2" t="s">
        <v>245</v>
      </c>
      <c r="CK230" s="2" t="str">
        <f>IF(_xlfn.IFNA(MATCH(CJ230,Jan14Dictionary!$B:$B, 0), "X") = "X", "MISSING", "OKAY")</f>
        <v>OKAY</v>
      </c>
      <c r="CL230" s="3" t="str">
        <f t="shared" si="154"/>
        <v>NA</v>
      </c>
      <c r="CM230" s="2" t="s">
        <v>1144</v>
      </c>
      <c r="CN230" s="2">
        <f t="shared" si="168"/>
        <v>228</v>
      </c>
      <c r="CO230" s="3">
        <f t="shared" si="159"/>
        <v>227</v>
      </c>
      <c r="CR230" s="3">
        <v>227</v>
      </c>
      <c r="CS230" s="2" t="s">
        <v>245</v>
      </c>
      <c r="CT230" s="2" t="str">
        <f>IF(_xlfn.IFNA(MATCH(CS230, Jan15Dictionary!$B:$B, 0), "X") = "X", "MISSING", "OKAY")</f>
        <v>OKAY</v>
      </c>
      <c r="CU230" s="3" t="str">
        <f t="shared" si="155"/>
        <v>NA</v>
      </c>
      <c r="CV230" s="2" t="s">
        <v>1144</v>
      </c>
      <c r="CW230" s="2">
        <f t="shared" si="156"/>
        <v>227</v>
      </c>
      <c r="CX230" s="3">
        <f t="shared" si="157"/>
        <v>226</v>
      </c>
      <c r="DA230" s="3">
        <v>227</v>
      </c>
      <c r="DB230" s="2" t="s">
        <v>246</v>
      </c>
      <c r="DC230" s="2" t="str">
        <f>IF(_xlfn.IFNA(MATCH(DB230, Jan17Dictionary!$B:$B, 0), "X") = "X", "MISSING", "OKAY")</f>
        <v>OKAY</v>
      </c>
      <c r="DD230" s="3" t="str">
        <f t="shared" si="158"/>
        <v>NA</v>
      </c>
      <c r="DE230" s="2" t="s">
        <v>1144</v>
      </c>
      <c r="DF230" s="2">
        <f t="shared" si="160"/>
        <v>228</v>
      </c>
      <c r="DG230" s="3">
        <f>INDEX(DJ:DJ, MATCH(DB230,DK:DK,0))</f>
        <v>226</v>
      </c>
      <c r="DJ230" s="3">
        <v>227</v>
      </c>
      <c r="DK230" s="2" t="s">
        <v>247</v>
      </c>
      <c r="DL230" s="2" t="str">
        <f>IF(_xlfn.IFNA(MATCH(DK230, Jan20Dictionary!$B:$B, 0), "X") = "X", "MISSING", "OKAY")</f>
        <v>OKAY</v>
      </c>
      <c r="DM230" s="3" t="str">
        <f t="shared" si="139"/>
        <v>NA</v>
      </c>
      <c r="DN230" s="2" t="s">
        <v>1144</v>
      </c>
      <c r="DO230" s="2">
        <f t="shared" si="140"/>
        <v>228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65"/>
        <v>227</v>
      </c>
      <c r="G231" s="3">
        <v>228</v>
      </c>
      <c r="H231" s="2" t="s">
        <v>233</v>
      </c>
      <c r="I231" s="2" t="str">
        <f>IF(_xlfn.IFNA(MATCH(H231,Jan98Dictionary!$B:$B, 0), "X") = "X", "MISSING", "OKAY")</f>
        <v>OKAY</v>
      </c>
      <c r="J231" s="2" t="s">
        <v>1144</v>
      </c>
      <c r="K231" s="2">
        <f t="shared" si="134"/>
        <v>229</v>
      </c>
      <c r="L231" s="3">
        <f t="shared" si="161"/>
        <v>224</v>
      </c>
      <c r="O231" s="3">
        <v>228</v>
      </c>
      <c r="P231" s="2" t="s">
        <v>237</v>
      </c>
      <c r="Q231" s="2" t="str">
        <f>IF(_xlfn.IFNA(MATCH(P231,Jan03Dictionary!$B:$B, 0), "X") = "X", "MISSING", "OKAY")</f>
        <v>OKAY</v>
      </c>
      <c r="R231" s="3" t="str">
        <f t="shared" si="141"/>
        <v>NA</v>
      </c>
      <c r="S231" s="2" t="s">
        <v>1144</v>
      </c>
      <c r="T231" s="2">
        <f t="shared" si="162"/>
        <v>232</v>
      </c>
      <c r="U231" s="3">
        <f t="shared" si="167"/>
        <v>221</v>
      </c>
      <c r="X231" s="3">
        <v>228</v>
      </c>
      <c r="Y231" s="2" t="s">
        <v>244</v>
      </c>
      <c r="Z231" s="2" t="str">
        <f>IF(_xlfn.IFNA(MATCH(Y231,May04Dictionary!$B:$B, 0), "X") = "X", "MISSING", "OKAY")</f>
        <v>OKAY</v>
      </c>
      <c r="AA231" s="3" t="str">
        <f t="shared" si="142"/>
        <v>NA</v>
      </c>
      <c r="AB231" s="2" t="s">
        <v>1144</v>
      </c>
      <c r="AC231" s="2">
        <f t="shared" si="130"/>
        <v>235</v>
      </c>
      <c r="AD231" s="3">
        <f t="shared" si="137"/>
        <v>226</v>
      </c>
      <c r="AG231" s="3">
        <v>228</v>
      </c>
      <c r="AH231" s="2" t="s">
        <v>246</v>
      </c>
      <c r="AI231" s="2" t="str">
        <f>IF(_xlfn.IFNA(MATCH(AH231,Aug05Dictionary!$B:$B, 0), "X") = "X", "MISSING", "OKAY")</f>
        <v>OKAY</v>
      </c>
      <c r="AJ231" s="3" t="str">
        <f t="shared" si="143"/>
        <v>NA</v>
      </c>
      <c r="AK231" s="2" t="s">
        <v>1144</v>
      </c>
      <c r="AL231" s="2">
        <f t="shared" si="136"/>
        <v>230</v>
      </c>
      <c r="AM231" s="3">
        <f t="shared" si="144"/>
        <v>228</v>
      </c>
      <c r="AP231" s="3">
        <v>228</v>
      </c>
      <c r="AQ231" s="2" t="s">
        <v>246</v>
      </c>
      <c r="AR231" s="2" t="str">
        <f>IF(_xlfn.IFNA(MATCH(AQ231,Jan07Dictionary!$B:$B, 0), "X") = "X", "MISSING", "OKAY")</f>
        <v>OKAY</v>
      </c>
      <c r="AS231" s="3" t="str">
        <f t="shared" si="145"/>
        <v>NA</v>
      </c>
      <c r="AT231" s="2" t="s">
        <v>1144</v>
      </c>
      <c r="AU231" s="2">
        <f t="shared" si="146"/>
        <v>228</v>
      </c>
      <c r="AV231" s="3">
        <f t="shared" si="147"/>
        <v>228</v>
      </c>
      <c r="AY231" s="3">
        <v>228</v>
      </c>
      <c r="AZ231" s="2" t="s">
        <v>246</v>
      </c>
      <c r="BA231" s="2" t="str">
        <f>IF(_xlfn.IFNA(MATCH(AZ231,Jan09Dictionary!$B:$B, 0), "X") = "X", "MISSING", "OKAY")</f>
        <v>OKAY</v>
      </c>
      <c r="BB231" s="3" t="str">
        <f t="shared" si="148"/>
        <v>NA</v>
      </c>
      <c r="BC231" s="2" t="s">
        <v>1144</v>
      </c>
      <c r="BD231" s="2">
        <f t="shared" si="149"/>
        <v>228</v>
      </c>
      <c r="BE231" s="3">
        <f t="shared" si="163"/>
        <v>228</v>
      </c>
      <c r="BH231" s="3">
        <v>228</v>
      </c>
      <c r="BI231" s="2" t="s">
        <v>246</v>
      </c>
      <c r="BJ231" s="2" t="str">
        <f>IF(_xlfn.IFNA(MATCH(BI231,Jan10Dictionary!$B:$B, 0), "X") = "X", "MISSING", "OKAY")</f>
        <v>OKAY</v>
      </c>
      <c r="BK231" s="3" t="str">
        <f t="shared" si="150"/>
        <v>NA</v>
      </c>
      <c r="BL231" s="2" t="s">
        <v>1144</v>
      </c>
      <c r="BM231" s="2">
        <f t="shared" si="164"/>
        <v>228</v>
      </c>
      <c r="BN231" s="3">
        <f t="shared" si="131"/>
        <v>228</v>
      </c>
      <c r="BQ231" s="3">
        <v>228</v>
      </c>
      <c r="BR231" s="2" t="s">
        <v>246</v>
      </c>
      <c r="BS231" s="2" t="str">
        <f>IF(_xlfn.IFNA(MATCH(BR231,May12Dictionary!$B:$B, 0), "X") = "X", "MISSING", "OKAY")</f>
        <v>OKAY</v>
      </c>
      <c r="BT231" s="3" t="str">
        <f t="shared" si="151"/>
        <v>NA</v>
      </c>
      <c r="BU231" s="2" t="s">
        <v>1144</v>
      </c>
      <c r="BV231" s="2">
        <f t="shared" si="132"/>
        <v>228</v>
      </c>
      <c r="BW231" s="3">
        <f t="shared" si="152"/>
        <v>229</v>
      </c>
      <c r="BZ231" s="3">
        <v>228</v>
      </c>
      <c r="CA231" s="2" t="s">
        <v>245</v>
      </c>
      <c r="CB231" s="2" t="str">
        <f>IF(_xlfn.IFNA(MATCH(CA231,Jan13Dictionary!$B:$B, 0), "X") = "X", "MISSING", "OKAY")</f>
        <v>OKAY</v>
      </c>
      <c r="CC231" s="3" t="str">
        <f t="shared" si="153"/>
        <v>NA</v>
      </c>
      <c r="CD231" s="2" t="s">
        <v>1144</v>
      </c>
      <c r="CE231" s="2">
        <f t="shared" si="166"/>
        <v>227</v>
      </c>
      <c r="CF231" s="3">
        <f t="shared" si="129"/>
        <v>227</v>
      </c>
      <c r="CI231" s="3">
        <v>228</v>
      </c>
      <c r="CJ231" s="2" t="s">
        <v>246</v>
      </c>
      <c r="CK231" s="2" t="str">
        <f>IF(_xlfn.IFNA(MATCH(CJ231,Jan14Dictionary!$B:$B, 0), "X") = "X", "MISSING", "OKAY")</f>
        <v>OKAY</v>
      </c>
      <c r="CL231" s="3" t="str">
        <f t="shared" si="154"/>
        <v>NA</v>
      </c>
      <c r="CM231" s="2" t="s">
        <v>1144</v>
      </c>
      <c r="CN231" s="2">
        <f t="shared" si="168"/>
        <v>229</v>
      </c>
      <c r="CO231" s="3">
        <f t="shared" si="159"/>
        <v>228</v>
      </c>
      <c r="CR231" s="3">
        <v>228</v>
      </c>
      <c r="CS231" s="2" t="s">
        <v>246</v>
      </c>
      <c r="CT231" s="2" t="str">
        <f>IF(_xlfn.IFNA(MATCH(CS231, Jan15Dictionary!$B:$B, 0), "X") = "X", "MISSING", "OKAY")</f>
        <v>OKAY</v>
      </c>
      <c r="CU231" s="3" t="str">
        <f t="shared" si="155"/>
        <v>NA</v>
      </c>
      <c r="CV231" s="2" t="s">
        <v>1144</v>
      </c>
      <c r="CW231" s="2">
        <f t="shared" si="156"/>
        <v>228</v>
      </c>
      <c r="CX231" s="3">
        <f t="shared" si="157"/>
        <v>227</v>
      </c>
      <c r="DA231" s="3">
        <v>228</v>
      </c>
      <c r="DB231" s="2" t="s">
        <v>247</v>
      </c>
      <c r="DC231" s="2" t="str">
        <f>IF(_xlfn.IFNA(MATCH(DB231, Jan17Dictionary!$B:$B, 0), "X") = "X", "MISSING", "OKAY")</f>
        <v>OKAY</v>
      </c>
      <c r="DD231" s="3" t="str">
        <f t="shared" si="158"/>
        <v>NA</v>
      </c>
      <c r="DE231" s="2" t="s">
        <v>1144</v>
      </c>
      <c r="DF231" s="2">
        <f t="shared" si="160"/>
        <v>229</v>
      </c>
      <c r="DG231" s="3">
        <f>INDEX(DJ:DJ, MATCH(DB231,DK:DK,0))</f>
        <v>227</v>
      </c>
      <c r="DJ231" s="3">
        <v>228</v>
      </c>
      <c r="DK231" s="2" t="s">
        <v>248</v>
      </c>
      <c r="DL231" s="2" t="str">
        <f>IF(_xlfn.IFNA(MATCH(DK231, Jan20Dictionary!$B:$B, 0), "X") = "X", "MISSING", "OKAY")</f>
        <v>OKAY</v>
      </c>
      <c r="DM231" s="3" t="str">
        <f t="shared" si="139"/>
        <v>NA</v>
      </c>
      <c r="DN231" s="2" t="s">
        <v>1144</v>
      </c>
      <c r="DO231" s="2">
        <f t="shared" si="140"/>
        <v>229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65"/>
        <v>228</v>
      </c>
      <c r="G232" s="3">
        <v>229</v>
      </c>
      <c r="H232" s="2" t="s">
        <v>234</v>
      </c>
      <c r="I232" s="2" t="str">
        <f>IF(_xlfn.IFNA(MATCH(H232,Jan98Dictionary!$B:$B, 0), "X") = "X", "MISSING", "OKAY")</f>
        <v>OKAY</v>
      </c>
      <c r="J232" s="2" t="s">
        <v>1144</v>
      </c>
      <c r="K232" s="2">
        <f t="shared" si="134"/>
        <v>230</v>
      </c>
      <c r="L232" s="3">
        <f t="shared" si="161"/>
        <v>225</v>
      </c>
      <c r="O232" s="3">
        <v>229</v>
      </c>
      <c r="P232" s="2" t="s">
        <v>238</v>
      </c>
      <c r="Q232" s="2" t="str">
        <f>IF(_xlfn.IFNA(MATCH(P232,Jan03Dictionary!$B:$B, 0), "X") = "X", "MISSING", "OKAY")</f>
        <v>OKAY</v>
      </c>
      <c r="R232" s="3" t="str">
        <f t="shared" si="141"/>
        <v>NA</v>
      </c>
      <c r="S232" s="2" t="s">
        <v>1144</v>
      </c>
      <c r="T232" s="2">
        <f t="shared" si="162"/>
        <v>233</v>
      </c>
      <c r="U232" s="3">
        <f t="shared" si="167"/>
        <v>222</v>
      </c>
      <c r="X232" s="3">
        <v>229</v>
      </c>
      <c r="Y232" s="2" t="s">
        <v>245</v>
      </c>
      <c r="Z232" s="2" t="str">
        <f>IF(_xlfn.IFNA(MATCH(Y232,May04Dictionary!$B:$B, 0), "X") = "X", "MISSING", "OKAY")</f>
        <v>OKAY</v>
      </c>
      <c r="AA232" s="3" t="str">
        <f t="shared" si="142"/>
        <v>NA</v>
      </c>
      <c r="AB232" s="2" t="s">
        <v>1144</v>
      </c>
      <c r="AC232" s="2">
        <f t="shared" si="130"/>
        <v>236</v>
      </c>
      <c r="AD232" s="3">
        <f t="shared" si="137"/>
        <v>227</v>
      </c>
      <c r="AG232" s="3">
        <v>229</v>
      </c>
      <c r="AH232" s="2" t="s">
        <v>247</v>
      </c>
      <c r="AI232" s="2" t="str">
        <f>IF(_xlfn.IFNA(MATCH(AH232,Aug05Dictionary!$B:$B, 0), "X") = "X", "MISSING", "OKAY")</f>
        <v>OKAY</v>
      </c>
      <c r="AJ232" s="3" t="str">
        <f t="shared" si="143"/>
        <v>NA</v>
      </c>
      <c r="AK232" s="2" t="s">
        <v>1144</v>
      </c>
      <c r="AL232" s="2">
        <f t="shared" si="136"/>
        <v>231</v>
      </c>
      <c r="AM232" s="3">
        <f t="shared" si="144"/>
        <v>229</v>
      </c>
      <c r="AP232" s="3">
        <v>229</v>
      </c>
      <c r="AQ232" s="2" t="s">
        <v>247</v>
      </c>
      <c r="AR232" s="2" t="str">
        <f>IF(_xlfn.IFNA(MATCH(AQ232,Jan07Dictionary!$B:$B, 0), "X") = "X", "MISSING", "OKAY")</f>
        <v>OKAY</v>
      </c>
      <c r="AS232" s="3" t="str">
        <f t="shared" si="145"/>
        <v>NA</v>
      </c>
      <c r="AT232" s="2" t="s">
        <v>1144</v>
      </c>
      <c r="AU232" s="2">
        <f t="shared" si="146"/>
        <v>229</v>
      </c>
      <c r="AV232" s="3">
        <f t="shared" si="147"/>
        <v>229</v>
      </c>
      <c r="AY232" s="3">
        <v>229</v>
      </c>
      <c r="AZ232" s="2" t="s">
        <v>247</v>
      </c>
      <c r="BA232" s="2" t="str">
        <f>IF(_xlfn.IFNA(MATCH(AZ232,Jan09Dictionary!$B:$B, 0), "X") = "X", "MISSING", "OKAY")</f>
        <v>OKAY</v>
      </c>
      <c r="BB232" s="3" t="str">
        <f t="shared" si="148"/>
        <v>NA</v>
      </c>
      <c r="BC232" s="2" t="s">
        <v>1144</v>
      </c>
      <c r="BD232" s="2">
        <f t="shared" si="149"/>
        <v>229</v>
      </c>
      <c r="BE232" s="3">
        <f t="shared" si="163"/>
        <v>229</v>
      </c>
      <c r="BH232" s="3">
        <v>229</v>
      </c>
      <c r="BI232" s="2" t="s">
        <v>247</v>
      </c>
      <c r="BJ232" s="2" t="str">
        <f>IF(_xlfn.IFNA(MATCH(BI232,Jan10Dictionary!$B:$B, 0), "X") = "X", "MISSING", "OKAY")</f>
        <v>OKAY</v>
      </c>
      <c r="BK232" s="3" t="str">
        <f t="shared" si="150"/>
        <v>NA</v>
      </c>
      <c r="BL232" s="2" t="s">
        <v>1144</v>
      </c>
      <c r="BM232" s="2">
        <f t="shared" si="164"/>
        <v>229</v>
      </c>
      <c r="BN232" s="3">
        <f t="shared" si="131"/>
        <v>229</v>
      </c>
      <c r="BQ232" s="3">
        <v>229</v>
      </c>
      <c r="BR232" s="2" t="s">
        <v>247</v>
      </c>
      <c r="BS232" s="2" t="str">
        <f>IF(_xlfn.IFNA(MATCH(BR232,May12Dictionary!$B:$B, 0), "X") = "X", "MISSING", "OKAY")</f>
        <v>OKAY</v>
      </c>
      <c r="BT232" s="3" t="str">
        <f t="shared" si="151"/>
        <v>NA</v>
      </c>
      <c r="BU232" s="2" t="s">
        <v>1144</v>
      </c>
      <c r="BV232" s="2">
        <f t="shared" si="132"/>
        <v>229</v>
      </c>
      <c r="BW232" s="3">
        <f t="shared" si="152"/>
        <v>230</v>
      </c>
      <c r="BZ232" s="3">
        <v>229</v>
      </c>
      <c r="CA232" s="2" t="s">
        <v>246</v>
      </c>
      <c r="CB232" s="2" t="str">
        <f>IF(_xlfn.IFNA(MATCH(CA232,Jan13Dictionary!$B:$B, 0), "X") = "X", "MISSING", "OKAY")</f>
        <v>OKAY</v>
      </c>
      <c r="CC232" s="3" t="str">
        <f t="shared" si="153"/>
        <v>NA</v>
      </c>
      <c r="CD232" s="2" t="s">
        <v>1144</v>
      </c>
      <c r="CE232" s="2">
        <f t="shared" si="166"/>
        <v>228</v>
      </c>
      <c r="CF232" s="3">
        <f t="shared" si="129"/>
        <v>228</v>
      </c>
      <c r="CI232" s="3">
        <v>229</v>
      </c>
      <c r="CJ232" s="2" t="s">
        <v>247</v>
      </c>
      <c r="CK232" s="2" t="str">
        <f>IF(_xlfn.IFNA(MATCH(CJ232,Jan14Dictionary!$B:$B, 0), "X") = "X", "MISSING", "OKAY")</f>
        <v>OKAY</v>
      </c>
      <c r="CL232" s="3" t="str">
        <f t="shared" si="154"/>
        <v>NA</v>
      </c>
      <c r="CM232" s="2" t="s">
        <v>1144</v>
      </c>
      <c r="CN232" s="2">
        <f t="shared" si="168"/>
        <v>230</v>
      </c>
      <c r="CO232" s="3">
        <f t="shared" si="159"/>
        <v>229</v>
      </c>
      <c r="CR232" s="3">
        <v>229</v>
      </c>
      <c r="CS232" s="2" t="s">
        <v>247</v>
      </c>
      <c r="CT232" s="2" t="str">
        <f>IF(_xlfn.IFNA(MATCH(CS232, Jan15Dictionary!$B:$B, 0), "X") = "X", "MISSING", "OKAY")</f>
        <v>OKAY</v>
      </c>
      <c r="CU232" s="3" t="str">
        <f t="shared" si="155"/>
        <v>NA</v>
      </c>
      <c r="CV232" s="2" t="s">
        <v>1144</v>
      </c>
      <c r="CW232" s="2">
        <f t="shared" si="156"/>
        <v>229</v>
      </c>
      <c r="CX232" s="3">
        <f t="shared" si="157"/>
        <v>228</v>
      </c>
      <c r="DA232" s="3">
        <v>229</v>
      </c>
      <c r="DB232" s="2" t="s">
        <v>248</v>
      </c>
      <c r="DC232" s="2" t="str">
        <f>IF(_xlfn.IFNA(MATCH(DB232, Jan17Dictionary!$B:$B, 0), "X") = "X", "MISSING", "OKAY")</f>
        <v>OKAY</v>
      </c>
      <c r="DD232" s="3" t="str">
        <f t="shared" si="158"/>
        <v>NA</v>
      </c>
      <c r="DE232" s="2" t="s">
        <v>1144</v>
      </c>
      <c r="DF232" s="2">
        <f t="shared" si="160"/>
        <v>230</v>
      </c>
      <c r="DG232" s="3">
        <f>INDEX(DJ:DJ, MATCH(DB232,DK:DK,0))</f>
        <v>228</v>
      </c>
      <c r="DJ232" s="3">
        <v>229</v>
      </c>
      <c r="DK232" s="2" t="s">
        <v>249</v>
      </c>
      <c r="DL232" s="2" t="str">
        <f>IF(_xlfn.IFNA(MATCH(DK232, Jan20Dictionary!$B:$B, 0), "X") = "X", "MISSING", "OKAY")</f>
        <v>OKAY</v>
      </c>
      <c r="DM232" s="3" t="str">
        <f t="shared" si="139"/>
        <v>NA</v>
      </c>
      <c r="DN232" s="2" t="s">
        <v>1144</v>
      </c>
      <c r="DO232" s="2">
        <f t="shared" si="140"/>
        <v>230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65"/>
        <v>229</v>
      </c>
      <c r="G233" s="3">
        <v>230</v>
      </c>
      <c r="H233" s="2" t="s">
        <v>235</v>
      </c>
      <c r="I233" s="2" t="str">
        <f>IF(_xlfn.IFNA(MATCH(H233,Jan98Dictionary!$B:$B, 0), "X") = "X", "MISSING", "OKAY")</f>
        <v>OKAY</v>
      </c>
      <c r="J233" s="2" t="s">
        <v>1144</v>
      </c>
      <c r="K233" s="2">
        <f t="shared" si="134"/>
        <v>231</v>
      </c>
      <c r="L233" s="3">
        <f t="shared" si="161"/>
        <v>226</v>
      </c>
      <c r="O233" s="3">
        <v>230</v>
      </c>
      <c r="P233" s="2" t="s">
        <v>239</v>
      </c>
      <c r="Q233" s="2" t="str">
        <f>IF(_xlfn.IFNA(MATCH(P233,Jan03Dictionary!$B:$B, 0), "X") = "X", "MISSING", "OKAY")</f>
        <v>OKAY</v>
      </c>
      <c r="R233" s="3" t="str">
        <f t="shared" si="141"/>
        <v>NA</v>
      </c>
      <c r="S233" s="2" t="s">
        <v>1144</v>
      </c>
      <c r="T233" s="2">
        <f t="shared" si="162"/>
        <v>234</v>
      </c>
      <c r="U233" s="3">
        <f t="shared" si="167"/>
        <v>223</v>
      </c>
      <c r="X233" s="3">
        <v>230</v>
      </c>
      <c r="Y233" s="2" t="s">
        <v>246</v>
      </c>
      <c r="Z233" s="2" t="str">
        <f>IF(_xlfn.IFNA(MATCH(Y233,May04Dictionary!$B:$B, 0), "X") = "X", "MISSING", "OKAY")</f>
        <v>OKAY</v>
      </c>
      <c r="AA233" s="3" t="str">
        <f t="shared" si="142"/>
        <v>NA</v>
      </c>
      <c r="AB233" s="2" t="s">
        <v>1144</v>
      </c>
      <c r="AC233" s="2">
        <f t="shared" si="130"/>
        <v>237</v>
      </c>
      <c r="AD233" s="3">
        <f t="shared" si="137"/>
        <v>228</v>
      </c>
      <c r="AG233" s="3">
        <v>230</v>
      </c>
      <c r="AH233" s="2" t="s">
        <v>248</v>
      </c>
      <c r="AI233" s="2" t="str">
        <f>IF(_xlfn.IFNA(MATCH(AH233,Aug05Dictionary!$B:$B, 0), "X") = "X", "MISSING", "OKAY")</f>
        <v>OKAY</v>
      </c>
      <c r="AJ233" s="3" t="str">
        <f t="shared" si="143"/>
        <v>NA</v>
      </c>
      <c r="AK233" s="2" t="s">
        <v>1144</v>
      </c>
      <c r="AL233" s="2">
        <f t="shared" si="136"/>
        <v>232</v>
      </c>
      <c r="AM233" s="3">
        <f t="shared" si="144"/>
        <v>230</v>
      </c>
      <c r="AP233" s="3">
        <v>230</v>
      </c>
      <c r="AQ233" s="2" t="s">
        <v>248</v>
      </c>
      <c r="AR233" s="2" t="str">
        <f>IF(_xlfn.IFNA(MATCH(AQ233,Jan07Dictionary!$B:$B, 0), "X") = "X", "MISSING", "OKAY")</f>
        <v>OKAY</v>
      </c>
      <c r="AS233" s="3" t="str">
        <f t="shared" si="145"/>
        <v>NA</v>
      </c>
      <c r="AT233" s="2" t="s">
        <v>1144</v>
      </c>
      <c r="AU233" s="2">
        <f t="shared" si="146"/>
        <v>230</v>
      </c>
      <c r="AV233" s="3">
        <f t="shared" si="147"/>
        <v>230</v>
      </c>
      <c r="AY233" s="3">
        <v>230</v>
      </c>
      <c r="AZ233" s="2" t="s">
        <v>248</v>
      </c>
      <c r="BA233" s="2" t="str">
        <f>IF(_xlfn.IFNA(MATCH(AZ233,Jan09Dictionary!$B:$B, 0), "X") = "X", "MISSING", "OKAY")</f>
        <v>OKAY</v>
      </c>
      <c r="BB233" s="3" t="str">
        <f t="shared" si="148"/>
        <v>NA</v>
      </c>
      <c r="BC233" s="2" t="s">
        <v>1144</v>
      </c>
      <c r="BD233" s="2">
        <f t="shared" si="149"/>
        <v>230</v>
      </c>
      <c r="BE233" s="3">
        <f t="shared" si="163"/>
        <v>230</v>
      </c>
      <c r="BH233" s="3">
        <v>230</v>
      </c>
      <c r="BI233" s="2" t="s">
        <v>248</v>
      </c>
      <c r="BJ233" s="2" t="str">
        <f>IF(_xlfn.IFNA(MATCH(BI233,Jan10Dictionary!$B:$B, 0), "X") = "X", "MISSING", "OKAY")</f>
        <v>OKAY</v>
      </c>
      <c r="BK233" s="3" t="str">
        <f t="shared" si="150"/>
        <v>NA</v>
      </c>
      <c r="BL233" s="2" t="s">
        <v>1144</v>
      </c>
      <c r="BM233" s="2">
        <f t="shared" si="164"/>
        <v>230</v>
      </c>
      <c r="BN233" s="3">
        <f t="shared" si="131"/>
        <v>230</v>
      </c>
      <c r="BQ233" s="3">
        <v>230</v>
      </c>
      <c r="BR233" s="2" t="s">
        <v>248</v>
      </c>
      <c r="BS233" s="2" t="str">
        <f>IF(_xlfn.IFNA(MATCH(BR233,May12Dictionary!$B:$B, 0), "X") = "X", "MISSING", "OKAY")</f>
        <v>OKAY</v>
      </c>
      <c r="BT233" s="3" t="str">
        <f t="shared" si="151"/>
        <v>NA</v>
      </c>
      <c r="BU233" s="2" t="s">
        <v>1144</v>
      </c>
      <c r="BV233" s="2">
        <f t="shared" si="132"/>
        <v>230</v>
      </c>
      <c r="BW233" s="3">
        <f t="shared" si="152"/>
        <v>231</v>
      </c>
      <c r="BZ233" s="3">
        <v>230</v>
      </c>
      <c r="CA233" s="2" t="s">
        <v>247</v>
      </c>
      <c r="CB233" s="2" t="str">
        <f>IF(_xlfn.IFNA(MATCH(CA233,Jan13Dictionary!$B:$B, 0), "X") = "X", "MISSING", "OKAY")</f>
        <v>OKAY</v>
      </c>
      <c r="CC233" s="3" t="str">
        <f t="shared" si="153"/>
        <v>NA</v>
      </c>
      <c r="CD233" s="2" t="s">
        <v>1144</v>
      </c>
      <c r="CE233" s="2">
        <f t="shared" si="166"/>
        <v>229</v>
      </c>
      <c r="CF233" s="3">
        <f t="shared" si="129"/>
        <v>229</v>
      </c>
      <c r="CI233" s="3">
        <v>230</v>
      </c>
      <c r="CJ233" s="2" t="s">
        <v>248</v>
      </c>
      <c r="CK233" s="2" t="str">
        <f>IF(_xlfn.IFNA(MATCH(CJ233,Jan14Dictionary!$B:$B, 0), "X") = "X", "MISSING", "OKAY")</f>
        <v>OKAY</v>
      </c>
      <c r="CL233" s="3" t="str">
        <f t="shared" si="154"/>
        <v>NA</v>
      </c>
      <c r="CM233" s="2" t="s">
        <v>1144</v>
      </c>
      <c r="CN233" s="2">
        <f t="shared" si="168"/>
        <v>231</v>
      </c>
      <c r="CO233" s="3">
        <f t="shared" si="159"/>
        <v>230</v>
      </c>
      <c r="CR233" s="3">
        <v>230</v>
      </c>
      <c r="CS233" s="2" t="s">
        <v>248</v>
      </c>
      <c r="CT233" s="2" t="str">
        <f>IF(_xlfn.IFNA(MATCH(CS233, Jan15Dictionary!$B:$B, 0), "X") = "X", "MISSING", "OKAY")</f>
        <v>OKAY</v>
      </c>
      <c r="CU233" s="3" t="str">
        <f t="shared" si="155"/>
        <v>NA</v>
      </c>
      <c r="CV233" s="2" t="s">
        <v>1144</v>
      </c>
      <c r="CW233" s="2">
        <f t="shared" si="156"/>
        <v>230</v>
      </c>
      <c r="CX233" s="3">
        <f t="shared" si="157"/>
        <v>229</v>
      </c>
      <c r="DA233" s="3">
        <v>230</v>
      </c>
      <c r="DB233" s="2" t="s">
        <v>249</v>
      </c>
      <c r="DC233" s="2" t="str">
        <f>IF(_xlfn.IFNA(MATCH(DB233, Jan17Dictionary!$B:$B, 0), "X") = "X", "MISSING", "OKAY")</f>
        <v>OKAY</v>
      </c>
      <c r="DD233" s="3" t="str">
        <f t="shared" si="158"/>
        <v>NA</v>
      </c>
      <c r="DE233" s="2" t="s">
        <v>1144</v>
      </c>
      <c r="DF233" s="2">
        <f t="shared" si="160"/>
        <v>231</v>
      </c>
      <c r="DG233" s="3">
        <f>INDEX(DJ:DJ, MATCH(DB233,DK:DK,0))</f>
        <v>229</v>
      </c>
      <c r="DJ233" s="3">
        <v>230</v>
      </c>
      <c r="DK233" s="2" t="s">
        <v>252</v>
      </c>
      <c r="DL233" s="2" t="str">
        <f>IF(_xlfn.IFNA(MATCH(DK233, Jan20Dictionary!$B:$B, 0), "X") = "X", "MISSING", "OKAY")</f>
        <v>OKAY</v>
      </c>
      <c r="DM233" s="3" t="str">
        <f t="shared" si="139"/>
        <v>NA</v>
      </c>
      <c r="DN233" s="2" t="s">
        <v>1144</v>
      </c>
      <c r="DO233" s="2">
        <f t="shared" si="140"/>
        <v>231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65"/>
        <v>230</v>
      </c>
      <c r="G234" s="3">
        <v>231</v>
      </c>
      <c r="H234" s="2" t="s">
        <v>236</v>
      </c>
      <c r="I234" s="2" t="str">
        <f>IF(_xlfn.IFNA(MATCH(H234,Jan98Dictionary!$B:$B, 0), "X") = "X", "MISSING", "OKAY")</f>
        <v>OKAY</v>
      </c>
      <c r="J234" s="2" t="s">
        <v>1144</v>
      </c>
      <c r="K234" s="2">
        <f t="shared" si="134"/>
        <v>232</v>
      </c>
      <c r="L234" s="3">
        <f t="shared" si="161"/>
        <v>227</v>
      </c>
      <c r="O234" s="3">
        <v>231</v>
      </c>
      <c r="P234" s="2" t="s">
        <v>240</v>
      </c>
      <c r="Q234" s="2" t="str">
        <f>IF(_xlfn.IFNA(MATCH(P234,Jan03Dictionary!$B:$B, 0), "X") = "X", "MISSING", "OKAY")</f>
        <v>OKAY</v>
      </c>
      <c r="R234" s="3" t="str">
        <f t="shared" si="141"/>
        <v>NA</v>
      </c>
      <c r="S234" s="2" t="s">
        <v>1144</v>
      </c>
      <c r="T234" s="2">
        <f t="shared" si="162"/>
        <v>235</v>
      </c>
      <c r="U234" s="3">
        <f t="shared" si="167"/>
        <v>224</v>
      </c>
      <c r="X234" s="3">
        <v>231</v>
      </c>
      <c r="Y234" s="2" t="s">
        <v>247</v>
      </c>
      <c r="Z234" s="2" t="str">
        <f>IF(_xlfn.IFNA(MATCH(Y234,May04Dictionary!$B:$B, 0), "X") = "X", "MISSING", "OKAY")</f>
        <v>OKAY</v>
      </c>
      <c r="AA234" s="3" t="str">
        <f t="shared" si="142"/>
        <v>NA</v>
      </c>
      <c r="AB234" s="2" t="s">
        <v>1144</v>
      </c>
      <c r="AC234" s="2">
        <f t="shared" si="130"/>
        <v>238</v>
      </c>
      <c r="AD234" s="3">
        <f t="shared" si="137"/>
        <v>229</v>
      </c>
      <c r="AG234" s="3">
        <v>231</v>
      </c>
      <c r="AH234" s="2" t="s">
        <v>249</v>
      </c>
      <c r="AI234" s="2" t="str">
        <f>IF(_xlfn.IFNA(MATCH(AH234,Aug05Dictionary!$B:$B, 0), "X") = "X", "MISSING", "OKAY")</f>
        <v>OKAY</v>
      </c>
      <c r="AJ234" s="3" t="str">
        <f t="shared" si="143"/>
        <v>NA</v>
      </c>
      <c r="AK234" s="2" t="s">
        <v>1144</v>
      </c>
      <c r="AL234" s="2">
        <f t="shared" si="136"/>
        <v>233</v>
      </c>
      <c r="AM234" s="3">
        <f t="shared" si="144"/>
        <v>231</v>
      </c>
      <c r="AP234" s="3">
        <v>231</v>
      </c>
      <c r="AQ234" s="2" t="s">
        <v>249</v>
      </c>
      <c r="AR234" s="2" t="str">
        <f>IF(_xlfn.IFNA(MATCH(AQ234,Jan07Dictionary!$B:$B, 0), "X") = "X", "MISSING", "OKAY")</f>
        <v>OKAY</v>
      </c>
      <c r="AS234" s="3" t="str">
        <f t="shared" si="145"/>
        <v>NA</v>
      </c>
      <c r="AT234" s="2" t="s">
        <v>1144</v>
      </c>
      <c r="AU234" s="2">
        <f t="shared" si="146"/>
        <v>231</v>
      </c>
      <c r="AV234" s="3">
        <f t="shared" si="147"/>
        <v>231</v>
      </c>
      <c r="AY234" s="3">
        <v>231</v>
      </c>
      <c r="AZ234" s="2" t="s">
        <v>249</v>
      </c>
      <c r="BA234" s="2" t="str">
        <f>IF(_xlfn.IFNA(MATCH(AZ234,Jan09Dictionary!$B:$B, 0), "X") = "X", "MISSING", "OKAY")</f>
        <v>OKAY</v>
      </c>
      <c r="BB234" s="3" t="str">
        <f t="shared" si="148"/>
        <v>NA</v>
      </c>
      <c r="BC234" s="2" t="s">
        <v>1144</v>
      </c>
      <c r="BD234" s="2">
        <f t="shared" si="149"/>
        <v>231</v>
      </c>
      <c r="BE234" s="3">
        <f t="shared" si="163"/>
        <v>231</v>
      </c>
      <c r="BH234" s="3">
        <v>231</v>
      </c>
      <c r="BI234" s="2" t="s">
        <v>249</v>
      </c>
      <c r="BJ234" s="2" t="str">
        <f>IF(_xlfn.IFNA(MATCH(BI234,Jan10Dictionary!$B:$B, 0), "X") = "X", "MISSING", "OKAY")</f>
        <v>OKAY</v>
      </c>
      <c r="BK234" s="3" t="str">
        <f t="shared" si="150"/>
        <v>NA</v>
      </c>
      <c r="BL234" s="2" t="s">
        <v>1144</v>
      </c>
      <c r="BM234" s="2">
        <f t="shared" si="164"/>
        <v>231</v>
      </c>
      <c r="BN234" s="3">
        <f t="shared" si="131"/>
        <v>231</v>
      </c>
      <c r="BQ234" s="3">
        <v>231</v>
      </c>
      <c r="BR234" s="2" t="s">
        <v>249</v>
      </c>
      <c r="BS234" s="2" t="str">
        <f>IF(_xlfn.IFNA(MATCH(BR234,May12Dictionary!$B:$B, 0), "X") = "X", "MISSING", "OKAY")</f>
        <v>OKAY</v>
      </c>
      <c r="BT234" s="3" t="str">
        <f t="shared" si="151"/>
        <v>NA</v>
      </c>
      <c r="BU234" s="2" t="s">
        <v>1144</v>
      </c>
      <c r="BV234" s="2">
        <f t="shared" si="132"/>
        <v>231</v>
      </c>
      <c r="BW234" s="3">
        <f t="shared" si="152"/>
        <v>232</v>
      </c>
      <c r="BZ234" s="3">
        <v>231</v>
      </c>
      <c r="CA234" s="2" t="s">
        <v>248</v>
      </c>
      <c r="CB234" s="2" t="str">
        <f>IF(_xlfn.IFNA(MATCH(CA234,Jan13Dictionary!$B:$B, 0), "X") = "X", "MISSING", "OKAY")</f>
        <v>OKAY</v>
      </c>
      <c r="CC234" s="3" t="str">
        <f t="shared" si="153"/>
        <v>NA</v>
      </c>
      <c r="CD234" s="2" t="s">
        <v>1144</v>
      </c>
      <c r="CE234" s="2">
        <f t="shared" si="166"/>
        <v>230</v>
      </c>
      <c r="CF234" s="3">
        <f t="shared" si="129"/>
        <v>230</v>
      </c>
      <c r="CI234" s="3">
        <v>231</v>
      </c>
      <c r="CJ234" s="2" t="s">
        <v>249</v>
      </c>
      <c r="CK234" s="2" t="str">
        <f>IF(_xlfn.IFNA(MATCH(CJ234,Jan14Dictionary!$B:$B, 0), "X") = "X", "MISSING", "OKAY")</f>
        <v>OKAY</v>
      </c>
      <c r="CL234" s="3" t="str">
        <f t="shared" si="154"/>
        <v>NA</v>
      </c>
      <c r="CM234" s="2" t="s">
        <v>1144</v>
      </c>
      <c r="CN234" s="2">
        <f t="shared" si="168"/>
        <v>232</v>
      </c>
      <c r="CO234" s="3">
        <f t="shared" si="159"/>
        <v>231</v>
      </c>
      <c r="CR234" s="3">
        <v>231</v>
      </c>
      <c r="CS234" s="2" t="s">
        <v>249</v>
      </c>
      <c r="CT234" s="2" t="str">
        <f>IF(_xlfn.IFNA(MATCH(CS234, Jan15Dictionary!$B:$B, 0), "X") = "X", "MISSING", "OKAY")</f>
        <v>OKAY</v>
      </c>
      <c r="CU234" s="3" t="str">
        <f t="shared" si="155"/>
        <v>NA</v>
      </c>
      <c r="CV234" s="2" t="s">
        <v>1144</v>
      </c>
      <c r="CW234" s="2">
        <f t="shared" si="156"/>
        <v>231</v>
      </c>
      <c r="CX234" s="3">
        <f t="shared" si="157"/>
        <v>230</v>
      </c>
      <c r="DA234" s="3">
        <v>231</v>
      </c>
      <c r="DB234" s="2" t="s">
        <v>252</v>
      </c>
      <c r="DC234" s="2" t="str">
        <f>IF(_xlfn.IFNA(MATCH(DB234, Jan17Dictionary!$B:$B, 0), "X") = "X", "MISSING", "OKAY")</f>
        <v>OKAY</v>
      </c>
      <c r="DD234" s="3" t="str">
        <f t="shared" si="158"/>
        <v>NA</v>
      </c>
      <c r="DE234" s="2" t="s">
        <v>1144</v>
      </c>
      <c r="DF234" s="2">
        <f t="shared" si="160"/>
        <v>232</v>
      </c>
      <c r="DG234" s="3">
        <f>INDEX(DJ:DJ, MATCH(DB234,DK:DK,0))</f>
        <v>230</v>
      </c>
      <c r="DJ234" s="3">
        <v>231</v>
      </c>
      <c r="DK234" s="2" t="s">
        <v>253</v>
      </c>
      <c r="DL234" s="2" t="str">
        <f>IF(_xlfn.IFNA(MATCH(DK234, Jan20Dictionary!$B:$B, 0), "X") = "X", "MISSING", "OKAY")</f>
        <v>OKAY</v>
      </c>
      <c r="DM234" s="3" t="str">
        <f t="shared" si="139"/>
        <v>NA</v>
      </c>
      <c r="DN234" s="2" t="s">
        <v>1144</v>
      </c>
      <c r="DO234" s="2">
        <f t="shared" si="140"/>
        <v>232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65"/>
        <v>231</v>
      </c>
      <c r="G235" s="3">
        <v>232</v>
      </c>
      <c r="H235" s="2" t="s">
        <v>237</v>
      </c>
      <c r="I235" s="2" t="str">
        <f>IF(_xlfn.IFNA(MATCH(H235,Jan98Dictionary!$B:$B, 0), "X") = "X", "MISSING", "OKAY")</f>
        <v>OKAY</v>
      </c>
      <c r="J235" s="2" t="s">
        <v>1144</v>
      </c>
      <c r="K235" s="2">
        <f t="shared" si="134"/>
        <v>233</v>
      </c>
      <c r="L235" s="3">
        <f t="shared" si="161"/>
        <v>228</v>
      </c>
      <c r="O235" s="3">
        <v>232</v>
      </c>
      <c r="P235" s="2" t="s">
        <v>241</v>
      </c>
      <c r="Q235" s="2" t="str">
        <f>IF(_xlfn.IFNA(MATCH(P235,Jan03Dictionary!$B:$B, 0), "X") = "X", "MISSING", "OKAY")</f>
        <v>OKAY</v>
      </c>
      <c r="R235" s="3" t="str">
        <f t="shared" si="141"/>
        <v>NA</v>
      </c>
      <c r="S235" s="2" t="s">
        <v>1144</v>
      </c>
      <c r="T235" s="2">
        <f t="shared" si="162"/>
        <v>236</v>
      </c>
      <c r="U235" s="3">
        <f t="shared" si="167"/>
        <v>225</v>
      </c>
      <c r="X235" s="3">
        <v>232</v>
      </c>
      <c r="Y235" s="2" t="s">
        <v>248</v>
      </c>
      <c r="Z235" s="2" t="str">
        <f>IF(_xlfn.IFNA(MATCH(Y235,May04Dictionary!$B:$B, 0), "X") = "X", "MISSING", "OKAY")</f>
        <v>OKAY</v>
      </c>
      <c r="AA235" s="3" t="str">
        <f t="shared" si="142"/>
        <v>NA</v>
      </c>
      <c r="AB235" s="2" t="s">
        <v>1144</v>
      </c>
      <c r="AC235" s="2">
        <f t="shared" si="130"/>
        <v>239</v>
      </c>
      <c r="AD235" s="3">
        <f t="shared" si="137"/>
        <v>230</v>
      </c>
      <c r="AG235" s="3">
        <v>232</v>
      </c>
      <c r="AH235" s="2" t="s">
        <v>252</v>
      </c>
      <c r="AI235" s="2" t="str">
        <f>IF(_xlfn.IFNA(MATCH(AH235,Aug05Dictionary!$B:$B, 0), "X") = "X", "MISSING", "OKAY")</f>
        <v>OKAY</v>
      </c>
      <c r="AJ235" s="3" t="str">
        <f t="shared" si="143"/>
        <v>NA</v>
      </c>
      <c r="AK235" s="2" t="s">
        <v>1144</v>
      </c>
      <c r="AL235" s="2">
        <f t="shared" si="136"/>
        <v>234</v>
      </c>
      <c r="AM235" s="3">
        <f t="shared" si="144"/>
        <v>232</v>
      </c>
      <c r="AP235" s="3">
        <v>232</v>
      </c>
      <c r="AQ235" s="2" t="s">
        <v>252</v>
      </c>
      <c r="AR235" s="2" t="str">
        <f>IF(_xlfn.IFNA(MATCH(AQ235,Jan07Dictionary!$B:$B, 0), "X") = "X", "MISSING", "OKAY")</f>
        <v>OKAY</v>
      </c>
      <c r="AS235" s="3" t="str">
        <f t="shared" si="145"/>
        <v>NA</v>
      </c>
      <c r="AT235" s="2" t="s">
        <v>1144</v>
      </c>
      <c r="AU235" s="2">
        <f t="shared" si="146"/>
        <v>232</v>
      </c>
      <c r="AV235" s="3">
        <f t="shared" si="147"/>
        <v>232</v>
      </c>
      <c r="AY235" s="3">
        <v>232</v>
      </c>
      <c r="AZ235" s="2" t="s">
        <v>252</v>
      </c>
      <c r="BA235" s="2" t="str">
        <f>IF(_xlfn.IFNA(MATCH(AZ235,Jan09Dictionary!$B:$B, 0), "X") = "X", "MISSING", "OKAY")</f>
        <v>OKAY</v>
      </c>
      <c r="BB235" s="3" t="str">
        <f t="shared" si="148"/>
        <v>NA</v>
      </c>
      <c r="BC235" s="2" t="s">
        <v>1144</v>
      </c>
      <c r="BD235" s="2">
        <f t="shared" si="149"/>
        <v>232</v>
      </c>
      <c r="BE235" s="3">
        <f t="shared" si="163"/>
        <v>232</v>
      </c>
      <c r="BH235" s="3">
        <v>232</v>
      </c>
      <c r="BI235" s="2" t="s">
        <v>252</v>
      </c>
      <c r="BJ235" s="2" t="str">
        <f>IF(_xlfn.IFNA(MATCH(BI235,Jan10Dictionary!$B:$B, 0), "X") = "X", "MISSING", "OKAY")</f>
        <v>OKAY</v>
      </c>
      <c r="BK235" s="3" t="str">
        <f t="shared" si="150"/>
        <v>NA</v>
      </c>
      <c r="BL235" s="2" t="s">
        <v>1144</v>
      </c>
      <c r="BM235" s="2">
        <f t="shared" si="164"/>
        <v>232</v>
      </c>
      <c r="BN235" s="3">
        <f t="shared" si="131"/>
        <v>232</v>
      </c>
      <c r="BQ235" s="3">
        <v>232</v>
      </c>
      <c r="BR235" s="2" t="s">
        <v>252</v>
      </c>
      <c r="BS235" s="2" t="str">
        <f>IF(_xlfn.IFNA(MATCH(BR235,May12Dictionary!$B:$B, 0), "X") = "X", "MISSING", "OKAY")</f>
        <v>OKAY</v>
      </c>
      <c r="BT235" s="3" t="str">
        <f t="shared" si="151"/>
        <v>NA</v>
      </c>
      <c r="BU235" s="2" t="s">
        <v>1144</v>
      </c>
      <c r="BV235" s="2">
        <f t="shared" si="132"/>
        <v>232</v>
      </c>
      <c r="BW235" s="3">
        <f t="shared" si="152"/>
        <v>233</v>
      </c>
      <c r="BZ235" s="3">
        <v>232</v>
      </c>
      <c r="CA235" s="2" t="s">
        <v>249</v>
      </c>
      <c r="CB235" s="2" t="str">
        <f>IF(_xlfn.IFNA(MATCH(CA235,Jan13Dictionary!$B:$B, 0), "X") = "X", "MISSING", "OKAY")</f>
        <v>OKAY</v>
      </c>
      <c r="CC235" s="3" t="str">
        <f t="shared" si="153"/>
        <v>NA</v>
      </c>
      <c r="CD235" s="2" t="s">
        <v>1144</v>
      </c>
      <c r="CE235" s="2">
        <f t="shared" si="166"/>
        <v>231</v>
      </c>
      <c r="CF235" s="3">
        <f t="shared" si="129"/>
        <v>231</v>
      </c>
      <c r="CI235" s="3">
        <v>232</v>
      </c>
      <c r="CJ235" s="2" t="s">
        <v>252</v>
      </c>
      <c r="CK235" s="2" t="str">
        <f>IF(_xlfn.IFNA(MATCH(CJ235,Jan14Dictionary!$B:$B, 0), "X") = "X", "MISSING", "OKAY")</f>
        <v>OKAY</v>
      </c>
      <c r="CL235" s="3" t="str">
        <f t="shared" si="154"/>
        <v>NA</v>
      </c>
      <c r="CM235" s="2" t="s">
        <v>1144</v>
      </c>
      <c r="CN235" s="2">
        <f t="shared" si="168"/>
        <v>233</v>
      </c>
      <c r="CO235" s="3">
        <f t="shared" si="159"/>
        <v>232</v>
      </c>
      <c r="CR235" s="3">
        <v>232</v>
      </c>
      <c r="CS235" s="2" t="s">
        <v>252</v>
      </c>
      <c r="CT235" s="2" t="str">
        <f>IF(_xlfn.IFNA(MATCH(CS235, Jan15Dictionary!$B:$B, 0), "X") = "X", "MISSING", "OKAY")</f>
        <v>OKAY</v>
      </c>
      <c r="CU235" s="3" t="str">
        <f t="shared" si="155"/>
        <v>NA</v>
      </c>
      <c r="CV235" s="2" t="s">
        <v>1144</v>
      </c>
      <c r="CW235" s="2">
        <f t="shared" si="156"/>
        <v>232</v>
      </c>
      <c r="CX235" s="3">
        <f t="shared" si="157"/>
        <v>231</v>
      </c>
      <c r="DA235" s="3">
        <v>232</v>
      </c>
      <c r="DB235" s="2" t="s">
        <v>253</v>
      </c>
      <c r="DC235" s="2" t="str">
        <f>IF(_xlfn.IFNA(MATCH(DB235, Jan17Dictionary!$B:$B, 0), "X") = "X", "MISSING", "OKAY")</f>
        <v>OKAY</v>
      </c>
      <c r="DD235" s="3" t="str">
        <f t="shared" si="158"/>
        <v>NA</v>
      </c>
      <c r="DE235" s="2" t="s">
        <v>1144</v>
      </c>
      <c r="DF235" s="2">
        <f t="shared" si="160"/>
        <v>233</v>
      </c>
      <c r="DG235" s="3">
        <f>INDEX(DJ:DJ, MATCH(DB235,DK:DK,0))</f>
        <v>231</v>
      </c>
      <c r="DJ235" s="3">
        <v>232</v>
      </c>
      <c r="DK235" s="2" t="s">
        <v>254</v>
      </c>
      <c r="DL235" s="2" t="str">
        <f>IF(_xlfn.IFNA(MATCH(DK235, Jan20Dictionary!$B:$B, 0), "X") = "X", "MISSING", "OKAY")</f>
        <v>OKAY</v>
      </c>
      <c r="DM235" s="3" t="str">
        <f t="shared" si="139"/>
        <v>NA</v>
      </c>
      <c r="DN235" s="2" t="s">
        <v>1144</v>
      </c>
      <c r="DO235" s="2">
        <f t="shared" si="140"/>
        <v>233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65"/>
        <v>232</v>
      </c>
      <c r="G236" s="3">
        <v>233</v>
      </c>
      <c r="H236" s="2" t="s">
        <v>238</v>
      </c>
      <c r="I236" s="2" t="str">
        <f>IF(_xlfn.IFNA(MATCH(H236,Jan98Dictionary!$B:$B, 0), "X") = "X", "MISSING", "OKAY")</f>
        <v>OKAY</v>
      </c>
      <c r="J236" s="2" t="s">
        <v>1144</v>
      </c>
      <c r="K236" s="2">
        <f t="shared" si="134"/>
        <v>234</v>
      </c>
      <c r="L236" s="3">
        <f t="shared" si="161"/>
        <v>229</v>
      </c>
      <c r="O236" s="3">
        <v>233</v>
      </c>
      <c r="P236" s="2" t="s">
        <v>242</v>
      </c>
      <c r="Q236" s="2" t="str">
        <f>IF(_xlfn.IFNA(MATCH(P236,Jan03Dictionary!$B:$B, 0), "X") = "X", "MISSING", "OKAY")</f>
        <v>OKAY</v>
      </c>
      <c r="R236" s="3" t="str">
        <f t="shared" si="141"/>
        <v>NA</v>
      </c>
      <c r="S236" s="2" t="s">
        <v>1144</v>
      </c>
      <c r="T236" s="2">
        <f t="shared" si="162"/>
        <v>237</v>
      </c>
      <c r="U236" s="3">
        <f t="shared" si="167"/>
        <v>226</v>
      </c>
      <c r="X236" s="3">
        <v>233</v>
      </c>
      <c r="Y236" s="2" t="s">
        <v>249</v>
      </c>
      <c r="Z236" s="2" t="str">
        <f>IF(_xlfn.IFNA(MATCH(Y236,May04Dictionary!$B:$B, 0), "X") = "X", "MISSING", "OKAY")</f>
        <v>OKAY</v>
      </c>
      <c r="AA236" s="3" t="str">
        <f t="shared" si="142"/>
        <v>NA</v>
      </c>
      <c r="AB236" s="2" t="s">
        <v>1144</v>
      </c>
      <c r="AC236" s="2">
        <f t="shared" si="130"/>
        <v>240</v>
      </c>
      <c r="AD236" s="3">
        <f t="shared" si="137"/>
        <v>231</v>
      </c>
      <c r="AG236" s="3">
        <v>233</v>
      </c>
      <c r="AH236" s="2" t="s">
        <v>253</v>
      </c>
      <c r="AI236" s="2" t="str">
        <f>IF(_xlfn.IFNA(MATCH(AH236,Aug05Dictionary!$B:$B, 0), "X") = "X", "MISSING", "OKAY")</f>
        <v>OKAY</v>
      </c>
      <c r="AJ236" s="3" t="str">
        <f t="shared" si="143"/>
        <v>NA</v>
      </c>
      <c r="AK236" s="2" t="s">
        <v>1144</v>
      </c>
      <c r="AL236" s="2">
        <f t="shared" si="136"/>
        <v>235</v>
      </c>
      <c r="AM236" s="3">
        <f t="shared" si="144"/>
        <v>233</v>
      </c>
      <c r="AP236" s="3">
        <v>233</v>
      </c>
      <c r="AQ236" s="2" t="s">
        <v>253</v>
      </c>
      <c r="AR236" s="2" t="str">
        <f>IF(_xlfn.IFNA(MATCH(AQ236,Jan07Dictionary!$B:$B, 0), "X") = "X", "MISSING", "OKAY")</f>
        <v>OKAY</v>
      </c>
      <c r="AS236" s="3" t="str">
        <f t="shared" si="145"/>
        <v>NA</v>
      </c>
      <c r="AT236" s="2" t="s">
        <v>1144</v>
      </c>
      <c r="AU236" s="2">
        <f t="shared" si="146"/>
        <v>233</v>
      </c>
      <c r="AV236" s="3">
        <f t="shared" si="147"/>
        <v>233</v>
      </c>
      <c r="AY236" s="3">
        <v>233</v>
      </c>
      <c r="AZ236" s="2" t="s">
        <v>253</v>
      </c>
      <c r="BA236" s="2" t="str">
        <f>IF(_xlfn.IFNA(MATCH(AZ236,Jan09Dictionary!$B:$B, 0), "X") = "X", "MISSING", "OKAY")</f>
        <v>OKAY</v>
      </c>
      <c r="BB236" s="3" t="str">
        <f t="shared" si="148"/>
        <v>NA</v>
      </c>
      <c r="BC236" s="2" t="s">
        <v>1144</v>
      </c>
      <c r="BD236" s="2">
        <f t="shared" si="149"/>
        <v>233</v>
      </c>
      <c r="BE236" s="3">
        <f t="shared" si="163"/>
        <v>233</v>
      </c>
      <c r="BH236" s="3">
        <v>233</v>
      </c>
      <c r="BI236" s="2" t="s">
        <v>253</v>
      </c>
      <c r="BJ236" s="2" t="str">
        <f>IF(_xlfn.IFNA(MATCH(BI236,Jan10Dictionary!$B:$B, 0), "X") = "X", "MISSING", "OKAY")</f>
        <v>OKAY</v>
      </c>
      <c r="BK236" s="3" t="str">
        <f t="shared" si="150"/>
        <v>NA</v>
      </c>
      <c r="BL236" s="2" t="s">
        <v>1144</v>
      </c>
      <c r="BM236" s="2">
        <f t="shared" si="164"/>
        <v>233</v>
      </c>
      <c r="BN236" s="3">
        <f t="shared" si="131"/>
        <v>233</v>
      </c>
      <c r="BQ236" s="3">
        <v>233</v>
      </c>
      <c r="BR236" s="2" t="s">
        <v>253</v>
      </c>
      <c r="BS236" s="2" t="str">
        <f>IF(_xlfn.IFNA(MATCH(BR236,May12Dictionary!$B:$B, 0), "X") = "X", "MISSING", "OKAY")</f>
        <v>OKAY</v>
      </c>
      <c r="BT236" s="3" t="str">
        <f t="shared" si="151"/>
        <v>NA</v>
      </c>
      <c r="BU236" s="2" t="s">
        <v>1144</v>
      </c>
      <c r="BV236" s="2">
        <f t="shared" si="132"/>
        <v>233</v>
      </c>
      <c r="BW236" s="3">
        <f t="shared" si="152"/>
        <v>234</v>
      </c>
      <c r="BZ236" s="3">
        <v>233</v>
      </c>
      <c r="CA236" s="2" t="s">
        <v>252</v>
      </c>
      <c r="CB236" s="2" t="str">
        <f>IF(_xlfn.IFNA(MATCH(CA236,Jan13Dictionary!$B:$B, 0), "X") = "X", "MISSING", "OKAY")</f>
        <v>OKAY</v>
      </c>
      <c r="CC236" s="3" t="str">
        <f t="shared" si="153"/>
        <v>NA</v>
      </c>
      <c r="CD236" s="2" t="s">
        <v>1144</v>
      </c>
      <c r="CE236" s="2">
        <f t="shared" si="166"/>
        <v>232</v>
      </c>
      <c r="CF236" s="3">
        <f t="shared" si="129"/>
        <v>232</v>
      </c>
      <c r="CI236" s="3">
        <v>233</v>
      </c>
      <c r="CJ236" s="2" t="s">
        <v>253</v>
      </c>
      <c r="CK236" s="2" t="str">
        <f>IF(_xlfn.IFNA(MATCH(CJ236,Jan14Dictionary!$B:$B, 0), "X") = "X", "MISSING", "OKAY")</f>
        <v>OKAY</v>
      </c>
      <c r="CL236" s="3" t="str">
        <f t="shared" si="154"/>
        <v>NA</v>
      </c>
      <c r="CM236" s="2" t="s">
        <v>1144</v>
      </c>
      <c r="CN236" s="2">
        <f t="shared" si="168"/>
        <v>234</v>
      </c>
      <c r="CO236" s="3">
        <f t="shared" si="159"/>
        <v>233</v>
      </c>
      <c r="CR236" s="3">
        <v>233</v>
      </c>
      <c r="CS236" s="2" t="s">
        <v>253</v>
      </c>
      <c r="CT236" s="2" t="str">
        <f>IF(_xlfn.IFNA(MATCH(CS236, Jan15Dictionary!$B:$B, 0), "X") = "X", "MISSING", "OKAY")</f>
        <v>OKAY</v>
      </c>
      <c r="CU236" s="3" t="str">
        <f t="shared" si="155"/>
        <v>NA</v>
      </c>
      <c r="CV236" s="2" t="s">
        <v>1144</v>
      </c>
      <c r="CW236" s="2">
        <f t="shared" si="156"/>
        <v>233</v>
      </c>
      <c r="CX236" s="3">
        <f t="shared" si="157"/>
        <v>232</v>
      </c>
      <c r="DA236" s="3">
        <v>233</v>
      </c>
      <c r="DB236" s="2" t="s">
        <v>254</v>
      </c>
      <c r="DC236" s="2" t="str">
        <f>IF(_xlfn.IFNA(MATCH(DB236, Jan17Dictionary!$B:$B, 0), "X") = "X", "MISSING", "OKAY")</f>
        <v>OKAY</v>
      </c>
      <c r="DD236" s="3" t="str">
        <f t="shared" si="158"/>
        <v>NA</v>
      </c>
      <c r="DE236" s="2" t="s">
        <v>1144</v>
      </c>
      <c r="DF236" s="2">
        <f t="shared" si="160"/>
        <v>234</v>
      </c>
      <c r="DG236" s="3">
        <f>INDEX(DJ:DJ, MATCH(DB236,DK:DK,0))</f>
        <v>232</v>
      </c>
      <c r="DJ236" s="3">
        <v>233</v>
      </c>
      <c r="DK236" s="2" t="s">
        <v>256</v>
      </c>
      <c r="DL236" s="2" t="str">
        <f>IF(_xlfn.IFNA(MATCH(DK236, Jan20Dictionary!$B:$B, 0), "X") = "X", "MISSING", "OKAY")</f>
        <v>OKAY</v>
      </c>
      <c r="DM236" s="3" t="str">
        <f t="shared" si="139"/>
        <v>NA</v>
      </c>
      <c r="DN236" s="2" t="s">
        <v>1144</v>
      </c>
      <c r="DO236" s="2">
        <f t="shared" si="140"/>
        <v>234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65"/>
        <v>233</v>
      </c>
      <c r="G237" s="3">
        <v>234</v>
      </c>
      <c r="H237" s="2" t="s">
        <v>239</v>
      </c>
      <c r="I237" s="2" t="str">
        <f>IF(_xlfn.IFNA(MATCH(H237,Jan98Dictionary!$B:$B, 0), "X") = "X", "MISSING", "OKAY")</f>
        <v>OKAY</v>
      </c>
      <c r="J237" s="2" t="s">
        <v>1144</v>
      </c>
      <c r="K237" s="2">
        <f t="shared" si="134"/>
        <v>235</v>
      </c>
      <c r="L237" s="3">
        <f t="shared" si="161"/>
        <v>230</v>
      </c>
      <c r="O237" s="3">
        <v>234</v>
      </c>
      <c r="P237" s="2" t="s">
        <v>243</v>
      </c>
      <c r="Q237" s="2" t="str">
        <f>IF(_xlfn.IFNA(MATCH(P237,Jan03Dictionary!$B:$B, 0), "X") = "X", "MISSING", "OKAY")</f>
        <v>OKAY</v>
      </c>
      <c r="R237" s="3" t="str">
        <f t="shared" si="141"/>
        <v>NA</v>
      </c>
      <c r="S237" s="2" t="s">
        <v>1144</v>
      </c>
      <c r="T237" s="2">
        <f t="shared" si="162"/>
        <v>238</v>
      </c>
      <c r="U237" s="3">
        <f t="shared" si="167"/>
        <v>227</v>
      </c>
      <c r="X237" s="3">
        <v>234</v>
      </c>
      <c r="Y237" s="2" t="s">
        <v>252</v>
      </c>
      <c r="Z237" s="2" t="str">
        <f>IF(_xlfn.IFNA(MATCH(Y237,May04Dictionary!$B:$B, 0), "X") = "X", "MISSING", "OKAY")</f>
        <v>OKAY</v>
      </c>
      <c r="AA237" s="3" t="str">
        <f t="shared" si="142"/>
        <v>NA</v>
      </c>
      <c r="AB237" s="2" t="s">
        <v>1144</v>
      </c>
      <c r="AC237" s="2">
        <f t="shared" si="130"/>
        <v>241</v>
      </c>
      <c r="AD237" s="3">
        <f t="shared" si="137"/>
        <v>232</v>
      </c>
      <c r="AG237" s="3">
        <v>234</v>
      </c>
      <c r="AH237" s="2" t="s">
        <v>254</v>
      </c>
      <c r="AI237" s="2" t="str">
        <f>IF(_xlfn.IFNA(MATCH(AH237,Aug05Dictionary!$B:$B, 0), "X") = "X", "MISSING", "OKAY")</f>
        <v>OKAY</v>
      </c>
      <c r="AJ237" s="3" t="str">
        <f t="shared" si="143"/>
        <v>NA</v>
      </c>
      <c r="AK237" s="2" t="s">
        <v>1144</v>
      </c>
      <c r="AL237" s="2">
        <f t="shared" si="136"/>
        <v>236</v>
      </c>
      <c r="AM237" s="3">
        <f t="shared" si="144"/>
        <v>234</v>
      </c>
      <c r="AP237" s="3">
        <v>234</v>
      </c>
      <c r="AQ237" s="2" t="s">
        <v>254</v>
      </c>
      <c r="AR237" s="2" t="str">
        <f>IF(_xlfn.IFNA(MATCH(AQ237,Jan07Dictionary!$B:$B, 0), "X") = "X", "MISSING", "OKAY")</f>
        <v>OKAY</v>
      </c>
      <c r="AS237" s="3" t="str">
        <f t="shared" si="145"/>
        <v>NA</v>
      </c>
      <c r="AT237" s="2" t="s">
        <v>1144</v>
      </c>
      <c r="AU237" s="2">
        <f t="shared" si="146"/>
        <v>234</v>
      </c>
      <c r="AV237" s="3">
        <f t="shared" si="147"/>
        <v>234</v>
      </c>
      <c r="AY237" s="3">
        <v>234</v>
      </c>
      <c r="AZ237" s="2" t="s">
        <v>254</v>
      </c>
      <c r="BA237" s="2" t="str">
        <f>IF(_xlfn.IFNA(MATCH(AZ237,Jan09Dictionary!$B:$B, 0), "X") = "X", "MISSING", "OKAY")</f>
        <v>OKAY</v>
      </c>
      <c r="BB237" s="3" t="str">
        <f t="shared" si="148"/>
        <v>NA</v>
      </c>
      <c r="BC237" s="2" t="s">
        <v>1144</v>
      </c>
      <c r="BD237" s="2">
        <f t="shared" si="149"/>
        <v>234</v>
      </c>
      <c r="BE237" s="3">
        <f t="shared" si="163"/>
        <v>234</v>
      </c>
      <c r="BH237" s="3">
        <v>234</v>
      </c>
      <c r="BI237" s="2" t="s">
        <v>254</v>
      </c>
      <c r="BJ237" s="2" t="str">
        <f>IF(_xlfn.IFNA(MATCH(BI237,Jan10Dictionary!$B:$B, 0), "X") = "X", "MISSING", "OKAY")</f>
        <v>OKAY</v>
      </c>
      <c r="BK237" s="3" t="str">
        <f t="shared" si="150"/>
        <v>NA</v>
      </c>
      <c r="BL237" s="2" t="s">
        <v>1144</v>
      </c>
      <c r="BM237" s="2">
        <f t="shared" si="164"/>
        <v>234</v>
      </c>
      <c r="BN237" s="3">
        <f t="shared" si="131"/>
        <v>234</v>
      </c>
      <c r="BQ237" s="3">
        <v>234</v>
      </c>
      <c r="BR237" s="2" t="s">
        <v>254</v>
      </c>
      <c r="BS237" s="2" t="str">
        <f>IF(_xlfn.IFNA(MATCH(BR237,May12Dictionary!$B:$B, 0), "X") = "X", "MISSING", "OKAY")</f>
        <v>OKAY</v>
      </c>
      <c r="BT237" s="3" t="str">
        <f t="shared" si="151"/>
        <v>NA</v>
      </c>
      <c r="BU237" s="2" t="s">
        <v>1144</v>
      </c>
      <c r="BV237" s="2">
        <f t="shared" si="132"/>
        <v>234</v>
      </c>
      <c r="BW237" s="3">
        <f t="shared" si="152"/>
        <v>235</v>
      </c>
      <c r="BZ237" s="3">
        <v>234</v>
      </c>
      <c r="CA237" s="2" t="s">
        <v>253</v>
      </c>
      <c r="CB237" s="2" t="str">
        <f>IF(_xlfn.IFNA(MATCH(CA237,Jan13Dictionary!$B:$B, 0), "X") = "X", "MISSING", "OKAY")</f>
        <v>OKAY</v>
      </c>
      <c r="CC237" s="3" t="str">
        <f t="shared" si="153"/>
        <v>NA</v>
      </c>
      <c r="CD237" s="2" t="s">
        <v>1144</v>
      </c>
      <c r="CE237" s="2">
        <f t="shared" si="166"/>
        <v>233</v>
      </c>
      <c r="CF237" s="3">
        <f t="shared" si="129"/>
        <v>233</v>
      </c>
      <c r="CI237" s="3">
        <v>234</v>
      </c>
      <c r="CJ237" s="2" t="s">
        <v>254</v>
      </c>
      <c r="CK237" s="2" t="str">
        <f>IF(_xlfn.IFNA(MATCH(CJ237,Jan14Dictionary!$B:$B, 0), "X") = "X", "MISSING", "OKAY")</f>
        <v>OKAY</v>
      </c>
      <c r="CL237" s="3" t="str">
        <f t="shared" si="154"/>
        <v>NA</v>
      </c>
      <c r="CM237" s="2" t="s">
        <v>1144</v>
      </c>
      <c r="CN237" s="2">
        <f t="shared" si="168"/>
        <v>235</v>
      </c>
      <c r="CO237" s="3">
        <f t="shared" si="159"/>
        <v>234</v>
      </c>
      <c r="CR237" s="3">
        <v>234</v>
      </c>
      <c r="CS237" s="2" t="s">
        <v>254</v>
      </c>
      <c r="CT237" s="2" t="str">
        <f>IF(_xlfn.IFNA(MATCH(CS237, Jan15Dictionary!$B:$B, 0), "X") = "X", "MISSING", "OKAY")</f>
        <v>OKAY</v>
      </c>
      <c r="CU237" s="3" t="str">
        <f t="shared" si="155"/>
        <v>NA</v>
      </c>
      <c r="CV237" s="2" t="s">
        <v>1144</v>
      </c>
      <c r="CW237" s="2">
        <f t="shared" si="156"/>
        <v>234</v>
      </c>
      <c r="CX237" s="3">
        <f t="shared" si="157"/>
        <v>233</v>
      </c>
      <c r="DA237" s="3">
        <v>234</v>
      </c>
      <c r="DB237" s="2" t="s">
        <v>256</v>
      </c>
      <c r="DC237" s="2" t="str">
        <f>IF(_xlfn.IFNA(MATCH(DB237, Jan17Dictionary!$B:$B, 0), "X") = "X", "MISSING", "OKAY")</f>
        <v>OKAY</v>
      </c>
      <c r="DD237" s="3" t="str">
        <f t="shared" si="158"/>
        <v>NA</v>
      </c>
      <c r="DE237" s="2" t="s">
        <v>1144</v>
      </c>
      <c r="DF237" s="2">
        <f t="shared" si="160"/>
        <v>235</v>
      </c>
      <c r="DG237" s="3">
        <f>INDEX(DJ:DJ, MATCH(DB237,DK:DK,0))</f>
        <v>233</v>
      </c>
      <c r="DJ237" s="3">
        <v>234</v>
      </c>
      <c r="DK237" s="2" t="s">
        <v>257</v>
      </c>
      <c r="DL237" s="2" t="str">
        <f>IF(_xlfn.IFNA(MATCH(DK237, Jan20Dictionary!$B:$B, 0), "X") = "X", "MISSING", "OKAY")</f>
        <v>OKAY</v>
      </c>
      <c r="DM237" s="3" t="str">
        <f t="shared" si="139"/>
        <v>NA</v>
      </c>
      <c r="DN237" s="2" t="s">
        <v>1144</v>
      </c>
      <c r="DO237" s="2">
        <f t="shared" si="140"/>
        <v>235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65"/>
        <v>234</v>
      </c>
      <c r="G238" s="3">
        <v>235</v>
      </c>
      <c r="H238" s="2" t="s">
        <v>240</v>
      </c>
      <c r="I238" s="2" t="str">
        <f>IF(_xlfn.IFNA(MATCH(H238,Jan98Dictionary!$B:$B, 0), "X") = "X", "MISSING", "OKAY")</f>
        <v>OKAY</v>
      </c>
      <c r="J238" s="2" t="s">
        <v>1144</v>
      </c>
      <c r="K238" s="2">
        <f t="shared" si="134"/>
        <v>236</v>
      </c>
      <c r="L238" s="3">
        <f t="shared" si="161"/>
        <v>231</v>
      </c>
      <c r="O238" s="3">
        <v>235</v>
      </c>
      <c r="P238" s="2" t="s">
        <v>244</v>
      </c>
      <c r="Q238" s="2" t="str">
        <f>IF(_xlfn.IFNA(MATCH(P238,Jan03Dictionary!$B:$B, 0), "X") = "X", "MISSING", "OKAY")</f>
        <v>OKAY</v>
      </c>
      <c r="R238" s="3" t="str">
        <f t="shared" si="141"/>
        <v>NA</v>
      </c>
      <c r="S238" s="2" t="s">
        <v>1144</v>
      </c>
      <c r="T238" s="2">
        <f t="shared" si="162"/>
        <v>239</v>
      </c>
      <c r="U238" s="3">
        <f t="shared" si="167"/>
        <v>228</v>
      </c>
      <c r="X238" s="3">
        <v>235</v>
      </c>
      <c r="Y238" s="2" t="s">
        <v>253</v>
      </c>
      <c r="Z238" s="2" t="str">
        <f>IF(_xlfn.IFNA(MATCH(Y238,May04Dictionary!$B:$B, 0), "X") = "X", "MISSING", "OKAY")</f>
        <v>OKAY</v>
      </c>
      <c r="AA238" s="3" t="str">
        <f t="shared" si="142"/>
        <v>NA</v>
      </c>
      <c r="AB238" s="2" t="s">
        <v>1144</v>
      </c>
      <c r="AC238" s="2">
        <f t="shared" si="130"/>
        <v>242</v>
      </c>
      <c r="AD238" s="3">
        <f t="shared" si="137"/>
        <v>233</v>
      </c>
      <c r="AG238" s="3">
        <v>235</v>
      </c>
      <c r="AH238" s="2" t="s">
        <v>256</v>
      </c>
      <c r="AI238" s="2" t="str">
        <f>IF(_xlfn.IFNA(MATCH(AH238,Aug05Dictionary!$B:$B, 0), "X") = "X", "MISSING", "OKAY")</f>
        <v>OKAY</v>
      </c>
      <c r="AJ238" s="3" t="str">
        <f t="shared" si="143"/>
        <v>NA</v>
      </c>
      <c r="AK238" s="2" t="s">
        <v>1144</v>
      </c>
      <c r="AL238" s="2">
        <f t="shared" si="136"/>
        <v>237</v>
      </c>
      <c r="AM238" s="3">
        <f t="shared" si="144"/>
        <v>235</v>
      </c>
      <c r="AP238" s="3">
        <v>235</v>
      </c>
      <c r="AQ238" s="2" t="s">
        <v>256</v>
      </c>
      <c r="AR238" s="2" t="str">
        <f>IF(_xlfn.IFNA(MATCH(AQ238,Jan07Dictionary!$B:$B, 0), "X") = "X", "MISSING", "OKAY")</f>
        <v>OKAY</v>
      </c>
      <c r="AS238" s="3" t="str">
        <f t="shared" si="145"/>
        <v>NA</v>
      </c>
      <c r="AT238" s="2" t="s">
        <v>1144</v>
      </c>
      <c r="AU238" s="2">
        <f t="shared" si="146"/>
        <v>235</v>
      </c>
      <c r="AV238" s="3">
        <f t="shared" si="147"/>
        <v>235</v>
      </c>
      <c r="AY238" s="3">
        <v>235</v>
      </c>
      <c r="AZ238" s="2" t="s">
        <v>256</v>
      </c>
      <c r="BA238" s="2" t="str">
        <f>IF(_xlfn.IFNA(MATCH(AZ238,Jan09Dictionary!$B:$B, 0), "X") = "X", "MISSING", "OKAY")</f>
        <v>OKAY</v>
      </c>
      <c r="BB238" s="3" t="str">
        <f t="shared" si="148"/>
        <v>NA</v>
      </c>
      <c r="BC238" s="2" t="s">
        <v>1144</v>
      </c>
      <c r="BD238" s="2">
        <f t="shared" si="149"/>
        <v>235</v>
      </c>
      <c r="BE238" s="3">
        <f t="shared" si="163"/>
        <v>235</v>
      </c>
      <c r="BH238" s="3">
        <v>235</v>
      </c>
      <c r="BI238" s="2" t="s">
        <v>256</v>
      </c>
      <c r="BJ238" s="2" t="str">
        <f>IF(_xlfn.IFNA(MATCH(BI238,Jan10Dictionary!$B:$B, 0), "X") = "X", "MISSING", "OKAY")</f>
        <v>OKAY</v>
      </c>
      <c r="BK238" s="3" t="str">
        <f t="shared" si="150"/>
        <v>NA</v>
      </c>
      <c r="BL238" s="2" t="s">
        <v>1144</v>
      </c>
      <c r="BM238" s="2">
        <f t="shared" si="164"/>
        <v>235</v>
      </c>
      <c r="BN238" s="3">
        <f t="shared" si="131"/>
        <v>235</v>
      </c>
      <c r="BQ238" s="3">
        <v>235</v>
      </c>
      <c r="BR238" s="2" t="s">
        <v>256</v>
      </c>
      <c r="BS238" s="2" t="str">
        <f>IF(_xlfn.IFNA(MATCH(BR238,May12Dictionary!$B:$B, 0), "X") = "X", "MISSING", "OKAY")</f>
        <v>OKAY</v>
      </c>
      <c r="BT238" s="3" t="str">
        <f t="shared" si="151"/>
        <v>NA</v>
      </c>
      <c r="BU238" s="2" t="s">
        <v>1144</v>
      </c>
      <c r="BV238" s="2">
        <f t="shared" si="132"/>
        <v>235</v>
      </c>
      <c r="BW238" s="3">
        <f t="shared" si="152"/>
        <v>236</v>
      </c>
      <c r="BZ238" s="3">
        <v>235</v>
      </c>
      <c r="CA238" s="2" t="s">
        <v>254</v>
      </c>
      <c r="CB238" s="2" t="str">
        <f>IF(_xlfn.IFNA(MATCH(CA238,Jan13Dictionary!$B:$B, 0), "X") = "X", "MISSING", "OKAY")</f>
        <v>OKAY</v>
      </c>
      <c r="CC238" s="3" t="str">
        <f t="shared" si="153"/>
        <v>NA</v>
      </c>
      <c r="CD238" s="2" t="s">
        <v>1144</v>
      </c>
      <c r="CE238" s="2">
        <f t="shared" si="166"/>
        <v>234</v>
      </c>
      <c r="CF238" s="3">
        <f t="shared" si="129"/>
        <v>234</v>
      </c>
      <c r="CI238" s="3">
        <v>235</v>
      </c>
      <c r="CJ238" s="2" t="s">
        <v>256</v>
      </c>
      <c r="CK238" s="2" t="str">
        <f>IF(_xlfn.IFNA(MATCH(CJ238,Jan14Dictionary!$B:$B, 0), "X") = "X", "MISSING", "OKAY")</f>
        <v>OKAY</v>
      </c>
      <c r="CL238" s="3" t="str">
        <f t="shared" si="154"/>
        <v>NA</v>
      </c>
      <c r="CM238" s="2" t="s">
        <v>1144</v>
      </c>
      <c r="CN238" s="2">
        <f t="shared" si="168"/>
        <v>236</v>
      </c>
      <c r="CO238" s="3">
        <f t="shared" si="159"/>
        <v>235</v>
      </c>
      <c r="CR238" s="3">
        <v>235</v>
      </c>
      <c r="CS238" s="2" t="s">
        <v>256</v>
      </c>
      <c r="CT238" s="2" t="str">
        <f>IF(_xlfn.IFNA(MATCH(CS238, Jan15Dictionary!$B:$B, 0), "X") = "X", "MISSING", "OKAY")</f>
        <v>OKAY</v>
      </c>
      <c r="CU238" s="3" t="str">
        <f t="shared" si="155"/>
        <v>NA</v>
      </c>
      <c r="CV238" s="2" t="s">
        <v>1144</v>
      </c>
      <c r="CW238" s="2">
        <f t="shared" si="156"/>
        <v>235</v>
      </c>
      <c r="CX238" s="3">
        <f t="shared" si="157"/>
        <v>234</v>
      </c>
      <c r="DA238" s="3">
        <v>235</v>
      </c>
      <c r="DB238" s="2" t="s">
        <v>257</v>
      </c>
      <c r="DC238" s="2" t="str">
        <f>IF(_xlfn.IFNA(MATCH(DB238, Jan17Dictionary!$B:$B, 0), "X") = "X", "MISSING", "OKAY")</f>
        <v>OKAY</v>
      </c>
      <c r="DD238" s="3" t="str">
        <f t="shared" si="158"/>
        <v>NA</v>
      </c>
      <c r="DE238" s="2" t="s">
        <v>1144</v>
      </c>
      <c r="DF238" s="2">
        <f t="shared" si="160"/>
        <v>236</v>
      </c>
      <c r="DG238" s="3">
        <f>INDEX(DJ:DJ, MATCH(DB238,DK:DK,0))</f>
        <v>234</v>
      </c>
      <c r="DJ238" s="3">
        <v>235</v>
      </c>
      <c r="DK238" s="2" t="s">
        <v>258</v>
      </c>
      <c r="DL238" s="2" t="str">
        <f>IF(_xlfn.IFNA(MATCH(DK238, Jan20Dictionary!$B:$B, 0), "X") = "X", "MISSING", "OKAY")</f>
        <v>OKAY</v>
      </c>
      <c r="DM238" s="3" t="str">
        <f t="shared" si="139"/>
        <v>NA</v>
      </c>
      <c r="DN238" s="2" t="s">
        <v>1144</v>
      </c>
      <c r="DO238" s="2">
        <f t="shared" si="140"/>
        <v>236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65"/>
        <v>235</v>
      </c>
      <c r="G239" s="3">
        <v>236</v>
      </c>
      <c r="H239" s="2" t="s">
        <v>241</v>
      </c>
      <c r="I239" s="2" t="str">
        <f>IF(_xlfn.IFNA(MATCH(H239,Jan98Dictionary!$B:$B, 0), "X") = "X", "MISSING", "OKAY")</f>
        <v>OKAY</v>
      </c>
      <c r="J239" s="2" t="s">
        <v>1144</v>
      </c>
      <c r="K239" s="2">
        <f t="shared" si="134"/>
        <v>237</v>
      </c>
      <c r="L239" s="3">
        <f t="shared" si="161"/>
        <v>232</v>
      </c>
      <c r="O239" s="3">
        <v>236</v>
      </c>
      <c r="P239" s="2" t="s">
        <v>245</v>
      </c>
      <c r="Q239" s="2" t="str">
        <f>IF(_xlfn.IFNA(MATCH(P239,Jan03Dictionary!$B:$B, 0), "X") = "X", "MISSING", "OKAY")</f>
        <v>OKAY</v>
      </c>
      <c r="R239" s="3" t="str">
        <f t="shared" si="141"/>
        <v>NA</v>
      </c>
      <c r="S239" s="2" t="s">
        <v>1144</v>
      </c>
      <c r="T239" s="2">
        <f t="shared" si="162"/>
        <v>240</v>
      </c>
      <c r="U239" s="3">
        <f t="shared" si="167"/>
        <v>229</v>
      </c>
      <c r="X239" s="3">
        <v>236</v>
      </c>
      <c r="Y239" s="2" t="s">
        <v>254</v>
      </c>
      <c r="Z239" s="2" t="str">
        <f>IF(_xlfn.IFNA(MATCH(Y239,May04Dictionary!$B:$B, 0), "X") = "X", "MISSING", "OKAY")</f>
        <v>OKAY</v>
      </c>
      <c r="AA239" s="3" t="str">
        <f t="shared" si="142"/>
        <v>NA</v>
      </c>
      <c r="AB239" s="2" t="s">
        <v>1144</v>
      </c>
      <c r="AC239" s="2">
        <f t="shared" si="130"/>
        <v>243</v>
      </c>
      <c r="AD239" s="3">
        <f t="shared" si="137"/>
        <v>234</v>
      </c>
      <c r="AG239" s="3">
        <v>236</v>
      </c>
      <c r="AH239" s="2" t="s">
        <v>257</v>
      </c>
      <c r="AI239" s="2" t="str">
        <f>IF(_xlfn.IFNA(MATCH(AH239,Aug05Dictionary!$B:$B, 0), "X") = "X", "MISSING", "OKAY")</f>
        <v>OKAY</v>
      </c>
      <c r="AJ239" s="3" t="str">
        <f t="shared" si="143"/>
        <v>NA</v>
      </c>
      <c r="AK239" s="2" t="s">
        <v>1144</v>
      </c>
      <c r="AL239" s="2">
        <f t="shared" si="136"/>
        <v>238</v>
      </c>
      <c r="AM239" s="3">
        <f t="shared" si="144"/>
        <v>236</v>
      </c>
      <c r="AP239" s="3">
        <v>236</v>
      </c>
      <c r="AQ239" s="2" t="s">
        <v>257</v>
      </c>
      <c r="AR239" s="2" t="str">
        <f>IF(_xlfn.IFNA(MATCH(AQ239,Jan07Dictionary!$B:$B, 0), "X") = "X", "MISSING", "OKAY")</f>
        <v>OKAY</v>
      </c>
      <c r="AS239" s="3" t="str">
        <f t="shared" si="145"/>
        <v>NA</v>
      </c>
      <c r="AT239" s="2" t="s">
        <v>1144</v>
      </c>
      <c r="AU239" s="2">
        <f t="shared" si="146"/>
        <v>236</v>
      </c>
      <c r="AV239" s="3">
        <f t="shared" si="147"/>
        <v>236</v>
      </c>
      <c r="AY239" s="3">
        <v>236</v>
      </c>
      <c r="AZ239" s="2" t="s">
        <v>257</v>
      </c>
      <c r="BA239" s="2" t="str">
        <f>IF(_xlfn.IFNA(MATCH(AZ239,Jan09Dictionary!$B:$B, 0), "X") = "X", "MISSING", "OKAY")</f>
        <v>OKAY</v>
      </c>
      <c r="BB239" s="3" t="str">
        <f t="shared" si="148"/>
        <v>NA</v>
      </c>
      <c r="BC239" s="2" t="s">
        <v>1144</v>
      </c>
      <c r="BD239" s="2">
        <f t="shared" si="149"/>
        <v>236</v>
      </c>
      <c r="BE239" s="3">
        <f t="shared" si="163"/>
        <v>236</v>
      </c>
      <c r="BH239" s="3">
        <v>236</v>
      </c>
      <c r="BI239" s="2" t="s">
        <v>257</v>
      </c>
      <c r="BJ239" s="2" t="str">
        <f>IF(_xlfn.IFNA(MATCH(BI239,Jan10Dictionary!$B:$B, 0), "X") = "X", "MISSING", "OKAY")</f>
        <v>OKAY</v>
      </c>
      <c r="BK239" s="3" t="str">
        <f t="shared" si="150"/>
        <v>NA</v>
      </c>
      <c r="BL239" s="2" t="s">
        <v>1144</v>
      </c>
      <c r="BM239" s="2">
        <f t="shared" si="164"/>
        <v>236</v>
      </c>
      <c r="BN239" s="3">
        <f t="shared" si="131"/>
        <v>236</v>
      </c>
      <c r="BQ239" s="3">
        <v>236</v>
      </c>
      <c r="BR239" s="2" t="s">
        <v>257</v>
      </c>
      <c r="BS239" s="2" t="str">
        <f>IF(_xlfn.IFNA(MATCH(BR239,May12Dictionary!$B:$B, 0), "X") = "X", "MISSING", "OKAY")</f>
        <v>OKAY</v>
      </c>
      <c r="BT239" s="3" t="str">
        <f t="shared" si="151"/>
        <v>NA</v>
      </c>
      <c r="BU239" s="2" t="s">
        <v>1144</v>
      </c>
      <c r="BV239" s="2">
        <f t="shared" si="132"/>
        <v>236</v>
      </c>
      <c r="BW239" s="3">
        <f t="shared" si="152"/>
        <v>237</v>
      </c>
      <c r="BZ239" s="3">
        <v>236</v>
      </c>
      <c r="CA239" s="2" t="s">
        <v>256</v>
      </c>
      <c r="CB239" s="2" t="str">
        <f>IF(_xlfn.IFNA(MATCH(CA239,Jan13Dictionary!$B:$B, 0), "X") = "X", "MISSING", "OKAY")</f>
        <v>OKAY</v>
      </c>
      <c r="CC239" s="3" t="str">
        <f t="shared" si="153"/>
        <v>NA</v>
      </c>
      <c r="CD239" s="2" t="s">
        <v>1144</v>
      </c>
      <c r="CE239" s="2">
        <f t="shared" si="166"/>
        <v>235</v>
      </c>
      <c r="CF239" s="3">
        <f t="shared" si="129"/>
        <v>235</v>
      </c>
      <c r="CI239" s="3">
        <v>236</v>
      </c>
      <c r="CJ239" s="2" t="s">
        <v>257</v>
      </c>
      <c r="CK239" s="2" t="str">
        <f>IF(_xlfn.IFNA(MATCH(CJ239,Jan14Dictionary!$B:$B, 0), "X") = "X", "MISSING", "OKAY")</f>
        <v>OKAY</v>
      </c>
      <c r="CL239" s="3" t="str">
        <f t="shared" si="154"/>
        <v>NA</v>
      </c>
      <c r="CM239" s="2" t="s">
        <v>1144</v>
      </c>
      <c r="CN239" s="2">
        <f t="shared" si="168"/>
        <v>237</v>
      </c>
      <c r="CO239" s="3">
        <f t="shared" si="159"/>
        <v>236</v>
      </c>
      <c r="CR239" s="3">
        <v>236</v>
      </c>
      <c r="CS239" s="2" t="s">
        <v>257</v>
      </c>
      <c r="CT239" s="2" t="str">
        <f>IF(_xlfn.IFNA(MATCH(CS239, Jan15Dictionary!$B:$B, 0), "X") = "X", "MISSING", "OKAY")</f>
        <v>OKAY</v>
      </c>
      <c r="CU239" s="3" t="str">
        <f t="shared" si="155"/>
        <v>NA</v>
      </c>
      <c r="CV239" s="2" t="s">
        <v>1144</v>
      </c>
      <c r="CW239" s="2">
        <f t="shared" si="156"/>
        <v>236</v>
      </c>
      <c r="CX239" s="3">
        <f t="shared" si="157"/>
        <v>235</v>
      </c>
      <c r="DA239" s="3">
        <v>236</v>
      </c>
      <c r="DB239" s="2" t="s">
        <v>258</v>
      </c>
      <c r="DC239" s="2" t="str">
        <f>IF(_xlfn.IFNA(MATCH(DB239, Jan17Dictionary!$B:$B, 0), "X") = "X", "MISSING", "OKAY")</f>
        <v>OKAY</v>
      </c>
      <c r="DD239" s="3" t="str">
        <f t="shared" si="158"/>
        <v>NA</v>
      </c>
      <c r="DE239" s="2" t="s">
        <v>1144</v>
      </c>
      <c r="DF239" s="2">
        <f t="shared" si="160"/>
        <v>237</v>
      </c>
      <c r="DG239" s="3">
        <f>INDEX(DJ:DJ, MATCH(DB239,DK:DK,0))</f>
        <v>235</v>
      </c>
      <c r="DJ239" s="3">
        <v>236</v>
      </c>
      <c r="DK239" s="2" t="s">
        <v>259</v>
      </c>
      <c r="DL239" s="2" t="str">
        <f>IF(_xlfn.IFNA(MATCH(DK239, Jan20Dictionary!$B:$B, 0), "X") = "X", "MISSING", "OKAY")</f>
        <v>OKAY</v>
      </c>
      <c r="DM239" s="3" t="str">
        <f t="shared" si="139"/>
        <v>NA</v>
      </c>
      <c r="DN239" s="2" t="s">
        <v>1144</v>
      </c>
      <c r="DO239" s="2">
        <f t="shared" si="140"/>
        <v>237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65"/>
        <v>236</v>
      </c>
      <c r="G240" s="3">
        <v>237</v>
      </c>
      <c r="H240" s="2" t="s">
        <v>242</v>
      </c>
      <c r="I240" s="2" t="str">
        <f>IF(_xlfn.IFNA(MATCH(H240,Jan98Dictionary!$B:$B, 0), "X") = "X", "MISSING", "OKAY")</f>
        <v>OKAY</v>
      </c>
      <c r="J240" s="2" t="s">
        <v>1144</v>
      </c>
      <c r="K240" s="2">
        <f t="shared" si="134"/>
        <v>238</v>
      </c>
      <c r="L240" s="3">
        <f t="shared" si="161"/>
        <v>233</v>
      </c>
      <c r="O240" s="3">
        <v>237</v>
      </c>
      <c r="P240" s="2" t="s">
        <v>246</v>
      </c>
      <c r="Q240" s="2" t="str">
        <f>IF(_xlfn.IFNA(MATCH(P240,Jan03Dictionary!$B:$B, 0), "X") = "X", "MISSING", "OKAY")</f>
        <v>OKAY</v>
      </c>
      <c r="R240" s="3" t="str">
        <f t="shared" si="141"/>
        <v>NA</v>
      </c>
      <c r="S240" s="2" t="s">
        <v>1144</v>
      </c>
      <c r="T240" s="2">
        <f t="shared" si="162"/>
        <v>241</v>
      </c>
      <c r="U240" s="3">
        <f t="shared" si="167"/>
        <v>230</v>
      </c>
      <c r="X240" s="3">
        <v>237</v>
      </c>
      <c r="Y240" s="2" t="s">
        <v>256</v>
      </c>
      <c r="Z240" s="2" t="str">
        <f>IF(_xlfn.IFNA(MATCH(Y240,May04Dictionary!$B:$B, 0), "X") = "X", "MISSING", "OKAY")</f>
        <v>OKAY</v>
      </c>
      <c r="AA240" s="3" t="str">
        <f t="shared" si="142"/>
        <v>NA</v>
      </c>
      <c r="AB240" s="2" t="s">
        <v>1144</v>
      </c>
      <c r="AC240" s="2">
        <f t="shared" si="130"/>
        <v>244</v>
      </c>
      <c r="AD240" s="3">
        <f t="shared" si="137"/>
        <v>235</v>
      </c>
      <c r="AG240" s="3">
        <v>237</v>
      </c>
      <c r="AH240" s="2" t="s">
        <v>258</v>
      </c>
      <c r="AI240" s="2" t="str">
        <f>IF(_xlfn.IFNA(MATCH(AH240,Aug05Dictionary!$B:$B, 0), "X") = "X", "MISSING", "OKAY")</f>
        <v>OKAY</v>
      </c>
      <c r="AJ240" s="3" t="str">
        <f t="shared" si="143"/>
        <v>NA</v>
      </c>
      <c r="AK240" s="2" t="s">
        <v>1144</v>
      </c>
      <c r="AL240" s="2">
        <f t="shared" si="136"/>
        <v>239</v>
      </c>
      <c r="AM240" s="3">
        <f t="shared" si="144"/>
        <v>237</v>
      </c>
      <c r="AP240" s="3">
        <v>237</v>
      </c>
      <c r="AQ240" s="2" t="s">
        <v>258</v>
      </c>
      <c r="AR240" s="2" t="str">
        <f>IF(_xlfn.IFNA(MATCH(AQ240,Jan07Dictionary!$B:$B, 0), "X") = "X", "MISSING", "OKAY")</f>
        <v>OKAY</v>
      </c>
      <c r="AS240" s="3" t="str">
        <f t="shared" si="145"/>
        <v>NA</v>
      </c>
      <c r="AT240" s="2" t="s">
        <v>1144</v>
      </c>
      <c r="AU240" s="2">
        <f t="shared" si="146"/>
        <v>237</v>
      </c>
      <c r="AV240" s="3">
        <f t="shared" si="147"/>
        <v>237</v>
      </c>
      <c r="AY240" s="3">
        <v>237</v>
      </c>
      <c r="AZ240" s="2" t="s">
        <v>258</v>
      </c>
      <c r="BA240" s="2" t="str">
        <f>IF(_xlfn.IFNA(MATCH(AZ240,Jan09Dictionary!$B:$B, 0), "X") = "X", "MISSING", "OKAY")</f>
        <v>OKAY</v>
      </c>
      <c r="BB240" s="3" t="str">
        <f t="shared" si="148"/>
        <v>NA</v>
      </c>
      <c r="BC240" s="2" t="s">
        <v>1144</v>
      </c>
      <c r="BD240" s="2">
        <f t="shared" si="149"/>
        <v>237</v>
      </c>
      <c r="BE240" s="3">
        <f t="shared" si="163"/>
        <v>237</v>
      </c>
      <c r="BH240" s="3">
        <v>237</v>
      </c>
      <c r="BI240" s="2" t="s">
        <v>258</v>
      </c>
      <c r="BJ240" s="2" t="str">
        <f>IF(_xlfn.IFNA(MATCH(BI240,Jan10Dictionary!$B:$B, 0), "X") = "X", "MISSING", "OKAY")</f>
        <v>OKAY</v>
      </c>
      <c r="BK240" s="3" t="str">
        <f t="shared" si="150"/>
        <v>NA</v>
      </c>
      <c r="BL240" s="2" t="s">
        <v>1144</v>
      </c>
      <c r="BM240" s="2">
        <f t="shared" si="164"/>
        <v>237</v>
      </c>
      <c r="BN240" s="3">
        <f t="shared" si="131"/>
        <v>237</v>
      </c>
      <c r="BQ240" s="3">
        <v>237</v>
      </c>
      <c r="BR240" s="2" t="s">
        <v>258</v>
      </c>
      <c r="BS240" s="2" t="str">
        <f>IF(_xlfn.IFNA(MATCH(BR240,May12Dictionary!$B:$B, 0), "X") = "X", "MISSING", "OKAY")</f>
        <v>OKAY</v>
      </c>
      <c r="BT240" s="3" t="str">
        <f t="shared" si="151"/>
        <v>NA</v>
      </c>
      <c r="BU240" s="2" t="s">
        <v>1144</v>
      </c>
      <c r="BV240" s="2">
        <f t="shared" si="132"/>
        <v>237</v>
      </c>
      <c r="BW240" s="3">
        <f t="shared" si="152"/>
        <v>238</v>
      </c>
      <c r="BZ240" s="3">
        <v>237</v>
      </c>
      <c r="CA240" s="2" t="s">
        <v>257</v>
      </c>
      <c r="CB240" s="2" t="str">
        <f>IF(_xlfn.IFNA(MATCH(CA240,Jan13Dictionary!$B:$B, 0), "X") = "X", "MISSING", "OKAY")</f>
        <v>OKAY</v>
      </c>
      <c r="CC240" s="3" t="str">
        <f t="shared" si="153"/>
        <v>NA</v>
      </c>
      <c r="CD240" s="2" t="s">
        <v>1144</v>
      </c>
      <c r="CE240" s="2">
        <f t="shared" si="166"/>
        <v>236</v>
      </c>
      <c r="CF240" s="3">
        <f t="shared" si="129"/>
        <v>236</v>
      </c>
      <c r="CI240" s="3">
        <v>237</v>
      </c>
      <c r="CJ240" s="2" t="s">
        <v>258</v>
      </c>
      <c r="CK240" s="2" t="str">
        <f>IF(_xlfn.IFNA(MATCH(CJ240,Jan14Dictionary!$B:$B, 0), "X") = "X", "MISSING", "OKAY")</f>
        <v>OKAY</v>
      </c>
      <c r="CL240" s="3" t="str">
        <f t="shared" si="154"/>
        <v>NA</v>
      </c>
      <c r="CM240" s="2" t="s">
        <v>1144</v>
      </c>
      <c r="CN240" s="2">
        <f t="shared" si="168"/>
        <v>238</v>
      </c>
      <c r="CO240" s="3">
        <f t="shared" si="159"/>
        <v>237</v>
      </c>
      <c r="CR240" s="3">
        <v>237</v>
      </c>
      <c r="CS240" s="2" t="s">
        <v>258</v>
      </c>
      <c r="CT240" s="2" t="str">
        <f>IF(_xlfn.IFNA(MATCH(CS240, Jan15Dictionary!$B:$B, 0), "X") = "X", "MISSING", "OKAY")</f>
        <v>OKAY</v>
      </c>
      <c r="CU240" s="3" t="str">
        <f t="shared" si="155"/>
        <v>NA</v>
      </c>
      <c r="CV240" s="2" t="s">
        <v>1144</v>
      </c>
      <c r="CW240" s="2">
        <f t="shared" si="156"/>
        <v>237</v>
      </c>
      <c r="CX240" s="3">
        <f t="shared" si="157"/>
        <v>236</v>
      </c>
      <c r="DA240" s="3">
        <v>237</v>
      </c>
      <c r="DB240" s="2" t="s">
        <v>259</v>
      </c>
      <c r="DC240" s="2" t="str">
        <f>IF(_xlfn.IFNA(MATCH(DB240, Jan17Dictionary!$B:$B, 0), "X") = "X", "MISSING", "OKAY")</f>
        <v>OKAY</v>
      </c>
      <c r="DD240" s="3" t="str">
        <f t="shared" si="158"/>
        <v>NA</v>
      </c>
      <c r="DE240" s="2" t="s">
        <v>1144</v>
      </c>
      <c r="DF240" s="2">
        <f t="shared" si="160"/>
        <v>238</v>
      </c>
      <c r="DG240" s="3">
        <f>INDEX(DJ:DJ, MATCH(DB240,DK:DK,0))</f>
        <v>236</v>
      </c>
      <c r="DJ240" s="3">
        <v>237</v>
      </c>
      <c r="DK240" s="2" t="s">
        <v>260</v>
      </c>
      <c r="DL240" s="2" t="str">
        <f>IF(_xlfn.IFNA(MATCH(DK240, Jan20Dictionary!$B:$B, 0), "X") = "X", "MISSING", "OKAY")</f>
        <v>OKAY</v>
      </c>
      <c r="DM240" s="3" t="str">
        <f t="shared" si="139"/>
        <v>NA</v>
      </c>
      <c r="DN240" s="2" t="s">
        <v>1144</v>
      </c>
      <c r="DO240" s="2">
        <f t="shared" si="140"/>
        <v>238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65"/>
        <v>237</v>
      </c>
      <c r="G241" s="3">
        <v>238</v>
      </c>
      <c r="H241" s="2" t="s">
        <v>243</v>
      </c>
      <c r="I241" s="2" t="str">
        <f>IF(_xlfn.IFNA(MATCH(H241,Jan98Dictionary!$B:$B, 0), "X") = "X", "MISSING", "OKAY")</f>
        <v>OKAY</v>
      </c>
      <c r="J241" s="2" t="s">
        <v>1144</v>
      </c>
      <c r="K241" s="2">
        <f t="shared" si="134"/>
        <v>239</v>
      </c>
      <c r="L241" s="3">
        <f t="shared" si="161"/>
        <v>234</v>
      </c>
      <c r="O241" s="3">
        <v>238</v>
      </c>
      <c r="P241" s="2" t="s">
        <v>247</v>
      </c>
      <c r="Q241" s="2" t="str">
        <f>IF(_xlfn.IFNA(MATCH(P241,Jan03Dictionary!$B:$B, 0), "X") = "X", "MISSING", "OKAY")</f>
        <v>OKAY</v>
      </c>
      <c r="R241" s="3" t="str">
        <f t="shared" si="141"/>
        <v>NA</v>
      </c>
      <c r="S241" s="2" t="s">
        <v>1144</v>
      </c>
      <c r="T241" s="2">
        <f t="shared" si="162"/>
        <v>242</v>
      </c>
      <c r="U241" s="3">
        <f t="shared" si="167"/>
        <v>231</v>
      </c>
      <c r="X241" s="3">
        <v>238</v>
      </c>
      <c r="Y241" s="2" t="s">
        <v>257</v>
      </c>
      <c r="Z241" s="2" t="str">
        <f>IF(_xlfn.IFNA(MATCH(Y241,May04Dictionary!$B:$B, 0), "X") = "X", "MISSING", "OKAY")</f>
        <v>OKAY</v>
      </c>
      <c r="AA241" s="3" t="str">
        <f t="shared" si="142"/>
        <v>NA</v>
      </c>
      <c r="AB241" s="2" t="s">
        <v>1144</v>
      </c>
      <c r="AC241" s="2">
        <f t="shared" si="130"/>
        <v>245</v>
      </c>
      <c r="AD241" s="3">
        <f t="shared" si="137"/>
        <v>236</v>
      </c>
      <c r="AG241" s="3">
        <v>238</v>
      </c>
      <c r="AH241" s="2" t="s">
        <v>259</v>
      </c>
      <c r="AI241" s="2" t="str">
        <f>IF(_xlfn.IFNA(MATCH(AH241,Aug05Dictionary!$B:$B, 0), "X") = "X", "MISSING", "OKAY")</f>
        <v>OKAY</v>
      </c>
      <c r="AJ241" s="3" t="str">
        <f t="shared" si="143"/>
        <v>NA</v>
      </c>
      <c r="AK241" s="2" t="s">
        <v>1144</v>
      </c>
      <c r="AL241" s="2">
        <f t="shared" si="136"/>
        <v>240</v>
      </c>
      <c r="AM241" s="3">
        <f t="shared" si="144"/>
        <v>238</v>
      </c>
      <c r="AP241" s="3">
        <v>238</v>
      </c>
      <c r="AQ241" s="2" t="s">
        <v>259</v>
      </c>
      <c r="AR241" s="2" t="str">
        <f>IF(_xlfn.IFNA(MATCH(AQ241,Jan07Dictionary!$B:$B, 0), "X") = "X", "MISSING", "OKAY")</f>
        <v>OKAY</v>
      </c>
      <c r="AS241" s="3" t="str">
        <f t="shared" si="145"/>
        <v>NA</v>
      </c>
      <c r="AT241" s="2" t="s">
        <v>1144</v>
      </c>
      <c r="AU241" s="2">
        <f t="shared" si="146"/>
        <v>238</v>
      </c>
      <c r="AV241" s="3">
        <f t="shared" si="147"/>
        <v>238</v>
      </c>
      <c r="AY241" s="3">
        <v>238</v>
      </c>
      <c r="AZ241" s="2" t="s">
        <v>259</v>
      </c>
      <c r="BA241" s="2" t="str">
        <f>IF(_xlfn.IFNA(MATCH(AZ241,Jan09Dictionary!$B:$B, 0), "X") = "X", "MISSING", "OKAY")</f>
        <v>OKAY</v>
      </c>
      <c r="BB241" s="3" t="str">
        <f t="shared" si="148"/>
        <v>NA</v>
      </c>
      <c r="BC241" s="2" t="s">
        <v>1144</v>
      </c>
      <c r="BD241" s="2">
        <f t="shared" si="149"/>
        <v>238</v>
      </c>
      <c r="BE241" s="3">
        <f t="shared" si="163"/>
        <v>238</v>
      </c>
      <c r="BH241" s="3">
        <v>238</v>
      </c>
      <c r="BI241" s="2" t="s">
        <v>259</v>
      </c>
      <c r="BJ241" s="2" t="str">
        <f>IF(_xlfn.IFNA(MATCH(BI241,Jan10Dictionary!$B:$B, 0), "X") = "X", "MISSING", "OKAY")</f>
        <v>OKAY</v>
      </c>
      <c r="BK241" s="3" t="str">
        <f t="shared" si="150"/>
        <v>NA</v>
      </c>
      <c r="BL241" s="2" t="s">
        <v>1144</v>
      </c>
      <c r="BM241" s="2">
        <f t="shared" si="164"/>
        <v>238</v>
      </c>
      <c r="BN241" s="3">
        <f t="shared" si="131"/>
        <v>238</v>
      </c>
      <c r="BQ241" s="3">
        <v>238</v>
      </c>
      <c r="BR241" s="2" t="s">
        <v>259</v>
      </c>
      <c r="BS241" s="2" t="str">
        <f>IF(_xlfn.IFNA(MATCH(BR241,May12Dictionary!$B:$B, 0), "X") = "X", "MISSING", "OKAY")</f>
        <v>OKAY</v>
      </c>
      <c r="BT241" s="3" t="str">
        <f t="shared" si="151"/>
        <v>NA</v>
      </c>
      <c r="BU241" s="2" t="s">
        <v>1144</v>
      </c>
      <c r="BV241" s="2">
        <f t="shared" si="132"/>
        <v>238</v>
      </c>
      <c r="BW241" s="3">
        <f t="shared" si="152"/>
        <v>239</v>
      </c>
      <c r="BZ241" s="3">
        <v>238</v>
      </c>
      <c r="CA241" s="2" t="s">
        <v>258</v>
      </c>
      <c r="CB241" s="2" t="str">
        <f>IF(_xlfn.IFNA(MATCH(CA241,Jan13Dictionary!$B:$B, 0), "X") = "X", "MISSING", "OKAY")</f>
        <v>OKAY</v>
      </c>
      <c r="CC241" s="3" t="str">
        <f t="shared" si="153"/>
        <v>NA</v>
      </c>
      <c r="CD241" s="2" t="s">
        <v>1144</v>
      </c>
      <c r="CE241" s="2">
        <f t="shared" si="166"/>
        <v>237</v>
      </c>
      <c r="CF241" s="3">
        <f t="shared" ref="CF241:CF304" si="169">INDEX(CI:CI, MATCH(CA241,CJ:CJ,0))</f>
        <v>237</v>
      </c>
      <c r="CI241" s="3">
        <v>238</v>
      </c>
      <c r="CJ241" s="2" t="s">
        <v>259</v>
      </c>
      <c r="CK241" s="2" t="str">
        <f>IF(_xlfn.IFNA(MATCH(CJ241,Jan14Dictionary!$B:$B, 0), "X") = "X", "MISSING", "OKAY")</f>
        <v>OKAY</v>
      </c>
      <c r="CL241" s="3" t="str">
        <f t="shared" si="154"/>
        <v>NA</v>
      </c>
      <c r="CM241" s="2" t="s">
        <v>1144</v>
      </c>
      <c r="CN241" s="2">
        <f t="shared" si="168"/>
        <v>239</v>
      </c>
      <c r="CO241" s="3">
        <f t="shared" si="159"/>
        <v>238</v>
      </c>
      <c r="CR241" s="3">
        <v>238</v>
      </c>
      <c r="CS241" s="2" t="s">
        <v>259</v>
      </c>
      <c r="CT241" s="2" t="str">
        <f>IF(_xlfn.IFNA(MATCH(CS241, Jan15Dictionary!$B:$B, 0), "X") = "X", "MISSING", "OKAY")</f>
        <v>OKAY</v>
      </c>
      <c r="CU241" s="3" t="str">
        <f t="shared" si="155"/>
        <v>NA</v>
      </c>
      <c r="CV241" s="2" t="s">
        <v>1144</v>
      </c>
      <c r="CW241" s="2">
        <f t="shared" si="156"/>
        <v>238</v>
      </c>
      <c r="CX241" s="3">
        <f t="shared" si="157"/>
        <v>237</v>
      </c>
      <c r="DA241" s="3">
        <v>238</v>
      </c>
      <c r="DB241" s="2" t="s">
        <v>260</v>
      </c>
      <c r="DC241" s="2" t="str">
        <f>IF(_xlfn.IFNA(MATCH(DB241, Jan17Dictionary!$B:$B, 0), "X") = "X", "MISSING", "OKAY")</f>
        <v>OKAY</v>
      </c>
      <c r="DD241" s="3" t="str">
        <f t="shared" si="158"/>
        <v>NA</v>
      </c>
      <c r="DE241" s="2" t="s">
        <v>1144</v>
      </c>
      <c r="DF241" s="2">
        <f t="shared" si="160"/>
        <v>239</v>
      </c>
      <c r="DG241" s="3">
        <f>INDEX(DJ:DJ, MATCH(DB241,DK:DK,0))</f>
        <v>237</v>
      </c>
      <c r="DJ241" s="3">
        <v>238</v>
      </c>
      <c r="DK241" s="2" t="s">
        <v>261</v>
      </c>
      <c r="DL241" s="2" t="str">
        <f>IF(_xlfn.IFNA(MATCH(DK241, Jan20Dictionary!$B:$B, 0), "X") = "X", "MISSING", "OKAY")</f>
        <v>OKAY</v>
      </c>
      <c r="DM241" s="3" t="str">
        <f t="shared" si="139"/>
        <v>NA</v>
      </c>
      <c r="DN241" s="2" t="s">
        <v>1144</v>
      </c>
      <c r="DO241" s="2">
        <f t="shared" si="140"/>
        <v>239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65"/>
        <v>238</v>
      </c>
      <c r="G242" s="3">
        <v>239</v>
      </c>
      <c r="H242" s="2" t="s">
        <v>244</v>
      </c>
      <c r="I242" s="2" t="str">
        <f>IF(_xlfn.IFNA(MATCH(H242,Jan98Dictionary!$B:$B, 0), "X") = "X", "MISSING", "OKAY")</f>
        <v>OKAY</v>
      </c>
      <c r="J242" s="2" t="s">
        <v>1144</v>
      </c>
      <c r="K242" s="2">
        <f t="shared" si="134"/>
        <v>240</v>
      </c>
      <c r="L242" s="3">
        <f t="shared" si="161"/>
        <v>235</v>
      </c>
      <c r="O242" s="3">
        <v>239</v>
      </c>
      <c r="P242" s="2" t="s">
        <v>248</v>
      </c>
      <c r="Q242" s="2" t="str">
        <f>IF(_xlfn.IFNA(MATCH(P242,Jan03Dictionary!$B:$B, 0), "X") = "X", "MISSING", "OKAY")</f>
        <v>OKAY</v>
      </c>
      <c r="R242" s="3" t="str">
        <f t="shared" si="141"/>
        <v>NA</v>
      </c>
      <c r="S242" s="2" t="s">
        <v>1144</v>
      </c>
      <c r="T242" s="2">
        <f t="shared" si="162"/>
        <v>243</v>
      </c>
      <c r="U242" s="3">
        <f t="shared" si="167"/>
        <v>232</v>
      </c>
      <c r="X242" s="3">
        <v>239</v>
      </c>
      <c r="Y242" s="2" t="s">
        <v>258</v>
      </c>
      <c r="Z242" s="2" t="str">
        <f>IF(_xlfn.IFNA(MATCH(Y242,May04Dictionary!$B:$B, 0), "X") = "X", "MISSING", "OKAY")</f>
        <v>OKAY</v>
      </c>
      <c r="AA242" s="3" t="str">
        <f t="shared" si="142"/>
        <v>NA</v>
      </c>
      <c r="AB242" s="2" t="s">
        <v>1144</v>
      </c>
      <c r="AC242" s="2">
        <f t="shared" si="130"/>
        <v>246</v>
      </c>
      <c r="AD242" s="3">
        <f t="shared" si="137"/>
        <v>237</v>
      </c>
      <c r="AG242" s="3">
        <v>239</v>
      </c>
      <c r="AH242" s="2" t="s">
        <v>260</v>
      </c>
      <c r="AI242" s="2" t="str">
        <f>IF(_xlfn.IFNA(MATCH(AH242,Aug05Dictionary!$B:$B, 0), "X") = "X", "MISSING", "OKAY")</f>
        <v>OKAY</v>
      </c>
      <c r="AJ242" s="3" t="str">
        <f t="shared" si="143"/>
        <v>NA</v>
      </c>
      <c r="AK242" s="2" t="s">
        <v>1144</v>
      </c>
      <c r="AL242" s="2">
        <f t="shared" si="136"/>
        <v>241</v>
      </c>
      <c r="AM242" s="3">
        <f t="shared" si="144"/>
        <v>239</v>
      </c>
      <c r="AP242" s="3">
        <v>239</v>
      </c>
      <c r="AQ242" s="2" t="s">
        <v>260</v>
      </c>
      <c r="AR242" s="2" t="str">
        <f>IF(_xlfn.IFNA(MATCH(AQ242,Jan07Dictionary!$B:$B, 0), "X") = "X", "MISSING", "OKAY")</f>
        <v>OKAY</v>
      </c>
      <c r="AS242" s="3" t="str">
        <f t="shared" si="145"/>
        <v>NA</v>
      </c>
      <c r="AT242" s="2" t="s">
        <v>1144</v>
      </c>
      <c r="AU242" s="2">
        <f t="shared" si="146"/>
        <v>239</v>
      </c>
      <c r="AV242" s="3">
        <f t="shared" si="147"/>
        <v>239</v>
      </c>
      <c r="AY242" s="3">
        <v>239</v>
      </c>
      <c r="AZ242" s="2" t="s">
        <v>260</v>
      </c>
      <c r="BA242" s="2" t="str">
        <f>IF(_xlfn.IFNA(MATCH(AZ242,Jan09Dictionary!$B:$B, 0), "X") = "X", "MISSING", "OKAY")</f>
        <v>OKAY</v>
      </c>
      <c r="BB242" s="3" t="str">
        <f t="shared" si="148"/>
        <v>NA</v>
      </c>
      <c r="BC242" s="2" t="s">
        <v>1144</v>
      </c>
      <c r="BD242" s="2">
        <f t="shared" si="149"/>
        <v>239</v>
      </c>
      <c r="BE242" s="3">
        <f t="shared" si="163"/>
        <v>239</v>
      </c>
      <c r="BH242" s="3">
        <v>239</v>
      </c>
      <c r="BI242" s="2" t="s">
        <v>260</v>
      </c>
      <c r="BJ242" s="2" t="str">
        <f>IF(_xlfn.IFNA(MATCH(BI242,Jan10Dictionary!$B:$B, 0), "X") = "X", "MISSING", "OKAY")</f>
        <v>OKAY</v>
      </c>
      <c r="BK242" s="3" t="str">
        <f t="shared" si="150"/>
        <v>NA</v>
      </c>
      <c r="BL242" s="2" t="s">
        <v>1144</v>
      </c>
      <c r="BM242" s="2">
        <f t="shared" si="164"/>
        <v>239</v>
      </c>
      <c r="BN242" s="3">
        <f t="shared" si="131"/>
        <v>239</v>
      </c>
      <c r="BQ242" s="3">
        <v>239</v>
      </c>
      <c r="BR242" s="2" t="s">
        <v>260</v>
      </c>
      <c r="BS242" s="2" t="str">
        <f>IF(_xlfn.IFNA(MATCH(BR242,May12Dictionary!$B:$B, 0), "X") = "X", "MISSING", "OKAY")</f>
        <v>OKAY</v>
      </c>
      <c r="BT242" s="3" t="str">
        <f t="shared" si="151"/>
        <v>NA</v>
      </c>
      <c r="BU242" s="2" t="s">
        <v>1144</v>
      </c>
      <c r="BV242" s="2">
        <f t="shared" si="132"/>
        <v>239</v>
      </c>
      <c r="BW242" s="3">
        <f t="shared" si="152"/>
        <v>240</v>
      </c>
      <c r="BZ242" s="3">
        <v>239</v>
      </c>
      <c r="CA242" s="2" t="s">
        <v>259</v>
      </c>
      <c r="CB242" s="2" t="str">
        <f>IF(_xlfn.IFNA(MATCH(CA242,Jan13Dictionary!$B:$B, 0), "X") = "X", "MISSING", "OKAY")</f>
        <v>OKAY</v>
      </c>
      <c r="CC242" s="3" t="str">
        <f t="shared" si="153"/>
        <v>NA</v>
      </c>
      <c r="CD242" s="2" t="s">
        <v>1144</v>
      </c>
      <c r="CE242" s="2">
        <f t="shared" si="166"/>
        <v>238</v>
      </c>
      <c r="CF242" s="3">
        <f t="shared" si="169"/>
        <v>238</v>
      </c>
      <c r="CI242" s="3">
        <v>239</v>
      </c>
      <c r="CJ242" s="2" t="s">
        <v>260</v>
      </c>
      <c r="CK242" s="2" t="str">
        <f>IF(_xlfn.IFNA(MATCH(CJ242,Jan14Dictionary!$B:$B, 0), "X") = "X", "MISSING", "OKAY")</f>
        <v>OKAY</v>
      </c>
      <c r="CL242" s="3" t="str">
        <f t="shared" si="154"/>
        <v>NA</v>
      </c>
      <c r="CM242" s="2" t="s">
        <v>1144</v>
      </c>
      <c r="CN242" s="2">
        <f t="shared" si="168"/>
        <v>240</v>
      </c>
      <c r="CO242" s="3">
        <f t="shared" si="159"/>
        <v>239</v>
      </c>
      <c r="CR242" s="3">
        <v>239</v>
      </c>
      <c r="CS242" s="2" t="s">
        <v>260</v>
      </c>
      <c r="CT242" s="2" t="str">
        <f>IF(_xlfn.IFNA(MATCH(CS242, Jan15Dictionary!$B:$B, 0), "X") = "X", "MISSING", "OKAY")</f>
        <v>OKAY</v>
      </c>
      <c r="CU242" s="3" t="str">
        <f t="shared" si="155"/>
        <v>NA</v>
      </c>
      <c r="CV242" s="2" t="s">
        <v>1144</v>
      </c>
      <c r="CW242" s="2">
        <f t="shared" si="156"/>
        <v>239</v>
      </c>
      <c r="CX242" s="3">
        <f t="shared" si="157"/>
        <v>238</v>
      </c>
      <c r="DA242" s="3">
        <v>239</v>
      </c>
      <c r="DB242" s="2" t="s">
        <v>261</v>
      </c>
      <c r="DC242" s="2" t="str">
        <f>IF(_xlfn.IFNA(MATCH(DB242, Jan17Dictionary!$B:$B, 0), "X") = "X", "MISSING", "OKAY")</f>
        <v>OKAY</v>
      </c>
      <c r="DD242" s="3" t="str">
        <f t="shared" si="158"/>
        <v>NA</v>
      </c>
      <c r="DE242" s="2" t="s">
        <v>1144</v>
      </c>
      <c r="DF242" s="2">
        <f t="shared" si="160"/>
        <v>240</v>
      </c>
      <c r="DG242" s="3">
        <f>INDEX(DJ:DJ, MATCH(DB242,DK:DK,0))</f>
        <v>238</v>
      </c>
      <c r="DJ242" s="3">
        <v>239</v>
      </c>
      <c r="DK242" s="2" t="s">
        <v>262</v>
      </c>
      <c r="DL242" s="2" t="str">
        <f>IF(_xlfn.IFNA(MATCH(DK242, Jan20Dictionary!$B:$B, 0), "X") = "X", "MISSING", "OKAY")</f>
        <v>OKAY</v>
      </c>
      <c r="DM242" s="3" t="str">
        <f t="shared" si="139"/>
        <v>Remove</v>
      </c>
      <c r="DN242" s="2" t="s">
        <v>1162</v>
      </c>
      <c r="DO242" s="2">
        <f t="shared" si="140"/>
        <v>240</v>
      </c>
      <c r="DP242" s="2" t="s">
        <v>1209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65"/>
        <v>239</v>
      </c>
      <c r="G243" s="3">
        <v>240</v>
      </c>
      <c r="H243" s="2" t="s">
        <v>245</v>
      </c>
      <c r="I243" s="2" t="str">
        <f>IF(_xlfn.IFNA(MATCH(H243,Jan98Dictionary!$B:$B, 0), "X") = "X", "MISSING", "OKAY")</f>
        <v>OKAY</v>
      </c>
      <c r="J243" s="2" t="s">
        <v>1144</v>
      </c>
      <c r="K243" s="2">
        <f t="shared" si="134"/>
        <v>241</v>
      </c>
      <c r="L243" s="3">
        <f t="shared" si="161"/>
        <v>236</v>
      </c>
      <c r="O243" s="3">
        <v>240</v>
      </c>
      <c r="P243" s="2" t="s">
        <v>249</v>
      </c>
      <c r="Q243" s="2" t="str">
        <f>IF(_xlfn.IFNA(MATCH(P243,Jan03Dictionary!$B:$B, 0), "X") = "X", "MISSING", "OKAY")</f>
        <v>OKAY</v>
      </c>
      <c r="R243" s="3" t="str">
        <f t="shared" si="141"/>
        <v>NA</v>
      </c>
      <c r="S243" s="2" t="s">
        <v>1144</v>
      </c>
      <c r="T243" s="2">
        <f t="shared" si="162"/>
        <v>244</v>
      </c>
      <c r="U243" s="3">
        <f t="shared" si="167"/>
        <v>233</v>
      </c>
      <c r="X243" s="3">
        <v>240</v>
      </c>
      <c r="Y243" s="2" t="s">
        <v>259</v>
      </c>
      <c r="Z243" s="2" t="str">
        <f>IF(_xlfn.IFNA(MATCH(Y243,May04Dictionary!$B:$B, 0), "X") = "X", "MISSING", "OKAY")</f>
        <v>OKAY</v>
      </c>
      <c r="AA243" s="3" t="str">
        <f t="shared" si="142"/>
        <v>NA</v>
      </c>
      <c r="AB243" s="2" t="s">
        <v>1144</v>
      </c>
      <c r="AC243" s="2">
        <f t="shared" ref="AC243:AC306" si="170">INDEX(O:O, MATCH(Y243,P:P,0))</f>
        <v>247</v>
      </c>
      <c r="AD243" s="3">
        <f t="shared" si="137"/>
        <v>238</v>
      </c>
      <c r="AG243" s="3">
        <v>240</v>
      </c>
      <c r="AH243" s="2" t="s">
        <v>261</v>
      </c>
      <c r="AI243" s="2" t="str">
        <f>IF(_xlfn.IFNA(MATCH(AH243,Aug05Dictionary!$B:$B, 0), "X") = "X", "MISSING", "OKAY")</f>
        <v>OKAY</v>
      </c>
      <c r="AJ243" s="3" t="str">
        <f t="shared" si="143"/>
        <v>NA</v>
      </c>
      <c r="AK243" s="2" t="s">
        <v>1144</v>
      </c>
      <c r="AL243" s="2">
        <f t="shared" si="136"/>
        <v>242</v>
      </c>
      <c r="AM243" s="3">
        <f t="shared" si="144"/>
        <v>240</v>
      </c>
      <c r="AP243" s="3">
        <v>240</v>
      </c>
      <c r="AQ243" s="2" t="s">
        <v>261</v>
      </c>
      <c r="AR243" s="2" t="str">
        <f>IF(_xlfn.IFNA(MATCH(AQ243,Jan07Dictionary!$B:$B, 0), "X") = "X", "MISSING", "OKAY")</f>
        <v>OKAY</v>
      </c>
      <c r="AS243" s="3" t="str">
        <f t="shared" si="145"/>
        <v>NA</v>
      </c>
      <c r="AT243" s="2" t="s">
        <v>1144</v>
      </c>
      <c r="AU243" s="2">
        <f t="shared" si="146"/>
        <v>240</v>
      </c>
      <c r="AV243" s="3">
        <f t="shared" si="147"/>
        <v>240</v>
      </c>
      <c r="AY243" s="3">
        <v>240</v>
      </c>
      <c r="AZ243" s="2" t="s">
        <v>261</v>
      </c>
      <c r="BA243" s="2" t="str">
        <f>IF(_xlfn.IFNA(MATCH(AZ243,Jan09Dictionary!$B:$B, 0), "X") = "X", "MISSING", "OKAY")</f>
        <v>OKAY</v>
      </c>
      <c r="BB243" s="3" t="str">
        <f t="shared" si="148"/>
        <v>NA</v>
      </c>
      <c r="BC243" s="2" t="s">
        <v>1144</v>
      </c>
      <c r="BD243" s="2">
        <f t="shared" si="149"/>
        <v>240</v>
      </c>
      <c r="BE243" s="3">
        <f t="shared" si="163"/>
        <v>240</v>
      </c>
      <c r="BH243" s="3">
        <v>240</v>
      </c>
      <c r="BI243" s="2" t="s">
        <v>261</v>
      </c>
      <c r="BJ243" s="2" t="str">
        <f>IF(_xlfn.IFNA(MATCH(BI243,Jan10Dictionary!$B:$B, 0), "X") = "X", "MISSING", "OKAY")</f>
        <v>OKAY</v>
      </c>
      <c r="BK243" s="3" t="str">
        <f t="shared" si="150"/>
        <v>NA</v>
      </c>
      <c r="BL243" s="2" t="s">
        <v>1144</v>
      </c>
      <c r="BM243" s="2">
        <f t="shared" si="164"/>
        <v>240</v>
      </c>
      <c r="BN243" s="3">
        <f t="shared" ref="BN243:BN306" si="171">INDEX(BQ:BQ, MATCH(BI243,BR:BR,0))</f>
        <v>240</v>
      </c>
      <c r="BQ243" s="3">
        <v>240</v>
      </c>
      <c r="BR243" s="2" t="s">
        <v>261</v>
      </c>
      <c r="BS243" s="2" t="str">
        <f>IF(_xlfn.IFNA(MATCH(BR243,May12Dictionary!$B:$B, 0), "X") = "X", "MISSING", "OKAY")</f>
        <v>OKAY</v>
      </c>
      <c r="BT243" s="3" t="str">
        <f t="shared" si="151"/>
        <v>NA</v>
      </c>
      <c r="BU243" s="2" t="s">
        <v>1144</v>
      </c>
      <c r="BV243" s="2">
        <f t="shared" ref="BV243:BV306" si="172">INDEX(BH:BH, MATCH(BR243,BI:BI,0))</f>
        <v>240</v>
      </c>
      <c r="BW243" s="3">
        <f t="shared" si="152"/>
        <v>241</v>
      </c>
      <c r="BZ243" s="3">
        <v>240</v>
      </c>
      <c r="CA243" s="2" t="s">
        <v>260</v>
      </c>
      <c r="CB243" s="2" t="str">
        <f>IF(_xlfn.IFNA(MATCH(CA243,Jan13Dictionary!$B:$B, 0), "X") = "X", "MISSING", "OKAY")</f>
        <v>OKAY</v>
      </c>
      <c r="CC243" s="3" t="str">
        <f t="shared" si="153"/>
        <v>NA</v>
      </c>
      <c r="CD243" s="2" t="s">
        <v>1144</v>
      </c>
      <c r="CE243" s="2">
        <f t="shared" si="166"/>
        <v>239</v>
      </c>
      <c r="CF243" s="3">
        <f t="shared" si="169"/>
        <v>239</v>
      </c>
      <c r="CI243" s="3">
        <v>240</v>
      </c>
      <c r="CJ243" s="2" t="s">
        <v>261</v>
      </c>
      <c r="CK243" s="2" t="str">
        <f>IF(_xlfn.IFNA(MATCH(CJ243,Jan14Dictionary!$B:$B, 0), "X") = "X", "MISSING", "OKAY")</f>
        <v>OKAY</v>
      </c>
      <c r="CL243" s="3" t="str">
        <f t="shared" si="154"/>
        <v>NA</v>
      </c>
      <c r="CM243" s="2" t="s">
        <v>1144</v>
      </c>
      <c r="CN243" s="2">
        <f t="shared" si="168"/>
        <v>241</v>
      </c>
      <c r="CO243" s="3">
        <f t="shared" si="159"/>
        <v>240</v>
      </c>
      <c r="CR243" s="3">
        <v>240</v>
      </c>
      <c r="CS243" s="2" t="s">
        <v>261</v>
      </c>
      <c r="CT243" s="2" t="str">
        <f>IF(_xlfn.IFNA(MATCH(CS243, Jan15Dictionary!$B:$B, 0), "X") = "X", "MISSING", "OKAY")</f>
        <v>OKAY</v>
      </c>
      <c r="CU243" s="3" t="str">
        <f t="shared" si="155"/>
        <v>NA</v>
      </c>
      <c r="CV243" s="2" t="s">
        <v>1144</v>
      </c>
      <c r="CW243" s="2">
        <f t="shared" si="156"/>
        <v>240</v>
      </c>
      <c r="CX243" s="3">
        <f t="shared" si="157"/>
        <v>239</v>
      </c>
      <c r="DA243" s="3">
        <v>240</v>
      </c>
      <c r="DB243" s="2" t="s">
        <v>262</v>
      </c>
      <c r="DC243" s="2" t="str">
        <f>IF(_xlfn.IFNA(MATCH(DB243, Jan17Dictionary!$B:$B, 0), "X") = "X", "MISSING", "OKAY")</f>
        <v>OKAY</v>
      </c>
      <c r="DD243" s="3" t="str">
        <f t="shared" si="158"/>
        <v>Remove</v>
      </c>
      <c r="DE243" s="2" t="s">
        <v>1162</v>
      </c>
      <c r="DF243" s="2">
        <f t="shared" si="160"/>
        <v>241</v>
      </c>
      <c r="DG243" s="3">
        <f>INDEX(DJ:DJ, MATCH(DB243,DK:DK,0))</f>
        <v>239</v>
      </c>
      <c r="DH243" s="2" t="s">
        <v>1209</v>
      </c>
      <c r="DJ243" s="3">
        <v>240</v>
      </c>
      <c r="DK243" s="2" t="s">
        <v>263</v>
      </c>
      <c r="DL243" s="2" t="str">
        <f>IF(_xlfn.IFNA(MATCH(DK243, Jan20Dictionary!$B:$B, 0), "X") = "X", "MISSING", "OKAY")</f>
        <v>OKAY</v>
      </c>
      <c r="DM243" s="3" t="str">
        <f t="shared" si="139"/>
        <v>Remove</v>
      </c>
      <c r="DN243" s="2" t="s">
        <v>1162</v>
      </c>
      <c r="DO243" s="2">
        <f t="shared" si="140"/>
        <v>241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65"/>
        <v>240</v>
      </c>
      <c r="G244" s="3">
        <v>241</v>
      </c>
      <c r="H244" s="2" t="s">
        <v>246</v>
      </c>
      <c r="I244" s="2" t="str">
        <f>IF(_xlfn.IFNA(MATCH(H244,Jan98Dictionary!$B:$B, 0), "X") = "X", "MISSING", "OKAY")</f>
        <v>OKAY</v>
      </c>
      <c r="J244" s="2" t="s">
        <v>1144</v>
      </c>
      <c r="K244" s="2">
        <f t="shared" si="134"/>
        <v>242</v>
      </c>
      <c r="L244" s="3">
        <f t="shared" si="161"/>
        <v>237</v>
      </c>
      <c r="O244" s="3">
        <v>241</v>
      </c>
      <c r="P244" s="2" t="s">
        <v>252</v>
      </c>
      <c r="Q244" s="2" t="str">
        <f>IF(_xlfn.IFNA(MATCH(P244,Jan03Dictionary!$B:$B, 0), "X") = "X", "MISSING", "OKAY")</f>
        <v>OKAY</v>
      </c>
      <c r="R244" s="3" t="str">
        <f t="shared" si="141"/>
        <v>NA</v>
      </c>
      <c r="S244" s="2" t="s">
        <v>1144</v>
      </c>
      <c r="T244" s="2">
        <f t="shared" si="162"/>
        <v>245</v>
      </c>
      <c r="U244" s="3">
        <f t="shared" si="167"/>
        <v>234</v>
      </c>
      <c r="X244" s="3">
        <v>241</v>
      </c>
      <c r="Y244" s="2" t="s">
        <v>260</v>
      </c>
      <c r="Z244" s="2" t="str">
        <f>IF(_xlfn.IFNA(MATCH(Y244,May04Dictionary!$B:$B, 0), "X") = "X", "MISSING", "OKAY")</f>
        <v>OKAY</v>
      </c>
      <c r="AA244" s="3" t="str">
        <f t="shared" si="142"/>
        <v>NA</v>
      </c>
      <c r="AB244" s="2" t="s">
        <v>1144</v>
      </c>
      <c r="AC244" s="2">
        <f t="shared" si="170"/>
        <v>248</v>
      </c>
      <c r="AD244" s="3">
        <f t="shared" si="137"/>
        <v>239</v>
      </c>
      <c r="AG244" s="3">
        <v>241</v>
      </c>
      <c r="AH244" s="2" t="s">
        <v>262</v>
      </c>
      <c r="AI244" s="2" t="str">
        <f>IF(_xlfn.IFNA(MATCH(AH244,Aug05Dictionary!$B:$B, 0), "X") = "X", "MISSING", "OKAY")</f>
        <v>OKAY</v>
      </c>
      <c r="AJ244" s="3" t="str">
        <f t="shared" si="143"/>
        <v>Remove</v>
      </c>
      <c r="AK244" s="2" t="s">
        <v>1162</v>
      </c>
      <c r="AL244" s="2">
        <f t="shared" si="136"/>
        <v>243</v>
      </c>
      <c r="AM244" s="3">
        <f t="shared" si="144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IF(_xlfn.IFNA(MATCH(AQ244,Jan07Dictionary!$B:$B, 0), "X") = "X", "MISSING", "OKAY")</f>
        <v>OKAY</v>
      </c>
      <c r="AS244" s="3" t="str">
        <f t="shared" si="145"/>
        <v>Remove</v>
      </c>
      <c r="AT244" s="2" t="s">
        <v>1162</v>
      </c>
      <c r="AU244" s="2">
        <f t="shared" si="146"/>
        <v>241</v>
      </c>
      <c r="AV244" s="3">
        <f t="shared" si="147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IF(_xlfn.IFNA(MATCH(AZ244,Jan09Dictionary!$B:$B, 0), "X") = "X", "MISSING", "OKAY")</f>
        <v>OKAY</v>
      </c>
      <c r="BB244" s="3" t="str">
        <f t="shared" si="148"/>
        <v>Remove</v>
      </c>
      <c r="BC244" s="2" t="s">
        <v>1162</v>
      </c>
      <c r="BD244" s="2">
        <f t="shared" si="149"/>
        <v>241</v>
      </c>
      <c r="BE244" s="3">
        <f t="shared" si="163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IF(_xlfn.IFNA(MATCH(BI244,Jan10Dictionary!$B:$B, 0), "X") = "X", "MISSING", "OKAY")</f>
        <v>OKAY</v>
      </c>
      <c r="BK244" s="3" t="str">
        <f t="shared" si="150"/>
        <v>Remove</v>
      </c>
      <c r="BL244" s="2" t="s">
        <v>1162</v>
      </c>
      <c r="BM244" s="2">
        <f t="shared" si="164"/>
        <v>241</v>
      </c>
      <c r="BN244" s="3">
        <f t="shared" si="171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IF(_xlfn.IFNA(MATCH(BR244,May12Dictionary!$B:$B, 0), "X") = "X", "MISSING", "OKAY")</f>
        <v>OKAY</v>
      </c>
      <c r="BT244" s="3" t="str">
        <f t="shared" si="151"/>
        <v>Remove</v>
      </c>
      <c r="BU244" s="2" t="s">
        <v>1162</v>
      </c>
      <c r="BV244" s="2">
        <f t="shared" si="172"/>
        <v>241</v>
      </c>
      <c r="BW244" s="3">
        <f t="shared" si="152"/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IF(_xlfn.IFNA(MATCH(CA244,Jan13Dictionary!$B:$B, 0), "X") = "X", "MISSING", "OKAY")</f>
        <v>OKAY</v>
      </c>
      <c r="CC244" s="3" t="str">
        <f t="shared" si="153"/>
        <v>NA</v>
      </c>
      <c r="CD244" s="2" t="s">
        <v>1144</v>
      </c>
      <c r="CE244" s="2">
        <f t="shared" si="166"/>
        <v>240</v>
      </c>
      <c r="CF244" s="3">
        <f t="shared" si="169"/>
        <v>240</v>
      </c>
      <c r="CI244" s="3">
        <v>241</v>
      </c>
      <c r="CJ244" s="2" t="s">
        <v>262</v>
      </c>
      <c r="CK244" s="2" t="str">
        <f>IF(_xlfn.IFNA(MATCH(CJ244,Jan14Dictionary!$B:$B, 0), "X") = "X", "MISSING", "OKAY")</f>
        <v>OKAY</v>
      </c>
      <c r="CL244" s="3" t="str">
        <f t="shared" si="154"/>
        <v>Remove</v>
      </c>
      <c r="CM244" s="2" t="s">
        <v>1162</v>
      </c>
      <c r="CN244" s="2">
        <f t="shared" si="168"/>
        <v>242</v>
      </c>
      <c r="CO244" s="3">
        <f t="shared" si="159"/>
        <v>241</v>
      </c>
      <c r="CP244" s="2" t="s">
        <v>1209</v>
      </c>
      <c r="CR244" s="3">
        <v>241</v>
      </c>
      <c r="CS244" s="2" t="s">
        <v>262</v>
      </c>
      <c r="CT244" s="2" t="str">
        <f>IF(_xlfn.IFNA(MATCH(CS244, Jan15Dictionary!$B:$B, 0), "X") = "X", "MISSING", "OKAY")</f>
        <v>OKAY</v>
      </c>
      <c r="CU244" s="3" t="str">
        <f t="shared" si="155"/>
        <v>Remove</v>
      </c>
      <c r="CV244" s="2" t="s">
        <v>1162</v>
      </c>
      <c r="CW244" s="2">
        <f t="shared" si="156"/>
        <v>241</v>
      </c>
      <c r="CX244" s="3">
        <f t="shared" si="157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Jan17Dictionary!$B:$B, 0), "X") = "X", "MISSING", "OKAY")</f>
        <v>OKAY</v>
      </c>
      <c r="DD244" s="3" t="str">
        <f t="shared" si="158"/>
        <v>Remove</v>
      </c>
      <c r="DE244" s="2" t="s">
        <v>1162</v>
      </c>
      <c r="DF244" s="2">
        <f t="shared" si="160"/>
        <v>242</v>
      </c>
      <c r="DG244" s="3">
        <f>INDEX(DJ:DJ, MATCH(DB244,DK:DK,0))</f>
        <v>240</v>
      </c>
      <c r="DH244" s="2" t="s">
        <v>1209</v>
      </c>
      <c r="DJ244" s="3">
        <v>241</v>
      </c>
      <c r="DK244" s="2" t="s">
        <v>264</v>
      </c>
      <c r="DL244" s="2" t="str">
        <f>IF(_xlfn.IFNA(MATCH(DK244, Jan20Dictionary!$B:$B, 0), "X") = "X", "MISSING", "OKAY")</f>
        <v>OKAY</v>
      </c>
      <c r="DM244" s="3" t="str">
        <f t="shared" si="139"/>
        <v>NA</v>
      </c>
      <c r="DN244" s="2" t="s">
        <v>1144</v>
      </c>
      <c r="DO244" s="2">
        <f t="shared" si="140"/>
        <v>242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65"/>
        <v>241</v>
      </c>
      <c r="G245" s="3">
        <v>242</v>
      </c>
      <c r="H245" s="2" t="s">
        <v>247</v>
      </c>
      <c r="I245" s="2" t="str">
        <f>IF(_xlfn.IFNA(MATCH(H245,Jan98Dictionary!$B:$B, 0), "X") = "X", "MISSING", "OKAY")</f>
        <v>OKAY</v>
      </c>
      <c r="J245" s="2" t="s">
        <v>1144</v>
      </c>
      <c r="K245" s="2">
        <f t="shared" si="134"/>
        <v>243</v>
      </c>
      <c r="L245" s="3">
        <f t="shared" si="161"/>
        <v>238</v>
      </c>
      <c r="O245" s="3">
        <v>242</v>
      </c>
      <c r="P245" s="2" t="s">
        <v>253</v>
      </c>
      <c r="Q245" s="2" t="str">
        <f>IF(_xlfn.IFNA(MATCH(P245,Jan03Dictionary!$B:$B, 0), "X") = "X", "MISSING", "OKAY")</f>
        <v>OKAY</v>
      </c>
      <c r="R245" s="3" t="str">
        <f t="shared" si="141"/>
        <v>NA</v>
      </c>
      <c r="S245" s="2" t="s">
        <v>1144</v>
      </c>
      <c r="T245" s="2">
        <f t="shared" si="162"/>
        <v>246</v>
      </c>
      <c r="U245" s="3">
        <f t="shared" si="167"/>
        <v>235</v>
      </c>
      <c r="X245" s="3">
        <v>242</v>
      </c>
      <c r="Y245" s="2" t="s">
        <v>261</v>
      </c>
      <c r="Z245" s="2" t="str">
        <f>IF(_xlfn.IFNA(MATCH(Y245,May04Dictionary!$B:$B, 0), "X") = "X", "MISSING", "OKAY")</f>
        <v>OKAY</v>
      </c>
      <c r="AA245" s="3" t="str">
        <f t="shared" si="142"/>
        <v>NA</v>
      </c>
      <c r="AB245" s="2" t="s">
        <v>1144</v>
      </c>
      <c r="AC245" s="2">
        <f t="shared" si="170"/>
        <v>249</v>
      </c>
      <c r="AD245" s="3">
        <f t="shared" si="137"/>
        <v>240</v>
      </c>
      <c r="AG245" s="3">
        <v>242</v>
      </c>
      <c r="AH245" s="2" t="s">
        <v>263</v>
      </c>
      <c r="AI245" s="2" t="str">
        <f>IF(_xlfn.IFNA(MATCH(AH245,Aug05Dictionary!$B:$B, 0), "X") = "X", "MISSING", "OKAY")</f>
        <v>OKAY</v>
      </c>
      <c r="AJ245" s="3" t="str">
        <f t="shared" si="143"/>
        <v>Remove</v>
      </c>
      <c r="AK245" s="2" t="s">
        <v>1162</v>
      </c>
      <c r="AL245" s="2">
        <f t="shared" si="136"/>
        <v>244</v>
      </c>
      <c r="AM245" s="3">
        <f t="shared" si="144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IF(_xlfn.IFNA(MATCH(AQ245,Jan07Dictionary!$B:$B, 0), "X") = "X", "MISSING", "OKAY")</f>
        <v>OKAY</v>
      </c>
      <c r="AS245" s="3" t="str">
        <f t="shared" si="145"/>
        <v>Remove</v>
      </c>
      <c r="AT245" s="2" t="s">
        <v>1162</v>
      </c>
      <c r="AU245" s="2">
        <f t="shared" si="146"/>
        <v>242</v>
      </c>
      <c r="AV245" s="3">
        <f t="shared" si="147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IF(_xlfn.IFNA(MATCH(AZ245,Jan09Dictionary!$B:$B, 0), "X") = "X", "MISSING", "OKAY")</f>
        <v>OKAY</v>
      </c>
      <c r="BB245" s="3" t="str">
        <f t="shared" si="148"/>
        <v>Remove</v>
      </c>
      <c r="BC245" s="2" t="s">
        <v>1162</v>
      </c>
      <c r="BD245" s="2">
        <f t="shared" si="149"/>
        <v>242</v>
      </c>
      <c r="BE245" s="3">
        <f t="shared" si="163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IF(_xlfn.IFNA(MATCH(BI245,Jan10Dictionary!$B:$B, 0), "X") = "X", "MISSING", "OKAY")</f>
        <v>OKAY</v>
      </c>
      <c r="BK245" s="3" t="str">
        <f t="shared" si="150"/>
        <v>Remove</v>
      </c>
      <c r="BL245" s="2" t="s">
        <v>1162</v>
      </c>
      <c r="BM245" s="2">
        <f t="shared" si="164"/>
        <v>242</v>
      </c>
      <c r="BN245" s="3">
        <f t="shared" si="171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IF(_xlfn.IFNA(MATCH(BR245,May12Dictionary!$B:$B, 0), "X") = "X", "MISSING", "OKAY")</f>
        <v>OKAY</v>
      </c>
      <c r="BT245" s="3" t="str">
        <f t="shared" si="151"/>
        <v>Remove</v>
      </c>
      <c r="BU245" s="2" t="s">
        <v>1162</v>
      </c>
      <c r="BV245" s="2">
        <f t="shared" si="172"/>
        <v>242</v>
      </c>
      <c r="BW245" s="3">
        <f t="shared" si="152"/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IF(_xlfn.IFNA(MATCH(CA245,Jan13Dictionary!$B:$B, 0), "X") = "X", "MISSING", "OKAY")</f>
        <v>OKAY</v>
      </c>
      <c r="CC245" s="3" t="str">
        <f t="shared" si="153"/>
        <v>Remove</v>
      </c>
      <c r="CD245" s="2" t="s">
        <v>1162</v>
      </c>
      <c r="CE245" s="2">
        <f t="shared" si="166"/>
        <v>241</v>
      </c>
      <c r="CF245" s="3">
        <f t="shared" si="169"/>
        <v>241</v>
      </c>
      <c r="CG245" s="2" t="s">
        <v>1209</v>
      </c>
      <c r="CI245" s="3">
        <v>242</v>
      </c>
      <c r="CJ245" s="2" t="s">
        <v>263</v>
      </c>
      <c r="CK245" s="2" t="str">
        <f>IF(_xlfn.IFNA(MATCH(CJ245,Jan14Dictionary!$B:$B, 0), "X") = "X", "MISSING", "OKAY")</f>
        <v>OKAY</v>
      </c>
      <c r="CL245" s="3" t="str">
        <f t="shared" si="154"/>
        <v>Remove</v>
      </c>
      <c r="CM245" s="2" t="s">
        <v>1162</v>
      </c>
      <c r="CN245" s="2">
        <f t="shared" si="168"/>
        <v>243</v>
      </c>
      <c r="CO245" s="3">
        <f t="shared" si="159"/>
        <v>242</v>
      </c>
      <c r="CP245" s="2" t="s">
        <v>1209</v>
      </c>
      <c r="CR245" s="3">
        <v>242</v>
      </c>
      <c r="CS245" s="2" t="s">
        <v>263</v>
      </c>
      <c r="CT245" s="2" t="str">
        <f>IF(_xlfn.IFNA(MATCH(CS245, Jan15Dictionary!$B:$B, 0), "X") = "X", "MISSING", "OKAY")</f>
        <v>OKAY</v>
      </c>
      <c r="CU245" s="3" t="str">
        <f t="shared" si="155"/>
        <v>Remove</v>
      </c>
      <c r="CV245" s="2" t="s">
        <v>1162</v>
      </c>
      <c r="CW245" s="2">
        <f t="shared" si="156"/>
        <v>242</v>
      </c>
      <c r="CX245" s="3">
        <f t="shared" si="157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Jan17Dictionary!$B:$B, 0), "X") = "X", "MISSING", "OKAY")</f>
        <v>OKAY</v>
      </c>
      <c r="DD245" s="3" t="str">
        <f t="shared" si="158"/>
        <v>NA</v>
      </c>
      <c r="DE245" s="2" t="s">
        <v>1144</v>
      </c>
      <c r="DF245" s="2">
        <f t="shared" si="160"/>
        <v>243</v>
      </c>
      <c r="DG245" s="3">
        <f>INDEX(DJ:DJ, MATCH(DB245,DK:DK,0))</f>
        <v>241</v>
      </c>
      <c r="DJ245" s="3">
        <v>242</v>
      </c>
      <c r="DK245" s="2" t="s">
        <v>265</v>
      </c>
      <c r="DL245" s="2" t="str">
        <f>IF(_xlfn.IFNA(MATCH(DK245, Jan20Dictionary!$B:$B, 0), "X") = "X", "MISSING", "OKAY")</f>
        <v>OKAY</v>
      </c>
      <c r="DM245" s="3" t="str">
        <f t="shared" si="139"/>
        <v>NA</v>
      </c>
      <c r="DN245" s="2" t="s">
        <v>1144</v>
      </c>
      <c r="DO245" s="2">
        <f t="shared" si="140"/>
        <v>243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65"/>
        <v>242</v>
      </c>
      <c r="G246" s="3">
        <v>243</v>
      </c>
      <c r="H246" s="2" t="s">
        <v>248</v>
      </c>
      <c r="I246" s="2" t="str">
        <f>IF(_xlfn.IFNA(MATCH(H246,Jan98Dictionary!$B:$B, 0), "X") = "X", "MISSING", "OKAY")</f>
        <v>OKAY</v>
      </c>
      <c r="J246" s="2" t="s">
        <v>1144</v>
      </c>
      <c r="K246" s="2">
        <f t="shared" si="134"/>
        <v>244</v>
      </c>
      <c r="L246" s="3">
        <f t="shared" si="161"/>
        <v>239</v>
      </c>
      <c r="O246" s="3">
        <v>243</v>
      </c>
      <c r="P246" s="2" t="s">
        <v>254</v>
      </c>
      <c r="Q246" s="2" t="str">
        <f>IF(_xlfn.IFNA(MATCH(P246,Jan03Dictionary!$B:$B, 0), "X") = "X", "MISSING", "OKAY")</f>
        <v>OKAY</v>
      </c>
      <c r="R246" s="3" t="str">
        <f t="shared" si="141"/>
        <v>NA</v>
      </c>
      <c r="S246" s="2" t="s">
        <v>1144</v>
      </c>
      <c r="T246" s="2">
        <f t="shared" si="162"/>
        <v>247</v>
      </c>
      <c r="U246" s="3">
        <f t="shared" si="167"/>
        <v>236</v>
      </c>
      <c r="X246" s="3">
        <v>243</v>
      </c>
      <c r="Y246" s="2" t="s">
        <v>262</v>
      </c>
      <c r="Z246" s="2" t="str">
        <f>IF(_xlfn.IFNA(MATCH(Y246,May04Dictionary!$B:$B, 0), "X") = "X", "MISSING", "OKAY")</f>
        <v>OKAY</v>
      </c>
      <c r="AA246" s="3" t="str">
        <f t="shared" si="142"/>
        <v>Remove</v>
      </c>
      <c r="AB246" s="2" t="s">
        <v>1162</v>
      </c>
      <c r="AC246" s="2">
        <f t="shared" si="170"/>
        <v>250</v>
      </c>
      <c r="AD246" s="3">
        <f t="shared" si="137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IF(_xlfn.IFNA(MATCH(AH246,Aug05Dictionary!$B:$B, 0), "X") = "X", "MISSING", "OKAY")</f>
        <v>OKAY</v>
      </c>
      <c r="AJ246" s="3" t="str">
        <f t="shared" si="143"/>
        <v>NA</v>
      </c>
      <c r="AK246" s="2" t="s">
        <v>1144</v>
      </c>
      <c r="AL246" s="2">
        <f t="shared" si="136"/>
        <v>245</v>
      </c>
      <c r="AM246" s="3">
        <f t="shared" si="144"/>
        <v>243</v>
      </c>
      <c r="AP246" s="3">
        <v>243</v>
      </c>
      <c r="AQ246" s="2" t="s">
        <v>264</v>
      </c>
      <c r="AR246" s="2" t="str">
        <f>IF(_xlfn.IFNA(MATCH(AQ246,Jan07Dictionary!$B:$B, 0), "X") = "X", "MISSING", "OKAY")</f>
        <v>OKAY</v>
      </c>
      <c r="AS246" s="3" t="str">
        <f t="shared" si="145"/>
        <v>NA</v>
      </c>
      <c r="AT246" s="2" t="s">
        <v>1144</v>
      </c>
      <c r="AU246" s="2">
        <f t="shared" si="146"/>
        <v>243</v>
      </c>
      <c r="AV246" s="3">
        <f t="shared" si="147"/>
        <v>243</v>
      </c>
      <c r="AY246" s="3">
        <v>243</v>
      </c>
      <c r="AZ246" s="2" t="s">
        <v>264</v>
      </c>
      <c r="BA246" s="2" t="str">
        <f>IF(_xlfn.IFNA(MATCH(AZ246,Jan09Dictionary!$B:$B, 0), "X") = "X", "MISSING", "OKAY")</f>
        <v>OKAY</v>
      </c>
      <c r="BB246" s="3" t="str">
        <f t="shared" si="148"/>
        <v>NA</v>
      </c>
      <c r="BC246" s="2" t="s">
        <v>1144</v>
      </c>
      <c r="BD246" s="2">
        <f t="shared" si="149"/>
        <v>243</v>
      </c>
      <c r="BE246" s="3">
        <f t="shared" si="163"/>
        <v>243</v>
      </c>
      <c r="BH246" s="3">
        <v>243</v>
      </c>
      <c r="BI246" s="2" t="s">
        <v>264</v>
      </c>
      <c r="BJ246" s="2" t="str">
        <f>IF(_xlfn.IFNA(MATCH(BI246,Jan10Dictionary!$B:$B, 0), "X") = "X", "MISSING", "OKAY")</f>
        <v>OKAY</v>
      </c>
      <c r="BK246" s="3" t="str">
        <f t="shared" si="150"/>
        <v>NA</v>
      </c>
      <c r="BL246" s="2" t="s">
        <v>1144</v>
      </c>
      <c r="BM246" s="2">
        <f t="shared" si="164"/>
        <v>243</v>
      </c>
      <c r="BN246" s="3">
        <f t="shared" si="171"/>
        <v>243</v>
      </c>
      <c r="BQ246" s="3">
        <v>243</v>
      </c>
      <c r="BR246" s="2" t="s">
        <v>264</v>
      </c>
      <c r="BS246" s="2" t="str">
        <f>IF(_xlfn.IFNA(MATCH(BR246,May12Dictionary!$B:$B, 0), "X") = "X", "MISSING", "OKAY")</f>
        <v>OKAY</v>
      </c>
      <c r="BT246" s="3" t="str">
        <f t="shared" si="151"/>
        <v>NA</v>
      </c>
      <c r="BU246" s="2" t="s">
        <v>1144</v>
      </c>
      <c r="BV246" s="2">
        <f t="shared" si="172"/>
        <v>243</v>
      </c>
      <c r="BW246" s="3">
        <f t="shared" si="152"/>
        <v>244</v>
      </c>
      <c r="BZ246" s="3">
        <v>243</v>
      </c>
      <c r="CA246" s="2" t="s">
        <v>263</v>
      </c>
      <c r="CB246" s="2" t="str">
        <f>IF(_xlfn.IFNA(MATCH(CA246,Jan13Dictionary!$B:$B, 0), "X") = "X", "MISSING", "OKAY")</f>
        <v>OKAY</v>
      </c>
      <c r="CC246" s="3" t="str">
        <f t="shared" si="153"/>
        <v>Remove</v>
      </c>
      <c r="CD246" s="2" t="s">
        <v>1162</v>
      </c>
      <c r="CE246" s="2">
        <f t="shared" si="166"/>
        <v>242</v>
      </c>
      <c r="CF246" s="3">
        <f t="shared" si="169"/>
        <v>242</v>
      </c>
      <c r="CG246" s="2" t="s">
        <v>1209</v>
      </c>
      <c r="CI246" s="3">
        <v>243</v>
      </c>
      <c r="CJ246" s="2" t="s">
        <v>264</v>
      </c>
      <c r="CK246" s="2" t="str">
        <f>IF(_xlfn.IFNA(MATCH(CJ246,Jan14Dictionary!$B:$B, 0), "X") = "X", "MISSING", "OKAY")</f>
        <v>OKAY</v>
      </c>
      <c r="CL246" s="3" t="str">
        <f t="shared" si="154"/>
        <v>NA</v>
      </c>
      <c r="CM246" s="2" t="s">
        <v>1144</v>
      </c>
      <c r="CN246" s="2">
        <f t="shared" si="168"/>
        <v>244</v>
      </c>
      <c r="CO246" s="3">
        <f t="shared" si="159"/>
        <v>243</v>
      </c>
      <c r="CR246" s="3">
        <v>243</v>
      </c>
      <c r="CS246" s="2" t="s">
        <v>264</v>
      </c>
      <c r="CT246" s="2" t="str">
        <f>IF(_xlfn.IFNA(MATCH(CS246, Jan15Dictionary!$B:$B, 0), "X") = "X", "MISSING", "OKAY")</f>
        <v>OKAY</v>
      </c>
      <c r="CU246" s="3" t="str">
        <f t="shared" si="155"/>
        <v>NA</v>
      </c>
      <c r="CV246" s="2" t="s">
        <v>1144</v>
      </c>
      <c r="CW246" s="2">
        <f t="shared" si="156"/>
        <v>243</v>
      </c>
      <c r="CX246" s="3">
        <f t="shared" si="157"/>
        <v>242</v>
      </c>
      <c r="DA246" s="3">
        <v>243</v>
      </c>
      <c r="DB246" s="2" t="s">
        <v>265</v>
      </c>
      <c r="DC246" s="2" t="str">
        <f>IF(_xlfn.IFNA(MATCH(DB246, Jan17Dictionary!$B:$B, 0), "X") = "X", "MISSING", "OKAY")</f>
        <v>OKAY</v>
      </c>
      <c r="DD246" s="3" t="str">
        <f t="shared" si="158"/>
        <v>NA</v>
      </c>
      <c r="DE246" s="2" t="s">
        <v>1144</v>
      </c>
      <c r="DF246" s="2">
        <f t="shared" si="160"/>
        <v>244</v>
      </c>
      <c r="DG246" s="3">
        <f>INDEX(DJ:DJ, MATCH(DB246,DK:DK,0))</f>
        <v>242</v>
      </c>
      <c r="DJ246" s="3">
        <v>243</v>
      </c>
      <c r="DK246" s="2" t="s">
        <v>266</v>
      </c>
      <c r="DL246" s="2" t="str">
        <f>IF(_xlfn.IFNA(MATCH(DK246, Jan20Dictionary!$B:$B, 0), "X") = "X", "MISSING", "OKAY")</f>
        <v>OKAY</v>
      </c>
      <c r="DM246" s="3" t="str">
        <f t="shared" si="139"/>
        <v>NA</v>
      </c>
      <c r="DN246" s="2" t="s">
        <v>1144</v>
      </c>
      <c r="DO246" s="2">
        <f t="shared" si="140"/>
        <v>244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65"/>
        <v>243</v>
      </c>
      <c r="G247" s="3">
        <v>244</v>
      </c>
      <c r="H247" s="2" t="s">
        <v>249</v>
      </c>
      <c r="I247" s="2" t="str">
        <f>IF(_xlfn.IFNA(MATCH(H247,Jan98Dictionary!$B:$B, 0), "X") = "X", "MISSING", "OKAY")</f>
        <v>OKAY</v>
      </c>
      <c r="J247" s="2" t="s">
        <v>1144</v>
      </c>
      <c r="K247" s="2">
        <f t="shared" si="134"/>
        <v>245</v>
      </c>
      <c r="L247" s="3">
        <f t="shared" si="161"/>
        <v>240</v>
      </c>
      <c r="O247" s="3">
        <v>244</v>
      </c>
      <c r="P247" s="2" t="s">
        <v>256</v>
      </c>
      <c r="Q247" s="2" t="str">
        <f>IF(_xlfn.IFNA(MATCH(P247,Jan03Dictionary!$B:$B, 0), "X") = "X", "MISSING", "OKAY")</f>
        <v>OKAY</v>
      </c>
      <c r="R247" s="3" t="str">
        <f t="shared" si="141"/>
        <v>NA</v>
      </c>
      <c r="S247" s="2" t="s">
        <v>1144</v>
      </c>
      <c r="T247" s="2">
        <f t="shared" si="162"/>
        <v>248</v>
      </c>
      <c r="U247" s="3">
        <f t="shared" si="167"/>
        <v>237</v>
      </c>
      <c r="X247" s="3">
        <v>244</v>
      </c>
      <c r="Y247" s="2" t="s">
        <v>263</v>
      </c>
      <c r="Z247" s="2" t="str">
        <f>IF(_xlfn.IFNA(MATCH(Y247,May04Dictionary!$B:$B, 0), "X") = "X", "MISSING", "OKAY")</f>
        <v>OKAY</v>
      </c>
      <c r="AA247" s="3" t="str">
        <f t="shared" si="142"/>
        <v>Remove</v>
      </c>
      <c r="AB247" s="2" t="s">
        <v>1162</v>
      </c>
      <c r="AC247" s="2">
        <f t="shared" si="170"/>
        <v>251</v>
      </c>
      <c r="AD247" s="3">
        <f t="shared" si="137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IF(_xlfn.IFNA(MATCH(AH247,Aug05Dictionary!$B:$B, 0), "X") = "X", "MISSING", "OKAY")</f>
        <v>OKAY</v>
      </c>
      <c r="AJ247" s="3" t="str">
        <f t="shared" si="143"/>
        <v>NA</v>
      </c>
      <c r="AK247" s="2" t="s">
        <v>1144</v>
      </c>
      <c r="AL247" s="2">
        <f t="shared" si="136"/>
        <v>246</v>
      </c>
      <c r="AM247" s="3">
        <f t="shared" si="144"/>
        <v>244</v>
      </c>
      <c r="AP247" s="3">
        <v>244</v>
      </c>
      <c r="AQ247" s="2" t="s">
        <v>265</v>
      </c>
      <c r="AR247" s="2" t="str">
        <f>IF(_xlfn.IFNA(MATCH(AQ247,Jan07Dictionary!$B:$B, 0), "X") = "X", "MISSING", "OKAY")</f>
        <v>OKAY</v>
      </c>
      <c r="AS247" s="3" t="str">
        <f t="shared" si="145"/>
        <v>NA</v>
      </c>
      <c r="AT247" s="2" t="s">
        <v>1144</v>
      </c>
      <c r="AU247" s="2">
        <f t="shared" si="146"/>
        <v>244</v>
      </c>
      <c r="AV247" s="3">
        <f t="shared" si="147"/>
        <v>244</v>
      </c>
      <c r="AY247" s="3">
        <v>244</v>
      </c>
      <c r="AZ247" s="2" t="s">
        <v>265</v>
      </c>
      <c r="BA247" s="2" t="str">
        <f>IF(_xlfn.IFNA(MATCH(AZ247,Jan09Dictionary!$B:$B, 0), "X") = "X", "MISSING", "OKAY")</f>
        <v>OKAY</v>
      </c>
      <c r="BB247" s="3" t="str">
        <f t="shared" si="148"/>
        <v>NA</v>
      </c>
      <c r="BC247" s="2" t="s">
        <v>1144</v>
      </c>
      <c r="BD247" s="2">
        <f t="shared" si="149"/>
        <v>244</v>
      </c>
      <c r="BE247" s="3">
        <f t="shared" si="163"/>
        <v>244</v>
      </c>
      <c r="BH247" s="3">
        <v>244</v>
      </c>
      <c r="BI247" s="2" t="s">
        <v>265</v>
      </c>
      <c r="BJ247" s="2" t="str">
        <f>IF(_xlfn.IFNA(MATCH(BI247,Jan10Dictionary!$B:$B, 0), "X") = "X", "MISSING", "OKAY")</f>
        <v>OKAY</v>
      </c>
      <c r="BK247" s="3" t="str">
        <f t="shared" si="150"/>
        <v>NA</v>
      </c>
      <c r="BL247" s="2" t="s">
        <v>1144</v>
      </c>
      <c r="BM247" s="2">
        <f t="shared" si="164"/>
        <v>244</v>
      </c>
      <c r="BN247" s="3">
        <f t="shared" si="171"/>
        <v>244</v>
      </c>
      <c r="BQ247" s="3">
        <v>244</v>
      </c>
      <c r="BR247" s="2" t="s">
        <v>265</v>
      </c>
      <c r="BS247" s="2" t="str">
        <f>IF(_xlfn.IFNA(MATCH(BR247,May12Dictionary!$B:$B, 0), "X") = "X", "MISSING", "OKAY")</f>
        <v>OKAY</v>
      </c>
      <c r="BT247" s="3" t="str">
        <f t="shared" si="151"/>
        <v>NA</v>
      </c>
      <c r="BU247" s="2" t="s">
        <v>1144</v>
      </c>
      <c r="BV247" s="2">
        <f t="shared" si="172"/>
        <v>244</v>
      </c>
      <c r="BW247" s="3">
        <f t="shared" si="152"/>
        <v>245</v>
      </c>
      <c r="BZ247" s="3">
        <v>244</v>
      </c>
      <c r="CA247" s="2" t="s">
        <v>264</v>
      </c>
      <c r="CB247" s="2" t="str">
        <f>IF(_xlfn.IFNA(MATCH(CA247,Jan13Dictionary!$B:$B, 0), "X") = "X", "MISSING", "OKAY")</f>
        <v>OKAY</v>
      </c>
      <c r="CC247" s="3" t="str">
        <f t="shared" si="153"/>
        <v>NA</v>
      </c>
      <c r="CD247" s="2" t="s">
        <v>1144</v>
      </c>
      <c r="CE247" s="2">
        <f t="shared" si="166"/>
        <v>243</v>
      </c>
      <c r="CF247" s="3">
        <f t="shared" si="169"/>
        <v>243</v>
      </c>
      <c r="CI247" s="3">
        <v>244</v>
      </c>
      <c r="CJ247" s="2" t="s">
        <v>265</v>
      </c>
      <c r="CK247" s="2" t="str">
        <f>IF(_xlfn.IFNA(MATCH(CJ247,Jan14Dictionary!$B:$B, 0), "X") = "X", "MISSING", "OKAY")</f>
        <v>OKAY</v>
      </c>
      <c r="CL247" s="3" t="str">
        <f t="shared" si="154"/>
        <v>NA</v>
      </c>
      <c r="CM247" s="2" t="s">
        <v>1144</v>
      </c>
      <c r="CN247" s="2">
        <f t="shared" si="168"/>
        <v>245</v>
      </c>
      <c r="CO247" s="3">
        <f t="shared" si="159"/>
        <v>244</v>
      </c>
      <c r="CR247" s="3">
        <v>244</v>
      </c>
      <c r="CS247" s="2" t="s">
        <v>265</v>
      </c>
      <c r="CT247" s="2" t="str">
        <f>IF(_xlfn.IFNA(MATCH(CS247, Jan15Dictionary!$B:$B, 0), "X") = "X", "MISSING", "OKAY")</f>
        <v>OKAY</v>
      </c>
      <c r="CU247" s="3" t="str">
        <f t="shared" si="155"/>
        <v>NA</v>
      </c>
      <c r="CV247" s="2" t="s">
        <v>1144</v>
      </c>
      <c r="CW247" s="2">
        <f t="shared" si="156"/>
        <v>244</v>
      </c>
      <c r="CX247" s="3">
        <f t="shared" si="157"/>
        <v>243</v>
      </c>
      <c r="DA247" s="3">
        <v>244</v>
      </c>
      <c r="DB247" s="2" t="s">
        <v>266</v>
      </c>
      <c r="DC247" s="2" t="str">
        <f>IF(_xlfn.IFNA(MATCH(DB247, Jan17Dictionary!$B:$B, 0), "X") = "X", "MISSING", "OKAY")</f>
        <v>OKAY</v>
      </c>
      <c r="DD247" s="3" t="str">
        <f t="shared" si="158"/>
        <v>NA</v>
      </c>
      <c r="DE247" s="2" t="s">
        <v>1144</v>
      </c>
      <c r="DF247" s="2">
        <f t="shared" si="160"/>
        <v>245</v>
      </c>
      <c r="DG247" s="3">
        <f>INDEX(DJ:DJ, MATCH(DB247,DK:DK,0))</f>
        <v>243</v>
      </c>
      <c r="DJ247" s="3">
        <v>244</v>
      </c>
      <c r="DK247" s="2" t="s">
        <v>267</v>
      </c>
      <c r="DL247" s="2" t="str">
        <f>IF(_xlfn.IFNA(MATCH(DK247, Jan20Dictionary!$B:$B, 0), "X") = "X", "MISSING", "OKAY")</f>
        <v>OKAY</v>
      </c>
      <c r="DM247" s="3" t="str">
        <f t="shared" si="139"/>
        <v>NA</v>
      </c>
      <c r="DN247" s="2" t="s">
        <v>1144</v>
      </c>
      <c r="DO247" s="2">
        <f t="shared" si="140"/>
        <v>245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65"/>
        <v>244</v>
      </c>
      <c r="G248" s="3">
        <v>245</v>
      </c>
      <c r="H248" s="2" t="s">
        <v>252</v>
      </c>
      <c r="I248" s="2" t="str">
        <f>IF(_xlfn.IFNA(MATCH(H248,Jan98Dictionary!$B:$B, 0), "X") = "X", "MISSING", "OKAY")</f>
        <v>OKAY</v>
      </c>
      <c r="J248" s="2" t="s">
        <v>1144</v>
      </c>
      <c r="K248" s="2">
        <f t="shared" si="134"/>
        <v>248</v>
      </c>
      <c r="L248" s="3">
        <f t="shared" si="161"/>
        <v>241</v>
      </c>
      <c r="O248" s="3">
        <v>245</v>
      </c>
      <c r="P248" s="2" t="s">
        <v>257</v>
      </c>
      <c r="Q248" s="2" t="str">
        <f>IF(_xlfn.IFNA(MATCH(P248,Jan03Dictionary!$B:$B, 0), "X") = "X", "MISSING", "OKAY")</f>
        <v>OKAY</v>
      </c>
      <c r="R248" s="3" t="str">
        <f t="shared" si="141"/>
        <v>NA</v>
      </c>
      <c r="S248" s="2" t="s">
        <v>1144</v>
      </c>
      <c r="T248" s="2">
        <f t="shared" si="162"/>
        <v>249</v>
      </c>
      <c r="U248" s="3">
        <f t="shared" si="167"/>
        <v>238</v>
      </c>
      <c r="X248" s="3">
        <v>245</v>
      </c>
      <c r="Y248" s="2" t="s">
        <v>264</v>
      </c>
      <c r="Z248" s="2" t="str">
        <f>IF(_xlfn.IFNA(MATCH(Y248,May04Dictionary!$B:$B, 0), "X") = "X", "MISSING", "OKAY")</f>
        <v>OKAY</v>
      </c>
      <c r="AA248" s="3" t="str">
        <f t="shared" si="142"/>
        <v>NA</v>
      </c>
      <c r="AB248" s="2" t="s">
        <v>1144</v>
      </c>
      <c r="AC248" s="2">
        <f t="shared" si="170"/>
        <v>252</v>
      </c>
      <c r="AD248" s="3">
        <f t="shared" si="137"/>
        <v>243</v>
      </c>
      <c r="AG248" s="3">
        <v>245</v>
      </c>
      <c r="AH248" s="2" t="s">
        <v>266</v>
      </c>
      <c r="AI248" s="2" t="str">
        <f>IF(_xlfn.IFNA(MATCH(AH248,Aug05Dictionary!$B:$B, 0), "X") = "X", "MISSING", "OKAY")</f>
        <v>OKAY</v>
      </c>
      <c r="AJ248" s="3" t="str">
        <f t="shared" si="143"/>
        <v>NA</v>
      </c>
      <c r="AK248" s="2" t="s">
        <v>1144</v>
      </c>
      <c r="AL248" s="2">
        <f t="shared" si="136"/>
        <v>247</v>
      </c>
      <c r="AM248" s="3">
        <f t="shared" si="144"/>
        <v>245</v>
      </c>
      <c r="AP248" s="3">
        <v>245</v>
      </c>
      <c r="AQ248" s="2" t="s">
        <v>266</v>
      </c>
      <c r="AR248" s="2" t="str">
        <f>IF(_xlfn.IFNA(MATCH(AQ248,Jan07Dictionary!$B:$B, 0), "X") = "X", "MISSING", "OKAY")</f>
        <v>OKAY</v>
      </c>
      <c r="AS248" s="3" t="str">
        <f t="shared" si="145"/>
        <v>NA</v>
      </c>
      <c r="AT248" s="2" t="s">
        <v>1144</v>
      </c>
      <c r="AU248" s="2">
        <f t="shared" si="146"/>
        <v>245</v>
      </c>
      <c r="AV248" s="3">
        <f t="shared" si="147"/>
        <v>245</v>
      </c>
      <c r="AY248" s="3">
        <v>245</v>
      </c>
      <c r="AZ248" s="2" t="s">
        <v>266</v>
      </c>
      <c r="BA248" s="2" t="str">
        <f>IF(_xlfn.IFNA(MATCH(AZ248,Jan09Dictionary!$B:$B, 0), "X") = "X", "MISSING", "OKAY")</f>
        <v>OKAY</v>
      </c>
      <c r="BB248" s="3" t="str">
        <f t="shared" si="148"/>
        <v>NA</v>
      </c>
      <c r="BC248" s="2" t="s">
        <v>1144</v>
      </c>
      <c r="BD248" s="2">
        <f t="shared" si="149"/>
        <v>245</v>
      </c>
      <c r="BE248" s="3">
        <f t="shared" si="163"/>
        <v>245</v>
      </c>
      <c r="BH248" s="3">
        <v>245</v>
      </c>
      <c r="BI248" s="2" t="s">
        <v>266</v>
      </c>
      <c r="BJ248" s="2" t="str">
        <f>IF(_xlfn.IFNA(MATCH(BI248,Jan10Dictionary!$B:$B, 0), "X") = "X", "MISSING", "OKAY")</f>
        <v>OKAY</v>
      </c>
      <c r="BK248" s="3" t="str">
        <f t="shared" si="150"/>
        <v>NA</v>
      </c>
      <c r="BL248" s="2" t="s">
        <v>1144</v>
      </c>
      <c r="BM248" s="2">
        <f t="shared" si="164"/>
        <v>245</v>
      </c>
      <c r="BN248" s="3">
        <f t="shared" si="171"/>
        <v>245</v>
      </c>
      <c r="BQ248" s="3">
        <v>245</v>
      </c>
      <c r="BR248" s="2" t="s">
        <v>266</v>
      </c>
      <c r="BS248" s="2" t="str">
        <f>IF(_xlfn.IFNA(MATCH(BR248,May12Dictionary!$B:$B, 0), "X") = "X", "MISSING", "OKAY")</f>
        <v>OKAY</v>
      </c>
      <c r="BT248" s="3" t="str">
        <f t="shared" si="151"/>
        <v>NA</v>
      </c>
      <c r="BU248" s="2" t="s">
        <v>1144</v>
      </c>
      <c r="BV248" s="2">
        <f t="shared" si="172"/>
        <v>245</v>
      </c>
      <c r="BW248" s="3">
        <f t="shared" si="152"/>
        <v>246</v>
      </c>
      <c r="BZ248" s="3">
        <v>245</v>
      </c>
      <c r="CA248" s="2" t="s">
        <v>265</v>
      </c>
      <c r="CB248" s="2" t="str">
        <f>IF(_xlfn.IFNA(MATCH(CA248,Jan13Dictionary!$B:$B, 0), "X") = "X", "MISSING", "OKAY")</f>
        <v>OKAY</v>
      </c>
      <c r="CC248" s="3" t="str">
        <f t="shared" si="153"/>
        <v>NA</v>
      </c>
      <c r="CD248" s="2" t="s">
        <v>1144</v>
      </c>
      <c r="CE248" s="2">
        <f t="shared" si="166"/>
        <v>244</v>
      </c>
      <c r="CF248" s="3">
        <f t="shared" si="169"/>
        <v>244</v>
      </c>
      <c r="CI248" s="3">
        <v>245</v>
      </c>
      <c r="CJ248" s="2" t="s">
        <v>266</v>
      </c>
      <c r="CK248" s="2" t="str">
        <f>IF(_xlfn.IFNA(MATCH(CJ248,Jan14Dictionary!$B:$B, 0), "X") = "X", "MISSING", "OKAY")</f>
        <v>OKAY</v>
      </c>
      <c r="CL248" s="3" t="str">
        <f t="shared" si="154"/>
        <v>NA</v>
      </c>
      <c r="CM248" s="2" t="s">
        <v>1144</v>
      </c>
      <c r="CN248" s="2">
        <f t="shared" si="168"/>
        <v>246</v>
      </c>
      <c r="CO248" s="3">
        <f t="shared" si="159"/>
        <v>245</v>
      </c>
      <c r="CR248" s="3">
        <v>245</v>
      </c>
      <c r="CS248" s="2" t="s">
        <v>266</v>
      </c>
      <c r="CT248" s="2" t="str">
        <f>IF(_xlfn.IFNA(MATCH(CS248, Jan15Dictionary!$B:$B, 0), "X") = "X", "MISSING", "OKAY")</f>
        <v>OKAY</v>
      </c>
      <c r="CU248" s="3" t="str">
        <f t="shared" si="155"/>
        <v>NA</v>
      </c>
      <c r="CV248" s="2" t="s">
        <v>1144</v>
      </c>
      <c r="CW248" s="2">
        <f t="shared" si="156"/>
        <v>245</v>
      </c>
      <c r="CX248" s="3">
        <f t="shared" si="157"/>
        <v>244</v>
      </c>
      <c r="DA248" s="3">
        <v>245</v>
      </c>
      <c r="DB248" s="2" t="s">
        <v>267</v>
      </c>
      <c r="DC248" s="2" t="str">
        <f>IF(_xlfn.IFNA(MATCH(DB248, Jan17Dictionary!$B:$B, 0), "X") = "X", "MISSING", "OKAY")</f>
        <v>OKAY</v>
      </c>
      <c r="DD248" s="3" t="str">
        <f t="shared" si="158"/>
        <v>NA</v>
      </c>
      <c r="DE248" s="2" t="s">
        <v>1144</v>
      </c>
      <c r="DF248" s="2">
        <f t="shared" si="160"/>
        <v>246</v>
      </c>
      <c r="DG248" s="3">
        <f>INDEX(DJ:DJ, MATCH(DB248,DK:DK,0))</f>
        <v>244</v>
      </c>
      <c r="DJ248" s="3">
        <v>245</v>
      </c>
      <c r="DK248" s="2" t="s">
        <v>268</v>
      </c>
      <c r="DL248" s="2" t="str">
        <f>IF(_xlfn.IFNA(MATCH(DK248, Jan20Dictionary!$B:$B, 0), "X") = "X", "MISSING", "OKAY")</f>
        <v>OKAY</v>
      </c>
      <c r="DM248" s="3" t="str">
        <f t="shared" si="139"/>
        <v>NA</v>
      </c>
      <c r="DN248" s="2" t="s">
        <v>1144</v>
      </c>
      <c r="DO248" s="2">
        <f t="shared" si="140"/>
        <v>246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IF(_xlfn.IFNA(MATCH(H249,Jan98Dictionary!$B:$B, 0), "X") = "X", "MISSING", "OKAY")</f>
        <v>OKAY</v>
      </c>
      <c r="J249" s="2" t="s">
        <v>1144</v>
      </c>
      <c r="K249" s="2">
        <f t="shared" ref="K249:K267" si="173">INDEX(A:A, MATCH(H249,B:B,0))</f>
        <v>249</v>
      </c>
      <c r="L249" s="3">
        <f t="shared" si="161"/>
        <v>242</v>
      </c>
      <c r="O249" s="3">
        <v>246</v>
      </c>
      <c r="P249" s="2" t="s">
        <v>258</v>
      </c>
      <c r="Q249" s="2" t="str">
        <f>IF(_xlfn.IFNA(MATCH(P249,Jan03Dictionary!$B:$B, 0), "X") = "X", "MISSING", "OKAY")</f>
        <v>OKAY</v>
      </c>
      <c r="R249" s="3" t="str">
        <f t="shared" si="141"/>
        <v>NA</v>
      </c>
      <c r="S249" s="2" t="s">
        <v>1144</v>
      </c>
      <c r="T249" s="2">
        <f t="shared" si="162"/>
        <v>250</v>
      </c>
      <c r="U249" s="3">
        <f t="shared" si="167"/>
        <v>239</v>
      </c>
      <c r="X249" s="3">
        <v>246</v>
      </c>
      <c r="Y249" s="2" t="s">
        <v>265</v>
      </c>
      <c r="Z249" s="2" t="str">
        <f>IF(_xlfn.IFNA(MATCH(Y249,May04Dictionary!$B:$B, 0), "X") = "X", "MISSING", "OKAY")</f>
        <v>OKAY</v>
      </c>
      <c r="AA249" s="3" t="str">
        <f t="shared" si="142"/>
        <v>NA</v>
      </c>
      <c r="AB249" s="2" t="s">
        <v>1144</v>
      </c>
      <c r="AC249" s="2">
        <f t="shared" si="170"/>
        <v>253</v>
      </c>
      <c r="AD249" s="3">
        <f t="shared" si="137"/>
        <v>244</v>
      </c>
      <c r="AG249" s="3">
        <v>246</v>
      </c>
      <c r="AH249" s="2" t="s">
        <v>267</v>
      </c>
      <c r="AI249" s="2" t="str">
        <f>IF(_xlfn.IFNA(MATCH(AH249,Aug05Dictionary!$B:$B, 0), "X") = "X", "MISSING", "OKAY")</f>
        <v>OKAY</v>
      </c>
      <c r="AJ249" s="3" t="str">
        <f t="shared" si="143"/>
        <v>NA</v>
      </c>
      <c r="AK249" s="2" t="s">
        <v>1144</v>
      </c>
      <c r="AL249" s="2">
        <f t="shared" si="136"/>
        <v>248</v>
      </c>
      <c r="AM249" s="3">
        <f t="shared" si="144"/>
        <v>246</v>
      </c>
      <c r="AP249" s="3">
        <v>246</v>
      </c>
      <c r="AQ249" s="2" t="s">
        <v>267</v>
      </c>
      <c r="AR249" s="2" t="str">
        <f>IF(_xlfn.IFNA(MATCH(AQ249,Jan07Dictionary!$B:$B, 0), "X") = "X", "MISSING", "OKAY")</f>
        <v>OKAY</v>
      </c>
      <c r="AS249" s="3" t="str">
        <f t="shared" si="145"/>
        <v>NA</v>
      </c>
      <c r="AT249" s="2" t="s">
        <v>1144</v>
      </c>
      <c r="AU249" s="2">
        <f t="shared" si="146"/>
        <v>246</v>
      </c>
      <c r="AV249" s="3">
        <f t="shared" si="147"/>
        <v>246</v>
      </c>
      <c r="AY249" s="3">
        <v>246</v>
      </c>
      <c r="AZ249" s="2" t="s">
        <v>267</v>
      </c>
      <c r="BA249" s="2" t="str">
        <f>IF(_xlfn.IFNA(MATCH(AZ249,Jan09Dictionary!$B:$B, 0), "X") = "X", "MISSING", "OKAY")</f>
        <v>OKAY</v>
      </c>
      <c r="BB249" s="3" t="str">
        <f t="shared" si="148"/>
        <v>NA</v>
      </c>
      <c r="BC249" s="2" t="s">
        <v>1144</v>
      </c>
      <c r="BD249" s="2">
        <f t="shared" si="149"/>
        <v>246</v>
      </c>
      <c r="BE249" s="3">
        <f t="shared" si="163"/>
        <v>246</v>
      </c>
      <c r="BH249" s="3">
        <v>246</v>
      </c>
      <c r="BI249" s="2" t="s">
        <v>267</v>
      </c>
      <c r="BJ249" s="2" t="str">
        <f>IF(_xlfn.IFNA(MATCH(BI249,Jan10Dictionary!$B:$B, 0), "X") = "X", "MISSING", "OKAY")</f>
        <v>OKAY</v>
      </c>
      <c r="BK249" s="3" t="str">
        <f t="shared" si="150"/>
        <v>NA</v>
      </c>
      <c r="BL249" s="2" t="s">
        <v>1144</v>
      </c>
      <c r="BM249" s="2">
        <f t="shared" si="164"/>
        <v>246</v>
      </c>
      <c r="BN249" s="3">
        <f t="shared" si="171"/>
        <v>246</v>
      </c>
      <c r="BQ249" s="3">
        <v>246</v>
      </c>
      <c r="BR249" s="2" t="s">
        <v>267</v>
      </c>
      <c r="BS249" s="2" t="str">
        <f>IF(_xlfn.IFNA(MATCH(BR249,May12Dictionary!$B:$B, 0), "X") = "X", "MISSING", "OKAY")</f>
        <v>OKAY</v>
      </c>
      <c r="BT249" s="3" t="str">
        <f t="shared" si="151"/>
        <v>NA</v>
      </c>
      <c r="BU249" s="2" t="s">
        <v>1144</v>
      </c>
      <c r="BV249" s="2">
        <f t="shared" si="172"/>
        <v>246</v>
      </c>
      <c r="BW249" s="3">
        <f t="shared" si="152"/>
        <v>247</v>
      </c>
      <c r="BZ249" s="3">
        <v>246</v>
      </c>
      <c r="CA249" s="2" t="s">
        <v>266</v>
      </c>
      <c r="CB249" s="2" t="str">
        <f>IF(_xlfn.IFNA(MATCH(CA249,Jan13Dictionary!$B:$B, 0), "X") = "X", "MISSING", "OKAY")</f>
        <v>OKAY</v>
      </c>
      <c r="CC249" s="3" t="str">
        <f t="shared" si="153"/>
        <v>NA</v>
      </c>
      <c r="CD249" s="2" t="s">
        <v>1144</v>
      </c>
      <c r="CE249" s="2">
        <f t="shared" si="166"/>
        <v>245</v>
      </c>
      <c r="CF249" s="3">
        <f t="shared" si="169"/>
        <v>245</v>
      </c>
      <c r="CI249" s="3">
        <v>246</v>
      </c>
      <c r="CJ249" s="2" t="s">
        <v>267</v>
      </c>
      <c r="CK249" s="2" t="str">
        <f>IF(_xlfn.IFNA(MATCH(CJ249,Jan14Dictionary!$B:$B, 0), "X") = "X", "MISSING", "OKAY")</f>
        <v>OKAY</v>
      </c>
      <c r="CL249" s="3" t="str">
        <f t="shared" si="154"/>
        <v>NA</v>
      </c>
      <c r="CM249" s="2" t="s">
        <v>1144</v>
      </c>
      <c r="CN249" s="2">
        <f t="shared" si="168"/>
        <v>247</v>
      </c>
      <c r="CO249" s="3">
        <f t="shared" si="159"/>
        <v>246</v>
      </c>
      <c r="CR249" s="3">
        <v>246</v>
      </c>
      <c r="CS249" s="2" t="s">
        <v>267</v>
      </c>
      <c r="CT249" s="2" t="str">
        <f>IF(_xlfn.IFNA(MATCH(CS249, Jan15Dictionary!$B:$B, 0), "X") = "X", "MISSING", "OKAY")</f>
        <v>OKAY</v>
      </c>
      <c r="CU249" s="3" t="str">
        <f t="shared" si="155"/>
        <v>NA</v>
      </c>
      <c r="CV249" s="2" t="s">
        <v>1144</v>
      </c>
      <c r="CW249" s="2">
        <f t="shared" si="156"/>
        <v>246</v>
      </c>
      <c r="CX249" s="3">
        <f t="shared" si="157"/>
        <v>245</v>
      </c>
      <c r="DA249" s="3">
        <v>246</v>
      </c>
      <c r="DB249" s="2" t="s">
        <v>268</v>
      </c>
      <c r="DC249" s="2" t="str">
        <f>IF(_xlfn.IFNA(MATCH(DB249, Jan17Dictionary!$B:$B, 0), "X") = "X", "MISSING", "OKAY")</f>
        <v>OKAY</v>
      </c>
      <c r="DD249" s="3" t="str">
        <f t="shared" si="158"/>
        <v>NA</v>
      </c>
      <c r="DE249" s="2" t="s">
        <v>1144</v>
      </c>
      <c r="DF249" s="2">
        <f t="shared" si="160"/>
        <v>247</v>
      </c>
      <c r="DG249" s="3">
        <f>INDEX(DJ:DJ, MATCH(DB249,DK:DK,0))</f>
        <v>245</v>
      </c>
      <c r="DJ249" s="3">
        <v>246</v>
      </c>
      <c r="DK249" s="2" t="s">
        <v>269</v>
      </c>
      <c r="DL249" s="2" t="str">
        <f>IF(_xlfn.IFNA(MATCH(DK249, Jan20Dictionary!$B:$B, 0), "X") = "X", "MISSING", "OKAY")</f>
        <v>OKAY</v>
      </c>
      <c r="DM249" s="3" t="str">
        <f t="shared" si="139"/>
        <v>NA</v>
      </c>
      <c r="DN249" s="2" t="s">
        <v>1144</v>
      </c>
      <c r="DO249" s="2">
        <f t="shared" si="140"/>
        <v>247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IF(_xlfn.IFNA(MATCH(H250,Jan98Dictionary!$B:$B, 0), "X") = "X", "MISSING", "OKAY")</f>
        <v>OKAY</v>
      </c>
      <c r="J250" s="2" t="s">
        <v>1144</v>
      </c>
      <c r="K250" s="2">
        <f t="shared" si="173"/>
        <v>250</v>
      </c>
      <c r="L250" s="3">
        <f t="shared" si="161"/>
        <v>243</v>
      </c>
      <c r="O250" s="3">
        <v>247</v>
      </c>
      <c r="P250" s="2" t="s">
        <v>259</v>
      </c>
      <c r="Q250" s="2" t="str">
        <f>IF(_xlfn.IFNA(MATCH(P250,Jan03Dictionary!$B:$B, 0), "X") = "X", "MISSING", "OKAY")</f>
        <v>OKAY</v>
      </c>
      <c r="R250" s="3" t="str">
        <f t="shared" si="141"/>
        <v>NA</v>
      </c>
      <c r="S250" s="2" t="s">
        <v>1144</v>
      </c>
      <c r="T250" s="2">
        <f t="shared" si="162"/>
        <v>251</v>
      </c>
      <c r="U250" s="3">
        <f t="shared" si="167"/>
        <v>240</v>
      </c>
      <c r="X250" s="3">
        <v>247</v>
      </c>
      <c r="Y250" s="2" t="s">
        <v>266</v>
      </c>
      <c r="Z250" s="2" t="str">
        <f>IF(_xlfn.IFNA(MATCH(Y250,May04Dictionary!$B:$B, 0), "X") = "X", "MISSING", "OKAY")</f>
        <v>OKAY</v>
      </c>
      <c r="AA250" s="3" t="str">
        <f t="shared" si="142"/>
        <v>NA</v>
      </c>
      <c r="AB250" s="2" t="s">
        <v>1144</v>
      </c>
      <c r="AC250" s="2">
        <f t="shared" si="170"/>
        <v>254</v>
      </c>
      <c r="AD250" s="3">
        <f t="shared" si="137"/>
        <v>245</v>
      </c>
      <c r="AG250" s="3">
        <v>247</v>
      </c>
      <c r="AH250" s="2" t="s">
        <v>268</v>
      </c>
      <c r="AI250" s="2" t="str">
        <f>IF(_xlfn.IFNA(MATCH(AH250,Aug05Dictionary!$B:$B, 0), "X") = "X", "MISSING", "OKAY")</f>
        <v>OKAY</v>
      </c>
      <c r="AJ250" s="3" t="str">
        <f t="shared" si="143"/>
        <v>NA</v>
      </c>
      <c r="AK250" s="2" t="s">
        <v>1144</v>
      </c>
      <c r="AL250" s="2">
        <f t="shared" si="136"/>
        <v>249</v>
      </c>
      <c r="AM250" s="3">
        <f t="shared" si="144"/>
        <v>247</v>
      </c>
      <c r="AP250" s="3">
        <v>247</v>
      </c>
      <c r="AQ250" s="2" t="s">
        <v>268</v>
      </c>
      <c r="AR250" s="2" t="str">
        <f>IF(_xlfn.IFNA(MATCH(AQ250,Jan07Dictionary!$B:$B, 0), "X") = "X", "MISSING", "OKAY")</f>
        <v>OKAY</v>
      </c>
      <c r="AS250" s="3" t="str">
        <f t="shared" si="145"/>
        <v>NA</v>
      </c>
      <c r="AT250" s="2" t="s">
        <v>1144</v>
      </c>
      <c r="AU250" s="2">
        <f t="shared" si="146"/>
        <v>247</v>
      </c>
      <c r="AV250" s="3">
        <f t="shared" si="147"/>
        <v>247</v>
      </c>
      <c r="AY250" s="3">
        <v>247</v>
      </c>
      <c r="AZ250" s="2" t="s">
        <v>268</v>
      </c>
      <c r="BA250" s="2" t="str">
        <f>IF(_xlfn.IFNA(MATCH(AZ250,Jan09Dictionary!$B:$B, 0), "X") = "X", "MISSING", "OKAY")</f>
        <v>OKAY</v>
      </c>
      <c r="BB250" s="3" t="str">
        <f t="shared" si="148"/>
        <v>NA</v>
      </c>
      <c r="BC250" s="2" t="s">
        <v>1144</v>
      </c>
      <c r="BD250" s="2">
        <f t="shared" si="149"/>
        <v>247</v>
      </c>
      <c r="BE250" s="3">
        <f t="shared" si="163"/>
        <v>247</v>
      </c>
      <c r="BH250" s="3">
        <v>247</v>
      </c>
      <c r="BI250" s="2" t="s">
        <v>268</v>
      </c>
      <c r="BJ250" s="2" t="str">
        <f>IF(_xlfn.IFNA(MATCH(BI250,Jan10Dictionary!$B:$B, 0), "X") = "X", "MISSING", "OKAY")</f>
        <v>OKAY</v>
      </c>
      <c r="BK250" s="3" t="str">
        <f t="shared" si="150"/>
        <v>NA</v>
      </c>
      <c r="BL250" s="2" t="s">
        <v>1144</v>
      </c>
      <c r="BM250" s="2">
        <f t="shared" si="164"/>
        <v>247</v>
      </c>
      <c r="BN250" s="3">
        <f t="shared" si="171"/>
        <v>247</v>
      </c>
      <c r="BQ250" s="3">
        <v>247</v>
      </c>
      <c r="BR250" s="2" t="s">
        <v>268</v>
      </c>
      <c r="BS250" s="2" t="str">
        <f>IF(_xlfn.IFNA(MATCH(BR250,May12Dictionary!$B:$B, 0), "X") = "X", "MISSING", "OKAY")</f>
        <v>OKAY</v>
      </c>
      <c r="BT250" s="3" t="str">
        <f t="shared" si="151"/>
        <v>NA</v>
      </c>
      <c r="BU250" s="2" t="s">
        <v>1144</v>
      </c>
      <c r="BV250" s="2">
        <f t="shared" si="172"/>
        <v>247</v>
      </c>
      <c r="BW250" s="3">
        <f t="shared" si="152"/>
        <v>248</v>
      </c>
      <c r="BZ250" s="3">
        <v>247</v>
      </c>
      <c r="CA250" s="2" t="s">
        <v>267</v>
      </c>
      <c r="CB250" s="2" t="str">
        <f>IF(_xlfn.IFNA(MATCH(CA250,Jan13Dictionary!$B:$B, 0), "X") = "X", "MISSING", "OKAY")</f>
        <v>OKAY</v>
      </c>
      <c r="CC250" s="3" t="str">
        <f t="shared" si="153"/>
        <v>NA</v>
      </c>
      <c r="CD250" s="2" t="s">
        <v>1144</v>
      </c>
      <c r="CE250" s="2">
        <f t="shared" si="166"/>
        <v>246</v>
      </c>
      <c r="CF250" s="3">
        <f t="shared" si="169"/>
        <v>246</v>
      </c>
      <c r="CI250" s="3">
        <v>247</v>
      </c>
      <c r="CJ250" s="2" t="s">
        <v>268</v>
      </c>
      <c r="CK250" s="2" t="str">
        <f>IF(_xlfn.IFNA(MATCH(CJ250,Jan14Dictionary!$B:$B, 0), "X") = "X", "MISSING", "OKAY")</f>
        <v>OKAY</v>
      </c>
      <c r="CL250" s="3" t="str">
        <f t="shared" si="154"/>
        <v>NA</v>
      </c>
      <c r="CM250" s="2" t="s">
        <v>1144</v>
      </c>
      <c r="CN250" s="2">
        <f t="shared" si="168"/>
        <v>248</v>
      </c>
      <c r="CO250" s="3">
        <f t="shared" si="159"/>
        <v>247</v>
      </c>
      <c r="CR250" s="3">
        <v>247</v>
      </c>
      <c r="CS250" s="2" t="s">
        <v>268</v>
      </c>
      <c r="CT250" s="2" t="str">
        <f>IF(_xlfn.IFNA(MATCH(CS250, Jan15Dictionary!$B:$B, 0), "X") = "X", "MISSING", "OKAY")</f>
        <v>OKAY</v>
      </c>
      <c r="CU250" s="3" t="str">
        <f t="shared" si="155"/>
        <v>NA</v>
      </c>
      <c r="CV250" s="2" t="s">
        <v>1144</v>
      </c>
      <c r="CW250" s="2">
        <f t="shared" si="156"/>
        <v>247</v>
      </c>
      <c r="CX250" s="3">
        <f t="shared" si="157"/>
        <v>246</v>
      </c>
      <c r="DA250" s="3">
        <v>247</v>
      </c>
      <c r="DB250" s="2" t="s">
        <v>269</v>
      </c>
      <c r="DC250" s="2" t="str">
        <f>IF(_xlfn.IFNA(MATCH(DB250, Jan17Dictionary!$B:$B, 0), "X") = "X", "MISSING", "OKAY")</f>
        <v>OKAY</v>
      </c>
      <c r="DD250" s="3" t="str">
        <f t="shared" si="158"/>
        <v>NA</v>
      </c>
      <c r="DE250" s="2" t="s">
        <v>1144</v>
      </c>
      <c r="DF250" s="2">
        <f t="shared" si="160"/>
        <v>248</v>
      </c>
      <c r="DG250" s="3">
        <f>INDEX(DJ:DJ, MATCH(DB250,DK:DK,0))</f>
        <v>246</v>
      </c>
      <c r="DJ250" s="3">
        <v>247</v>
      </c>
      <c r="DK250" s="2" t="s">
        <v>270</v>
      </c>
      <c r="DL250" s="2" t="str">
        <f>IF(_xlfn.IFNA(MATCH(DK250, Jan20Dictionary!$B:$B, 0), "X") = "X", "MISSING", "OKAY")</f>
        <v>OKAY</v>
      </c>
      <c r="DM250" s="3" t="str">
        <f t="shared" si="139"/>
        <v>NA</v>
      </c>
      <c r="DN250" s="2" t="s">
        <v>1144</v>
      </c>
      <c r="DO250" s="2">
        <f t="shared" si="140"/>
        <v>248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IF(_xlfn.IFNA(MATCH(H251,Jan98Dictionary!$B:$B, 0), "X") = "X", "MISSING", "OKAY")</f>
        <v>OKAY</v>
      </c>
      <c r="J251" s="2" t="s">
        <v>1144</v>
      </c>
      <c r="K251" s="2">
        <f t="shared" si="173"/>
        <v>252</v>
      </c>
      <c r="L251" s="3">
        <f t="shared" si="161"/>
        <v>244</v>
      </c>
      <c r="O251" s="3">
        <v>248</v>
      </c>
      <c r="P251" s="2" t="s">
        <v>260</v>
      </c>
      <c r="Q251" s="2" t="str">
        <f>IF(_xlfn.IFNA(MATCH(P251,Jan03Dictionary!$B:$B, 0), "X") = "X", "MISSING", "OKAY")</f>
        <v>OKAY</v>
      </c>
      <c r="R251" s="3" t="str">
        <f t="shared" si="141"/>
        <v>NA</v>
      </c>
      <c r="S251" s="2" t="s">
        <v>1144</v>
      </c>
      <c r="T251" s="2">
        <f t="shared" si="162"/>
        <v>252</v>
      </c>
      <c r="U251" s="3">
        <f t="shared" si="167"/>
        <v>241</v>
      </c>
      <c r="X251" s="3">
        <v>248</v>
      </c>
      <c r="Y251" s="2" t="s">
        <v>267</v>
      </c>
      <c r="Z251" s="2" t="str">
        <f>IF(_xlfn.IFNA(MATCH(Y251,May04Dictionary!$B:$B, 0), "X") = "X", "MISSING", "OKAY")</f>
        <v>OKAY</v>
      </c>
      <c r="AA251" s="3" t="str">
        <f t="shared" si="142"/>
        <v>NA</v>
      </c>
      <c r="AB251" s="2" t="s">
        <v>1144</v>
      </c>
      <c r="AC251" s="2">
        <f t="shared" si="170"/>
        <v>255</v>
      </c>
      <c r="AD251" s="3">
        <f t="shared" si="137"/>
        <v>246</v>
      </c>
      <c r="AG251" s="3">
        <v>248</v>
      </c>
      <c r="AH251" s="2" t="s">
        <v>269</v>
      </c>
      <c r="AI251" s="2" t="str">
        <f>IF(_xlfn.IFNA(MATCH(AH251,Aug05Dictionary!$B:$B, 0), "X") = "X", "MISSING", "OKAY")</f>
        <v>OKAY</v>
      </c>
      <c r="AJ251" s="3" t="str">
        <f t="shared" si="143"/>
        <v>NA</v>
      </c>
      <c r="AK251" s="2" t="s">
        <v>1144</v>
      </c>
      <c r="AL251" s="2">
        <f t="shared" ref="AL251:AL270" si="174">INDEX(X:X, MATCH(AH251,Y:Y,0))</f>
        <v>250</v>
      </c>
      <c r="AM251" s="3">
        <f t="shared" si="144"/>
        <v>248</v>
      </c>
      <c r="AP251" s="3">
        <v>248</v>
      </c>
      <c r="AQ251" s="2" t="s">
        <v>269</v>
      </c>
      <c r="AR251" s="2" t="str">
        <f>IF(_xlfn.IFNA(MATCH(AQ251,Jan07Dictionary!$B:$B, 0), "X") = "X", "MISSING", "OKAY")</f>
        <v>OKAY</v>
      </c>
      <c r="AS251" s="3" t="str">
        <f t="shared" si="145"/>
        <v>NA</v>
      </c>
      <c r="AT251" s="2" t="s">
        <v>1144</v>
      </c>
      <c r="AU251" s="2">
        <f t="shared" si="146"/>
        <v>248</v>
      </c>
      <c r="AV251" s="3">
        <f t="shared" si="147"/>
        <v>248</v>
      </c>
      <c r="AY251" s="3">
        <v>248</v>
      </c>
      <c r="AZ251" s="2" t="s">
        <v>269</v>
      </c>
      <c r="BA251" s="2" t="str">
        <f>IF(_xlfn.IFNA(MATCH(AZ251,Jan09Dictionary!$B:$B, 0), "X") = "X", "MISSING", "OKAY")</f>
        <v>OKAY</v>
      </c>
      <c r="BB251" s="3" t="str">
        <f t="shared" si="148"/>
        <v>NA</v>
      </c>
      <c r="BC251" s="2" t="s">
        <v>1144</v>
      </c>
      <c r="BD251" s="2">
        <f t="shared" si="149"/>
        <v>248</v>
      </c>
      <c r="BE251" s="3">
        <f t="shared" si="163"/>
        <v>248</v>
      </c>
      <c r="BH251" s="3">
        <v>248</v>
      </c>
      <c r="BI251" s="2" t="s">
        <v>269</v>
      </c>
      <c r="BJ251" s="2" t="str">
        <f>IF(_xlfn.IFNA(MATCH(BI251,Jan10Dictionary!$B:$B, 0), "X") = "X", "MISSING", "OKAY")</f>
        <v>OKAY</v>
      </c>
      <c r="BK251" s="3" t="str">
        <f t="shared" si="150"/>
        <v>NA</v>
      </c>
      <c r="BL251" s="2" t="s">
        <v>1144</v>
      </c>
      <c r="BM251" s="2">
        <f t="shared" si="164"/>
        <v>248</v>
      </c>
      <c r="BN251" s="3">
        <f t="shared" si="171"/>
        <v>248</v>
      </c>
      <c r="BQ251" s="3">
        <v>248</v>
      </c>
      <c r="BR251" s="2" t="s">
        <v>269</v>
      </c>
      <c r="BS251" s="2" t="str">
        <f>IF(_xlfn.IFNA(MATCH(BR251,May12Dictionary!$B:$B, 0), "X") = "X", "MISSING", "OKAY")</f>
        <v>OKAY</v>
      </c>
      <c r="BT251" s="3" t="str">
        <f t="shared" si="151"/>
        <v>NA</v>
      </c>
      <c r="BU251" s="2" t="s">
        <v>1144</v>
      </c>
      <c r="BV251" s="2">
        <f t="shared" si="172"/>
        <v>248</v>
      </c>
      <c r="BW251" s="3">
        <f t="shared" si="152"/>
        <v>249</v>
      </c>
      <c r="BZ251" s="3">
        <v>248</v>
      </c>
      <c r="CA251" s="2" t="s">
        <v>268</v>
      </c>
      <c r="CB251" s="2" t="str">
        <f>IF(_xlfn.IFNA(MATCH(CA251,Jan13Dictionary!$B:$B, 0), "X") = "X", "MISSING", "OKAY")</f>
        <v>OKAY</v>
      </c>
      <c r="CC251" s="3" t="str">
        <f t="shared" si="153"/>
        <v>NA</v>
      </c>
      <c r="CD251" s="2" t="s">
        <v>1144</v>
      </c>
      <c r="CE251" s="2">
        <f t="shared" si="166"/>
        <v>247</v>
      </c>
      <c r="CF251" s="3">
        <f t="shared" si="169"/>
        <v>247</v>
      </c>
      <c r="CI251" s="3">
        <v>248</v>
      </c>
      <c r="CJ251" s="2" t="s">
        <v>269</v>
      </c>
      <c r="CK251" s="2" t="str">
        <f>IF(_xlfn.IFNA(MATCH(CJ251,Jan14Dictionary!$B:$B, 0), "X") = "X", "MISSING", "OKAY")</f>
        <v>OKAY</v>
      </c>
      <c r="CL251" s="3" t="str">
        <f t="shared" si="154"/>
        <v>NA</v>
      </c>
      <c r="CM251" s="2" t="s">
        <v>1144</v>
      </c>
      <c r="CN251" s="2">
        <f t="shared" si="168"/>
        <v>249</v>
      </c>
      <c r="CO251" s="3">
        <f t="shared" si="159"/>
        <v>248</v>
      </c>
      <c r="CR251" s="3">
        <v>248</v>
      </c>
      <c r="CS251" s="2" t="s">
        <v>269</v>
      </c>
      <c r="CT251" s="2" t="str">
        <f>IF(_xlfn.IFNA(MATCH(CS251, Jan15Dictionary!$B:$B, 0), "X") = "X", "MISSING", "OKAY")</f>
        <v>OKAY</v>
      </c>
      <c r="CU251" s="3" t="str">
        <f t="shared" si="155"/>
        <v>NA</v>
      </c>
      <c r="CV251" s="2" t="s">
        <v>1144</v>
      </c>
      <c r="CW251" s="2">
        <f t="shared" si="156"/>
        <v>248</v>
      </c>
      <c r="CX251" s="3">
        <f t="shared" si="157"/>
        <v>247</v>
      </c>
      <c r="DA251" s="3">
        <v>248</v>
      </c>
      <c r="DB251" s="2" t="s">
        <v>270</v>
      </c>
      <c r="DC251" s="2" t="str">
        <f>IF(_xlfn.IFNA(MATCH(DB251, Jan17Dictionary!$B:$B, 0), "X") = "X", "MISSING", "OKAY")</f>
        <v>OKAY</v>
      </c>
      <c r="DD251" s="3" t="str">
        <f t="shared" si="158"/>
        <v>NA</v>
      </c>
      <c r="DE251" s="2" t="s">
        <v>1144</v>
      </c>
      <c r="DF251" s="2">
        <f t="shared" si="160"/>
        <v>249</v>
      </c>
      <c r="DG251" s="3">
        <f>INDEX(DJ:DJ, MATCH(DB251,DK:DK,0))</f>
        <v>247</v>
      </c>
      <c r="DJ251" s="3">
        <v>248</v>
      </c>
      <c r="DK251" s="2" t="s">
        <v>271</v>
      </c>
      <c r="DL251" s="2" t="str">
        <f>IF(_xlfn.IFNA(MATCH(DK251, Jan20Dictionary!$B:$B, 0), "X") = "X", "MISSING", "OKAY")</f>
        <v>OKAY</v>
      </c>
      <c r="DM251" s="3" t="str">
        <f t="shared" si="139"/>
        <v>NA</v>
      </c>
      <c r="DN251" s="2" t="s">
        <v>1144</v>
      </c>
      <c r="DO251" s="2">
        <f t="shared" si="140"/>
        <v>249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IF(_xlfn.IFNA(MATCH(H252,Jan98Dictionary!$B:$B, 0), "X") = "X", "MISSING", "OKAY")</f>
        <v>OKAY</v>
      </c>
      <c r="J252" s="2" t="s">
        <v>1144</v>
      </c>
      <c r="K252" s="2">
        <f t="shared" si="173"/>
        <v>253</v>
      </c>
      <c r="L252" s="3">
        <f t="shared" si="161"/>
        <v>245</v>
      </c>
      <c r="O252" s="3">
        <v>249</v>
      </c>
      <c r="P252" s="2" t="s">
        <v>261</v>
      </c>
      <c r="Q252" s="2" t="str">
        <f>IF(_xlfn.IFNA(MATCH(P252,Jan03Dictionary!$B:$B, 0), "X") = "X", "MISSING", "OKAY")</f>
        <v>OKAY</v>
      </c>
      <c r="R252" s="3" t="str">
        <f t="shared" si="141"/>
        <v>NA</v>
      </c>
      <c r="S252" s="2" t="s">
        <v>1144</v>
      </c>
      <c r="T252" s="2">
        <f t="shared" si="162"/>
        <v>253</v>
      </c>
      <c r="U252" s="3">
        <f t="shared" si="167"/>
        <v>242</v>
      </c>
      <c r="X252" s="3">
        <v>249</v>
      </c>
      <c r="Y252" s="2" t="s">
        <v>268</v>
      </c>
      <c r="Z252" s="2" t="str">
        <f>IF(_xlfn.IFNA(MATCH(Y252,May04Dictionary!$B:$B, 0), "X") = "X", "MISSING", "OKAY")</f>
        <v>OKAY</v>
      </c>
      <c r="AA252" s="3" t="str">
        <f t="shared" si="142"/>
        <v>NA</v>
      </c>
      <c r="AB252" s="2" t="s">
        <v>1144</v>
      </c>
      <c r="AC252" s="2">
        <f t="shared" si="170"/>
        <v>256</v>
      </c>
      <c r="AD252" s="3">
        <f t="shared" si="137"/>
        <v>247</v>
      </c>
      <c r="AG252" s="3">
        <v>249</v>
      </c>
      <c r="AH252" s="2" t="s">
        <v>270</v>
      </c>
      <c r="AI252" s="2" t="str">
        <f>IF(_xlfn.IFNA(MATCH(AH252,Aug05Dictionary!$B:$B, 0), "X") = "X", "MISSING", "OKAY")</f>
        <v>OKAY</v>
      </c>
      <c r="AJ252" s="3" t="str">
        <f t="shared" si="143"/>
        <v>NA</v>
      </c>
      <c r="AK252" s="2" t="s">
        <v>1144</v>
      </c>
      <c r="AL252" s="2">
        <f t="shared" si="174"/>
        <v>251</v>
      </c>
      <c r="AM252" s="3">
        <f t="shared" si="144"/>
        <v>249</v>
      </c>
      <c r="AP252" s="3">
        <v>249</v>
      </c>
      <c r="AQ252" s="2" t="s">
        <v>270</v>
      </c>
      <c r="AR252" s="2" t="str">
        <f>IF(_xlfn.IFNA(MATCH(AQ252,Jan07Dictionary!$B:$B, 0), "X") = "X", "MISSING", "OKAY")</f>
        <v>OKAY</v>
      </c>
      <c r="AS252" s="3" t="str">
        <f t="shared" si="145"/>
        <v>NA</v>
      </c>
      <c r="AT252" s="2" t="s">
        <v>1144</v>
      </c>
      <c r="AU252" s="2">
        <f t="shared" si="146"/>
        <v>249</v>
      </c>
      <c r="AV252" s="3">
        <f t="shared" si="147"/>
        <v>249</v>
      </c>
      <c r="AY252" s="3">
        <v>249</v>
      </c>
      <c r="AZ252" s="2" t="s">
        <v>270</v>
      </c>
      <c r="BA252" s="2" t="str">
        <f>IF(_xlfn.IFNA(MATCH(AZ252,Jan09Dictionary!$B:$B, 0), "X") = "X", "MISSING", "OKAY")</f>
        <v>OKAY</v>
      </c>
      <c r="BB252" s="3" t="str">
        <f t="shared" si="148"/>
        <v>NA</v>
      </c>
      <c r="BC252" s="2" t="s">
        <v>1144</v>
      </c>
      <c r="BD252" s="2">
        <f t="shared" si="149"/>
        <v>249</v>
      </c>
      <c r="BE252" s="3">
        <f t="shared" si="163"/>
        <v>249</v>
      </c>
      <c r="BH252" s="3">
        <v>249</v>
      </c>
      <c r="BI252" s="2" t="s">
        <v>270</v>
      </c>
      <c r="BJ252" s="2" t="str">
        <f>IF(_xlfn.IFNA(MATCH(BI252,Jan10Dictionary!$B:$B, 0), "X") = "X", "MISSING", "OKAY")</f>
        <v>OKAY</v>
      </c>
      <c r="BK252" s="3" t="str">
        <f t="shared" si="150"/>
        <v>NA</v>
      </c>
      <c r="BL252" s="2" t="s">
        <v>1144</v>
      </c>
      <c r="BM252" s="2">
        <f t="shared" si="164"/>
        <v>249</v>
      </c>
      <c r="BN252" s="3">
        <f t="shared" si="171"/>
        <v>249</v>
      </c>
      <c r="BQ252" s="3">
        <v>249</v>
      </c>
      <c r="BR252" s="2" t="s">
        <v>270</v>
      </c>
      <c r="BS252" s="2" t="str">
        <f>IF(_xlfn.IFNA(MATCH(BR252,May12Dictionary!$B:$B, 0), "X") = "X", "MISSING", "OKAY")</f>
        <v>OKAY</v>
      </c>
      <c r="BT252" s="3" t="str">
        <f t="shared" si="151"/>
        <v>NA</v>
      </c>
      <c r="BU252" s="2" t="s">
        <v>1144</v>
      </c>
      <c r="BV252" s="2">
        <f t="shared" si="172"/>
        <v>249</v>
      </c>
      <c r="BW252" s="3">
        <f t="shared" si="152"/>
        <v>250</v>
      </c>
      <c r="BZ252" s="3">
        <v>249</v>
      </c>
      <c r="CA252" s="2" t="s">
        <v>269</v>
      </c>
      <c r="CB252" s="2" t="str">
        <f>IF(_xlfn.IFNA(MATCH(CA252,Jan13Dictionary!$B:$B, 0), "X") = "X", "MISSING", "OKAY")</f>
        <v>OKAY</v>
      </c>
      <c r="CC252" s="3" t="str">
        <f t="shared" si="153"/>
        <v>NA</v>
      </c>
      <c r="CD252" s="2" t="s">
        <v>1144</v>
      </c>
      <c r="CE252" s="2">
        <f t="shared" si="166"/>
        <v>248</v>
      </c>
      <c r="CF252" s="3">
        <f t="shared" si="169"/>
        <v>248</v>
      </c>
      <c r="CI252" s="3">
        <v>249</v>
      </c>
      <c r="CJ252" s="2" t="s">
        <v>270</v>
      </c>
      <c r="CK252" s="2" t="str">
        <f>IF(_xlfn.IFNA(MATCH(CJ252,Jan14Dictionary!$B:$B, 0), "X") = "X", "MISSING", "OKAY")</f>
        <v>OKAY</v>
      </c>
      <c r="CL252" s="3" t="str">
        <f t="shared" si="154"/>
        <v>NA</v>
      </c>
      <c r="CM252" s="2" t="s">
        <v>1144</v>
      </c>
      <c r="CN252" s="2">
        <f t="shared" si="168"/>
        <v>250</v>
      </c>
      <c r="CO252" s="3">
        <f t="shared" si="159"/>
        <v>249</v>
      </c>
      <c r="CR252" s="3">
        <v>249</v>
      </c>
      <c r="CS252" s="2" t="s">
        <v>270</v>
      </c>
      <c r="CT252" s="2" t="str">
        <f>IF(_xlfn.IFNA(MATCH(CS252, Jan15Dictionary!$B:$B, 0), "X") = "X", "MISSING", "OKAY")</f>
        <v>OKAY</v>
      </c>
      <c r="CU252" s="3" t="str">
        <f t="shared" si="155"/>
        <v>NA</v>
      </c>
      <c r="CV252" s="2" t="s">
        <v>1144</v>
      </c>
      <c r="CW252" s="2">
        <f t="shared" si="156"/>
        <v>249</v>
      </c>
      <c r="CX252" s="3">
        <f t="shared" si="157"/>
        <v>248</v>
      </c>
      <c r="DA252" s="3">
        <v>249</v>
      </c>
      <c r="DB252" s="2" t="s">
        <v>271</v>
      </c>
      <c r="DC252" s="2" t="str">
        <f>IF(_xlfn.IFNA(MATCH(DB252, Jan17Dictionary!$B:$B, 0), "X") = "X", "MISSING", "OKAY")</f>
        <v>OKAY</v>
      </c>
      <c r="DD252" s="3" t="str">
        <f t="shared" si="158"/>
        <v>NA</v>
      </c>
      <c r="DE252" s="2" t="s">
        <v>1144</v>
      </c>
      <c r="DF252" s="2">
        <f t="shared" si="160"/>
        <v>250</v>
      </c>
      <c r="DG252" s="3">
        <f>INDEX(DJ:DJ, MATCH(DB252,DK:DK,0))</f>
        <v>248</v>
      </c>
      <c r="DJ252" s="3">
        <v>249</v>
      </c>
      <c r="DK252" s="2" t="s">
        <v>272</v>
      </c>
      <c r="DL252" s="2" t="str">
        <f>IF(_xlfn.IFNA(MATCH(DK252, Jan20Dictionary!$B:$B, 0), "X") = "X", "MISSING", "OKAY")</f>
        <v>OKAY</v>
      </c>
      <c r="DM252" s="3" t="str">
        <f t="shared" si="139"/>
        <v>NA</v>
      </c>
      <c r="DN252" s="2" t="s">
        <v>1144</v>
      </c>
      <c r="DO252" s="2">
        <f t="shared" si="140"/>
        <v>250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IF(_xlfn.IFNA(MATCH(H253,Jan98Dictionary!$B:$B, 0), "X") = "X", "MISSING", "OKAY")</f>
        <v>OKAY</v>
      </c>
      <c r="J253" s="2" t="s">
        <v>1144</v>
      </c>
      <c r="K253" s="2">
        <f t="shared" si="173"/>
        <v>254</v>
      </c>
      <c r="L253" s="3">
        <f t="shared" si="161"/>
        <v>246</v>
      </c>
      <c r="O253" s="3">
        <v>250</v>
      </c>
      <c r="P253" s="2" t="s">
        <v>262</v>
      </c>
      <c r="Q253" s="2" t="str">
        <f>IF(_xlfn.IFNA(MATCH(P253,Jan03Dictionary!$B:$B, 0), "X") = "X", "MISSING", "OKAY")</f>
        <v>OKAY</v>
      </c>
      <c r="R253" s="3" t="str">
        <f t="shared" si="141"/>
        <v>Remove</v>
      </c>
      <c r="S253" s="2" t="s">
        <v>1162</v>
      </c>
      <c r="T253" s="2">
        <f t="shared" si="162"/>
        <v>254</v>
      </c>
      <c r="U253" s="3">
        <f t="shared" si="167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IF(_xlfn.IFNA(MATCH(Y253,May04Dictionary!$B:$B, 0), "X") = "X", "MISSING", "OKAY")</f>
        <v>OKAY</v>
      </c>
      <c r="AA253" s="3" t="str">
        <f t="shared" si="142"/>
        <v>NA</v>
      </c>
      <c r="AB253" s="2" t="s">
        <v>1144</v>
      </c>
      <c r="AC253" s="2">
        <f t="shared" si="170"/>
        <v>257</v>
      </c>
      <c r="AD253" s="3">
        <f t="shared" si="137"/>
        <v>248</v>
      </c>
      <c r="AG253" s="3">
        <v>250</v>
      </c>
      <c r="AH253" s="2" t="s">
        <v>271</v>
      </c>
      <c r="AI253" s="2" t="str">
        <f>IF(_xlfn.IFNA(MATCH(AH253,Aug05Dictionary!$B:$B, 0), "X") = "X", "MISSING", "OKAY")</f>
        <v>OKAY</v>
      </c>
      <c r="AJ253" s="3" t="str">
        <f t="shared" si="143"/>
        <v>NA</v>
      </c>
      <c r="AK253" s="2" t="s">
        <v>1144</v>
      </c>
      <c r="AL253" s="2">
        <f t="shared" si="174"/>
        <v>252</v>
      </c>
      <c r="AM253" s="3">
        <f t="shared" si="144"/>
        <v>250</v>
      </c>
      <c r="AP253" s="3">
        <v>250</v>
      </c>
      <c r="AQ253" s="2" t="s">
        <v>271</v>
      </c>
      <c r="AR253" s="2" t="str">
        <f>IF(_xlfn.IFNA(MATCH(AQ253,Jan07Dictionary!$B:$B, 0), "X") = "X", "MISSING", "OKAY")</f>
        <v>OKAY</v>
      </c>
      <c r="AS253" s="3" t="str">
        <f t="shared" si="145"/>
        <v>NA</v>
      </c>
      <c r="AT253" s="2" t="s">
        <v>1144</v>
      </c>
      <c r="AU253" s="2">
        <f t="shared" si="146"/>
        <v>250</v>
      </c>
      <c r="AV253" s="3">
        <f t="shared" si="147"/>
        <v>250</v>
      </c>
      <c r="AY253" s="3">
        <v>250</v>
      </c>
      <c r="AZ253" s="2" t="s">
        <v>271</v>
      </c>
      <c r="BA253" s="2" t="str">
        <f>IF(_xlfn.IFNA(MATCH(AZ253,Jan09Dictionary!$B:$B, 0), "X") = "X", "MISSING", "OKAY")</f>
        <v>OKAY</v>
      </c>
      <c r="BB253" s="3" t="str">
        <f t="shared" si="148"/>
        <v>NA</v>
      </c>
      <c r="BC253" s="2" t="s">
        <v>1144</v>
      </c>
      <c r="BD253" s="2">
        <f t="shared" si="149"/>
        <v>250</v>
      </c>
      <c r="BE253" s="3">
        <f t="shared" si="163"/>
        <v>250</v>
      </c>
      <c r="BH253" s="3">
        <v>250</v>
      </c>
      <c r="BI253" s="2" t="s">
        <v>271</v>
      </c>
      <c r="BJ253" s="2" t="str">
        <f>IF(_xlfn.IFNA(MATCH(BI253,Jan10Dictionary!$B:$B, 0), "X") = "X", "MISSING", "OKAY")</f>
        <v>OKAY</v>
      </c>
      <c r="BK253" s="3" t="str">
        <f t="shared" si="150"/>
        <v>NA</v>
      </c>
      <c r="BL253" s="2" t="s">
        <v>1144</v>
      </c>
      <c r="BM253" s="2">
        <f t="shared" si="164"/>
        <v>250</v>
      </c>
      <c r="BN253" s="3">
        <f t="shared" si="171"/>
        <v>250</v>
      </c>
      <c r="BQ253" s="3">
        <v>250</v>
      </c>
      <c r="BR253" s="2" t="s">
        <v>271</v>
      </c>
      <c r="BS253" s="2" t="str">
        <f>IF(_xlfn.IFNA(MATCH(BR253,May12Dictionary!$B:$B, 0), "X") = "X", "MISSING", "OKAY")</f>
        <v>OKAY</v>
      </c>
      <c r="BT253" s="3" t="str">
        <f t="shared" si="151"/>
        <v>NA</v>
      </c>
      <c r="BU253" s="2" t="s">
        <v>1144</v>
      </c>
      <c r="BV253" s="2">
        <f t="shared" si="172"/>
        <v>250</v>
      </c>
      <c r="BW253" s="3">
        <f t="shared" si="152"/>
        <v>251</v>
      </c>
      <c r="BZ253" s="3">
        <v>250</v>
      </c>
      <c r="CA253" s="2" t="s">
        <v>270</v>
      </c>
      <c r="CB253" s="2" t="str">
        <f>IF(_xlfn.IFNA(MATCH(CA253,Jan13Dictionary!$B:$B, 0), "X") = "X", "MISSING", "OKAY")</f>
        <v>OKAY</v>
      </c>
      <c r="CC253" s="3" t="str">
        <f t="shared" si="153"/>
        <v>NA</v>
      </c>
      <c r="CD253" s="2" t="s">
        <v>1144</v>
      </c>
      <c r="CE253" s="2">
        <f t="shared" si="166"/>
        <v>249</v>
      </c>
      <c r="CF253" s="3">
        <f t="shared" si="169"/>
        <v>249</v>
      </c>
      <c r="CI253" s="3">
        <v>250</v>
      </c>
      <c r="CJ253" s="2" t="s">
        <v>271</v>
      </c>
      <c r="CK253" s="2" t="str">
        <f>IF(_xlfn.IFNA(MATCH(CJ253,Jan14Dictionary!$B:$B, 0), "X") = "X", "MISSING", "OKAY")</f>
        <v>OKAY</v>
      </c>
      <c r="CL253" s="3" t="str">
        <f t="shared" si="154"/>
        <v>NA</v>
      </c>
      <c r="CM253" s="2" t="s">
        <v>1144</v>
      </c>
      <c r="CN253" s="2">
        <f t="shared" si="168"/>
        <v>251</v>
      </c>
      <c r="CO253" s="3">
        <f t="shared" si="159"/>
        <v>250</v>
      </c>
      <c r="CR253" s="3">
        <v>250</v>
      </c>
      <c r="CS253" s="2" t="s">
        <v>271</v>
      </c>
      <c r="CT253" s="2" t="str">
        <f>IF(_xlfn.IFNA(MATCH(CS253, Jan15Dictionary!$B:$B, 0), "X") = "X", "MISSING", "OKAY")</f>
        <v>OKAY</v>
      </c>
      <c r="CU253" s="3" t="str">
        <f t="shared" si="155"/>
        <v>NA</v>
      </c>
      <c r="CV253" s="2" t="s">
        <v>1144</v>
      </c>
      <c r="CW253" s="2">
        <f t="shared" si="156"/>
        <v>250</v>
      </c>
      <c r="CX253" s="3">
        <f t="shared" si="157"/>
        <v>249</v>
      </c>
      <c r="DA253" s="3">
        <v>250</v>
      </c>
      <c r="DB253" s="2" t="s">
        <v>272</v>
      </c>
      <c r="DC253" s="2" t="str">
        <f>IF(_xlfn.IFNA(MATCH(DB253, Jan17Dictionary!$B:$B, 0), "X") = "X", "MISSING", "OKAY")</f>
        <v>OKAY</v>
      </c>
      <c r="DD253" s="3" t="str">
        <f t="shared" si="158"/>
        <v>NA</v>
      </c>
      <c r="DE253" s="2" t="s">
        <v>1144</v>
      </c>
      <c r="DF253" s="2">
        <f t="shared" si="160"/>
        <v>251</v>
      </c>
      <c r="DG253" s="3">
        <f>INDEX(DJ:DJ, MATCH(DB253,DK:DK,0))</f>
        <v>249</v>
      </c>
      <c r="DJ253" s="3">
        <v>250</v>
      </c>
      <c r="DK253" s="2" t="s">
        <v>612</v>
      </c>
      <c r="DL253" s="2" t="str">
        <f>IF(_xlfn.IFNA(MATCH(DK253, Jan20Dictionary!$B:$B, 0), "X") = "X", "MISSING", "OKAY")</f>
        <v>OKAY</v>
      </c>
      <c r="DM253" s="3" t="str">
        <f t="shared" si="139"/>
        <v>NA</v>
      </c>
      <c r="DN253" s="2" t="s">
        <v>1144</v>
      </c>
      <c r="DO253" s="2">
        <f t="shared" si="140"/>
        <v>251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IF(_xlfn.IFNA(MATCH(H254,Jan98Dictionary!$B:$B, 0), "X") = "X", "MISSING", "OKAY")</f>
        <v>OKAY</v>
      </c>
      <c r="J254" s="2" t="s">
        <v>1144</v>
      </c>
      <c r="K254" s="2">
        <f t="shared" si="173"/>
        <v>255</v>
      </c>
      <c r="L254" s="3">
        <f t="shared" si="161"/>
        <v>247</v>
      </c>
      <c r="O254" s="3">
        <v>251</v>
      </c>
      <c r="P254" s="2" t="s">
        <v>263</v>
      </c>
      <c r="Q254" s="2" t="str">
        <f>IF(_xlfn.IFNA(MATCH(P254,Jan03Dictionary!$B:$B, 0), "X") = "X", "MISSING", "OKAY")</f>
        <v>OKAY</v>
      </c>
      <c r="R254" s="3" t="str">
        <f t="shared" si="141"/>
        <v>Remove</v>
      </c>
      <c r="S254" s="2" t="s">
        <v>1162</v>
      </c>
      <c r="T254" s="2">
        <f t="shared" si="162"/>
        <v>255</v>
      </c>
      <c r="U254" s="3">
        <f t="shared" si="167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IF(_xlfn.IFNA(MATCH(Y254,May04Dictionary!$B:$B, 0), "X") = "X", "MISSING", "OKAY")</f>
        <v>OKAY</v>
      </c>
      <c r="AA254" s="3" t="str">
        <f t="shared" si="142"/>
        <v>NA</v>
      </c>
      <c r="AB254" s="2" t="s">
        <v>1144</v>
      </c>
      <c r="AC254" s="2">
        <f t="shared" si="170"/>
        <v>258</v>
      </c>
      <c r="AD254" s="3">
        <f t="shared" si="137"/>
        <v>249</v>
      </c>
      <c r="AG254" s="3">
        <v>251</v>
      </c>
      <c r="AH254" s="2" t="s">
        <v>272</v>
      </c>
      <c r="AI254" s="2" t="str">
        <f>IF(_xlfn.IFNA(MATCH(AH254,Aug05Dictionary!$B:$B, 0), "X") = "X", "MISSING", "OKAY")</f>
        <v>OKAY</v>
      </c>
      <c r="AJ254" s="3" t="str">
        <f t="shared" si="143"/>
        <v>NA</v>
      </c>
      <c r="AK254" s="2" t="s">
        <v>1144</v>
      </c>
      <c r="AL254" s="2">
        <f t="shared" si="174"/>
        <v>253</v>
      </c>
      <c r="AM254" s="3">
        <f t="shared" si="144"/>
        <v>251</v>
      </c>
      <c r="AP254" s="3">
        <v>251</v>
      </c>
      <c r="AQ254" s="2" t="s">
        <v>272</v>
      </c>
      <c r="AR254" s="2" t="str">
        <f>IF(_xlfn.IFNA(MATCH(AQ254,Jan07Dictionary!$B:$B, 0), "X") = "X", "MISSING", "OKAY")</f>
        <v>OKAY</v>
      </c>
      <c r="AS254" s="3" t="str">
        <f t="shared" si="145"/>
        <v>NA</v>
      </c>
      <c r="AT254" s="2" t="s">
        <v>1144</v>
      </c>
      <c r="AU254" s="2">
        <f t="shared" si="146"/>
        <v>251</v>
      </c>
      <c r="AV254" s="3">
        <f t="shared" si="147"/>
        <v>251</v>
      </c>
      <c r="AY254" s="3">
        <v>251</v>
      </c>
      <c r="AZ254" s="2" t="s">
        <v>272</v>
      </c>
      <c r="BA254" s="2" t="str">
        <f>IF(_xlfn.IFNA(MATCH(AZ254,Jan09Dictionary!$B:$B, 0), "X") = "X", "MISSING", "OKAY")</f>
        <v>OKAY</v>
      </c>
      <c r="BB254" s="3" t="str">
        <f t="shared" si="148"/>
        <v>NA</v>
      </c>
      <c r="BC254" s="2" t="s">
        <v>1144</v>
      </c>
      <c r="BD254" s="2">
        <f t="shared" si="149"/>
        <v>251</v>
      </c>
      <c r="BE254" s="3">
        <f t="shared" si="163"/>
        <v>251</v>
      </c>
      <c r="BH254" s="3">
        <v>251</v>
      </c>
      <c r="BI254" s="2" t="s">
        <v>272</v>
      </c>
      <c r="BJ254" s="2" t="str">
        <f>IF(_xlfn.IFNA(MATCH(BI254,Jan10Dictionary!$B:$B, 0), "X") = "X", "MISSING", "OKAY")</f>
        <v>OKAY</v>
      </c>
      <c r="BK254" s="3" t="str">
        <f t="shared" si="150"/>
        <v>NA</v>
      </c>
      <c r="BL254" s="2" t="s">
        <v>1144</v>
      </c>
      <c r="BM254" s="2">
        <f t="shared" si="164"/>
        <v>251</v>
      </c>
      <c r="BN254" s="3">
        <f t="shared" si="171"/>
        <v>251</v>
      </c>
      <c r="BQ254" s="3">
        <v>251</v>
      </c>
      <c r="BR254" s="2" t="s">
        <v>272</v>
      </c>
      <c r="BS254" s="2" t="str">
        <f>IF(_xlfn.IFNA(MATCH(BR254,May12Dictionary!$B:$B, 0), "X") = "X", "MISSING", "OKAY")</f>
        <v>OKAY</v>
      </c>
      <c r="BT254" s="3" t="str">
        <f t="shared" si="151"/>
        <v>NA</v>
      </c>
      <c r="BU254" s="2" t="s">
        <v>1144</v>
      </c>
      <c r="BV254" s="2">
        <f t="shared" si="172"/>
        <v>251</v>
      </c>
      <c r="BW254" s="3">
        <f t="shared" si="152"/>
        <v>252</v>
      </c>
      <c r="BZ254" s="3">
        <v>251</v>
      </c>
      <c r="CA254" s="2" t="s">
        <v>271</v>
      </c>
      <c r="CB254" s="2" t="str">
        <f>IF(_xlfn.IFNA(MATCH(CA254,Jan13Dictionary!$B:$B, 0), "X") = "X", "MISSING", "OKAY")</f>
        <v>OKAY</v>
      </c>
      <c r="CC254" s="3" t="str">
        <f t="shared" si="153"/>
        <v>NA</v>
      </c>
      <c r="CD254" s="2" t="s">
        <v>1144</v>
      </c>
      <c r="CE254" s="2">
        <f t="shared" si="166"/>
        <v>250</v>
      </c>
      <c r="CF254" s="3">
        <f t="shared" si="169"/>
        <v>250</v>
      </c>
      <c r="CI254" s="3">
        <v>251</v>
      </c>
      <c r="CJ254" s="2" t="s">
        <v>272</v>
      </c>
      <c r="CK254" s="2" t="str">
        <f>IF(_xlfn.IFNA(MATCH(CJ254,Jan14Dictionary!$B:$B, 0), "X") = "X", "MISSING", "OKAY")</f>
        <v>OKAY</v>
      </c>
      <c r="CL254" s="3" t="str">
        <f t="shared" si="154"/>
        <v>NA</v>
      </c>
      <c r="CM254" s="2" t="s">
        <v>1144</v>
      </c>
      <c r="CN254" s="2">
        <f t="shared" si="168"/>
        <v>252</v>
      </c>
      <c r="CO254" s="3">
        <f t="shared" si="159"/>
        <v>251</v>
      </c>
      <c r="CR254" s="3">
        <v>251</v>
      </c>
      <c r="CS254" s="2" t="s">
        <v>272</v>
      </c>
      <c r="CT254" s="2" t="str">
        <f>IF(_xlfn.IFNA(MATCH(CS254, Jan15Dictionary!$B:$B, 0), "X") = "X", "MISSING", "OKAY")</f>
        <v>OKAY</v>
      </c>
      <c r="CU254" s="3" t="str">
        <f t="shared" si="155"/>
        <v>NA</v>
      </c>
      <c r="CV254" s="2" t="s">
        <v>1144</v>
      </c>
      <c r="CW254" s="2">
        <f t="shared" si="156"/>
        <v>251</v>
      </c>
      <c r="CX254" s="3">
        <f t="shared" si="157"/>
        <v>250</v>
      </c>
      <c r="DA254" s="3">
        <v>251</v>
      </c>
      <c r="DB254" s="2" t="s">
        <v>612</v>
      </c>
      <c r="DC254" s="2" t="str">
        <f>IF(_xlfn.IFNA(MATCH(DB254, Jan17Dictionary!$B:$B, 0), "X") = "X", "MISSING", "OKAY")</f>
        <v>OKAY</v>
      </c>
      <c r="DD254" s="3" t="str">
        <f t="shared" si="158"/>
        <v>NA</v>
      </c>
      <c r="DE254" s="2" t="s">
        <v>1144</v>
      </c>
      <c r="DF254" s="2">
        <f t="shared" si="160"/>
        <v>252</v>
      </c>
      <c r="DG254" s="3">
        <f>INDEX(DJ:DJ, MATCH(DB254,DK:DK,0))</f>
        <v>250</v>
      </c>
      <c r="DJ254" s="3">
        <v>251</v>
      </c>
      <c r="DK254" s="2" t="s">
        <v>613</v>
      </c>
      <c r="DL254" s="2" t="str">
        <f>IF(_xlfn.IFNA(MATCH(DK254, Jan20Dictionary!$B:$B, 0), "X") = "X", "MISSING", "OKAY")</f>
        <v>OKAY</v>
      </c>
      <c r="DM254" s="3" t="str">
        <f t="shared" si="139"/>
        <v>NA</v>
      </c>
      <c r="DN254" s="2" t="s">
        <v>1144</v>
      </c>
      <c r="DO254" s="2">
        <f t="shared" si="140"/>
        <v>252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75">INDEX(G:G, MATCH(B255,H:H,0))</f>
        <v>248</v>
      </c>
      <c r="G255" s="3">
        <v>252</v>
      </c>
      <c r="H255" s="2" t="s">
        <v>260</v>
      </c>
      <c r="I255" s="2" t="str">
        <f>IF(_xlfn.IFNA(MATCH(H255,Jan98Dictionary!$B:$B, 0), "X") = "X", "MISSING", "OKAY")</f>
        <v>OKAY</v>
      </c>
      <c r="J255" s="2" t="s">
        <v>1144</v>
      </c>
      <c r="K255" s="2">
        <f t="shared" si="173"/>
        <v>256</v>
      </c>
      <c r="L255" s="3">
        <f t="shared" si="161"/>
        <v>248</v>
      </c>
      <c r="O255" s="3">
        <v>252</v>
      </c>
      <c r="P255" s="2" t="s">
        <v>264</v>
      </c>
      <c r="Q255" s="2" t="str">
        <f>IF(_xlfn.IFNA(MATCH(P255,Jan03Dictionary!$B:$B, 0), "X") = "X", "MISSING", "OKAY")</f>
        <v>OKAY</v>
      </c>
      <c r="R255" s="3" t="str">
        <f t="shared" si="141"/>
        <v>NA</v>
      </c>
      <c r="S255" s="2" t="s">
        <v>1144</v>
      </c>
      <c r="T255" s="2">
        <f t="shared" si="162"/>
        <v>256</v>
      </c>
      <c r="U255" s="3">
        <f t="shared" si="167"/>
        <v>245</v>
      </c>
      <c r="X255" s="3">
        <v>252</v>
      </c>
      <c r="Y255" s="2" t="s">
        <v>271</v>
      </c>
      <c r="Z255" s="2" t="str">
        <f>IF(_xlfn.IFNA(MATCH(Y255,May04Dictionary!$B:$B, 0), "X") = "X", "MISSING", "OKAY")</f>
        <v>OKAY</v>
      </c>
      <c r="AA255" s="3" t="str">
        <f t="shared" si="142"/>
        <v>NA</v>
      </c>
      <c r="AB255" s="2" t="s">
        <v>1144</v>
      </c>
      <c r="AC255" s="2">
        <f t="shared" si="170"/>
        <v>259</v>
      </c>
      <c r="AD255" s="3">
        <f t="shared" ref="AD255:AD272" si="176">INDEX(AG:AG, MATCH(Y255,AH:AH,0))</f>
        <v>250</v>
      </c>
      <c r="AG255" s="3">
        <v>252</v>
      </c>
      <c r="AH255" s="2" t="s">
        <v>612</v>
      </c>
      <c r="AI255" s="2" t="str">
        <f>IF(_xlfn.IFNA(MATCH(AH255,Aug05Dictionary!$B:$B, 0), "X") = "X", "MISSING", "OKAY")</f>
        <v>OKAY</v>
      </c>
      <c r="AJ255" s="3" t="str">
        <f t="shared" si="143"/>
        <v>NA</v>
      </c>
      <c r="AK255" s="2" t="s">
        <v>1144</v>
      </c>
      <c r="AL255" s="2">
        <f t="shared" si="174"/>
        <v>254</v>
      </c>
      <c r="AM255" s="3">
        <f t="shared" si="144"/>
        <v>252</v>
      </c>
      <c r="AP255" s="3">
        <v>252</v>
      </c>
      <c r="AQ255" s="2" t="s">
        <v>612</v>
      </c>
      <c r="AR255" s="2" t="str">
        <f>IF(_xlfn.IFNA(MATCH(AQ255,Jan07Dictionary!$B:$B, 0), "X") = "X", "MISSING", "OKAY")</f>
        <v>OKAY</v>
      </c>
      <c r="AS255" s="3" t="str">
        <f t="shared" si="145"/>
        <v>NA</v>
      </c>
      <c r="AT255" s="2" t="s">
        <v>1144</v>
      </c>
      <c r="AU255" s="2">
        <f t="shared" si="146"/>
        <v>252</v>
      </c>
      <c r="AV255" s="3">
        <f t="shared" si="147"/>
        <v>252</v>
      </c>
      <c r="AY255" s="3">
        <v>252</v>
      </c>
      <c r="AZ255" s="2" t="s">
        <v>612</v>
      </c>
      <c r="BA255" s="2" t="str">
        <f>IF(_xlfn.IFNA(MATCH(AZ255,Jan09Dictionary!$B:$B, 0), "X") = "X", "MISSING", "OKAY")</f>
        <v>OKAY</v>
      </c>
      <c r="BB255" s="3" t="str">
        <f t="shared" si="148"/>
        <v>NA</v>
      </c>
      <c r="BC255" s="2" t="s">
        <v>1144</v>
      </c>
      <c r="BD255" s="2">
        <f t="shared" si="149"/>
        <v>252</v>
      </c>
      <c r="BE255" s="3">
        <f t="shared" si="163"/>
        <v>252</v>
      </c>
      <c r="BH255" s="3">
        <v>252</v>
      </c>
      <c r="BI255" s="2" t="s">
        <v>612</v>
      </c>
      <c r="BJ255" s="2" t="str">
        <f>IF(_xlfn.IFNA(MATCH(BI255,Jan10Dictionary!$B:$B, 0), "X") = "X", "MISSING", "OKAY")</f>
        <v>OKAY</v>
      </c>
      <c r="BK255" s="3" t="str">
        <f t="shared" si="150"/>
        <v>NA</v>
      </c>
      <c r="BL255" s="2" t="s">
        <v>1144</v>
      </c>
      <c r="BM255" s="2">
        <f t="shared" si="164"/>
        <v>252</v>
      </c>
      <c r="BN255" s="3">
        <f t="shared" si="171"/>
        <v>252</v>
      </c>
      <c r="BQ255" s="3">
        <v>252</v>
      </c>
      <c r="BR255" s="2" t="s">
        <v>612</v>
      </c>
      <c r="BS255" s="2" t="str">
        <f>IF(_xlfn.IFNA(MATCH(BR255,May12Dictionary!$B:$B, 0), "X") = "X", "MISSING", "OKAY")</f>
        <v>OKAY</v>
      </c>
      <c r="BT255" s="3" t="str">
        <f t="shared" si="151"/>
        <v>NA</v>
      </c>
      <c r="BU255" s="2" t="s">
        <v>1144</v>
      </c>
      <c r="BV255" s="2">
        <f t="shared" si="172"/>
        <v>252</v>
      </c>
      <c r="BW255" s="3">
        <f t="shared" si="152"/>
        <v>253</v>
      </c>
      <c r="BZ255" s="3">
        <v>252</v>
      </c>
      <c r="CA255" s="2" t="s">
        <v>272</v>
      </c>
      <c r="CB255" s="2" t="str">
        <f>IF(_xlfn.IFNA(MATCH(CA255,Jan13Dictionary!$B:$B, 0), "X") = "X", "MISSING", "OKAY")</f>
        <v>OKAY</v>
      </c>
      <c r="CC255" s="3" t="str">
        <f t="shared" si="153"/>
        <v>NA</v>
      </c>
      <c r="CD255" s="2" t="s">
        <v>1144</v>
      </c>
      <c r="CE255" s="2">
        <f t="shared" si="166"/>
        <v>251</v>
      </c>
      <c r="CF255" s="3">
        <f t="shared" si="169"/>
        <v>251</v>
      </c>
      <c r="CI255" s="3">
        <v>252</v>
      </c>
      <c r="CJ255" s="2" t="s">
        <v>612</v>
      </c>
      <c r="CK255" s="2" t="str">
        <f>IF(_xlfn.IFNA(MATCH(CJ255,Jan14Dictionary!$B:$B, 0), "X") = "X", "MISSING", "OKAY")</f>
        <v>OKAY</v>
      </c>
      <c r="CL255" s="3" t="str">
        <f t="shared" si="154"/>
        <v>NA</v>
      </c>
      <c r="CM255" s="2" t="s">
        <v>1144</v>
      </c>
      <c r="CN255" s="2">
        <f t="shared" si="168"/>
        <v>253</v>
      </c>
      <c r="CO255" s="3">
        <f t="shared" si="159"/>
        <v>252</v>
      </c>
      <c r="CR255" s="3">
        <v>252</v>
      </c>
      <c r="CS255" s="2" t="s">
        <v>612</v>
      </c>
      <c r="CT255" s="2" t="str">
        <f>IF(_xlfn.IFNA(MATCH(CS255, Jan15Dictionary!$B:$B, 0), "X") = "X", "MISSING", "OKAY")</f>
        <v>OKAY</v>
      </c>
      <c r="CU255" s="3" t="str">
        <f t="shared" si="155"/>
        <v>NA</v>
      </c>
      <c r="CV255" s="2" t="s">
        <v>1144</v>
      </c>
      <c r="CW255" s="2">
        <f t="shared" si="156"/>
        <v>252</v>
      </c>
      <c r="CX255" s="3">
        <f t="shared" si="157"/>
        <v>251</v>
      </c>
      <c r="DA255" s="3">
        <v>252</v>
      </c>
      <c r="DB255" s="2" t="s">
        <v>613</v>
      </c>
      <c r="DC255" s="2" t="str">
        <f>IF(_xlfn.IFNA(MATCH(DB255, Jan17Dictionary!$B:$B, 0), "X") = "X", "MISSING", "OKAY")</f>
        <v>OKAY</v>
      </c>
      <c r="DD255" s="3" t="str">
        <f t="shared" si="158"/>
        <v>NA</v>
      </c>
      <c r="DE255" s="2" t="s">
        <v>1144</v>
      </c>
      <c r="DF255" s="2">
        <f t="shared" si="160"/>
        <v>253</v>
      </c>
      <c r="DG255" s="3">
        <f>INDEX(DJ:DJ, MATCH(DB255,DK:DK,0))</f>
        <v>251</v>
      </c>
      <c r="DJ255" s="3">
        <v>252</v>
      </c>
      <c r="DK255" s="2" t="s">
        <v>1114</v>
      </c>
      <c r="DL255" s="2" t="str">
        <f>IF(_xlfn.IFNA(MATCH(DK255, Jan20Dictionary!$B:$B, 0), "X") = "X", "MISSING", "OKAY")</f>
        <v>OKAY</v>
      </c>
      <c r="DM255" s="3" t="str">
        <f t="shared" si="139"/>
        <v>NA</v>
      </c>
      <c r="DN255" s="2" t="s">
        <v>1144</v>
      </c>
      <c r="DO255" s="2">
        <f t="shared" si="140"/>
        <v>253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75"/>
        <v>249</v>
      </c>
      <c r="G256" s="3">
        <v>253</v>
      </c>
      <c r="H256" s="2" t="s">
        <v>261</v>
      </c>
      <c r="I256" s="2" t="str">
        <f>IF(_xlfn.IFNA(MATCH(H256,Jan98Dictionary!$B:$B, 0), "X") = "X", "MISSING", "OKAY")</f>
        <v>OKAY</v>
      </c>
      <c r="J256" s="2" t="s">
        <v>1144</v>
      </c>
      <c r="K256" s="2">
        <f t="shared" si="173"/>
        <v>257</v>
      </c>
      <c r="L256" s="3">
        <f t="shared" si="161"/>
        <v>249</v>
      </c>
      <c r="O256" s="3">
        <v>253</v>
      </c>
      <c r="P256" s="2" t="s">
        <v>265</v>
      </c>
      <c r="Q256" s="2" t="str">
        <f>IF(_xlfn.IFNA(MATCH(P256,Jan03Dictionary!$B:$B, 0), "X") = "X", "MISSING", "OKAY")</f>
        <v>OKAY</v>
      </c>
      <c r="R256" s="3" t="str">
        <f t="shared" si="141"/>
        <v>NA</v>
      </c>
      <c r="S256" s="2" t="s">
        <v>1144</v>
      </c>
      <c r="T256" s="2">
        <f t="shared" si="162"/>
        <v>257</v>
      </c>
      <c r="U256" s="3">
        <f t="shared" si="167"/>
        <v>246</v>
      </c>
      <c r="X256" s="3">
        <v>253</v>
      </c>
      <c r="Y256" s="2" t="s">
        <v>272</v>
      </c>
      <c r="Z256" s="2" t="str">
        <f>IF(_xlfn.IFNA(MATCH(Y256,May04Dictionary!$B:$B, 0), "X") = "X", "MISSING", "OKAY")</f>
        <v>OKAY</v>
      </c>
      <c r="AA256" s="3" t="str">
        <f t="shared" si="142"/>
        <v>NA</v>
      </c>
      <c r="AB256" s="2" t="s">
        <v>1144</v>
      </c>
      <c r="AC256" s="2">
        <f t="shared" si="170"/>
        <v>260</v>
      </c>
      <c r="AD256" s="3">
        <f t="shared" si="176"/>
        <v>251</v>
      </c>
      <c r="AG256" s="3">
        <v>253</v>
      </c>
      <c r="AH256" s="2" t="s">
        <v>613</v>
      </c>
      <c r="AI256" s="2" t="str">
        <f>IF(_xlfn.IFNA(MATCH(AH256,Aug05Dictionary!$B:$B, 0), "X") = "X", "MISSING", "OKAY")</f>
        <v>OKAY</v>
      </c>
      <c r="AJ256" s="3" t="str">
        <f t="shared" si="143"/>
        <v>NA</v>
      </c>
      <c r="AK256" s="2" t="s">
        <v>1144</v>
      </c>
      <c r="AL256" s="2">
        <f t="shared" si="174"/>
        <v>255</v>
      </c>
      <c r="AM256" s="3">
        <f t="shared" si="144"/>
        <v>253</v>
      </c>
      <c r="AP256" s="3">
        <v>253</v>
      </c>
      <c r="AQ256" s="2" t="s">
        <v>613</v>
      </c>
      <c r="AR256" s="2" t="str">
        <f>IF(_xlfn.IFNA(MATCH(AQ256,Jan07Dictionary!$B:$B, 0), "X") = "X", "MISSING", "OKAY")</f>
        <v>OKAY</v>
      </c>
      <c r="AS256" s="3" t="str">
        <f t="shared" si="145"/>
        <v>NA</v>
      </c>
      <c r="AT256" s="2" t="s">
        <v>1144</v>
      </c>
      <c r="AU256" s="2">
        <f t="shared" si="146"/>
        <v>253</v>
      </c>
      <c r="AV256" s="3">
        <f t="shared" si="147"/>
        <v>253</v>
      </c>
      <c r="AY256" s="3">
        <v>253</v>
      </c>
      <c r="AZ256" s="2" t="s">
        <v>613</v>
      </c>
      <c r="BA256" s="2" t="str">
        <f>IF(_xlfn.IFNA(MATCH(AZ256,Jan09Dictionary!$B:$B, 0), "X") = "X", "MISSING", "OKAY")</f>
        <v>OKAY</v>
      </c>
      <c r="BB256" s="3" t="str">
        <f t="shared" si="148"/>
        <v>NA</v>
      </c>
      <c r="BC256" s="2" t="s">
        <v>1144</v>
      </c>
      <c r="BD256" s="2">
        <f t="shared" si="149"/>
        <v>253</v>
      </c>
      <c r="BE256" s="3">
        <f t="shared" si="163"/>
        <v>253</v>
      </c>
      <c r="BH256" s="3">
        <v>253</v>
      </c>
      <c r="BI256" s="2" t="s">
        <v>613</v>
      </c>
      <c r="BJ256" s="2" t="str">
        <f>IF(_xlfn.IFNA(MATCH(BI256,Jan10Dictionary!$B:$B, 0), "X") = "X", "MISSING", "OKAY")</f>
        <v>OKAY</v>
      </c>
      <c r="BK256" s="3" t="str">
        <f t="shared" si="150"/>
        <v>NA</v>
      </c>
      <c r="BL256" s="2" t="s">
        <v>1144</v>
      </c>
      <c r="BM256" s="2">
        <f t="shared" si="164"/>
        <v>253</v>
      </c>
      <c r="BN256" s="3">
        <f t="shared" si="171"/>
        <v>253</v>
      </c>
      <c r="BQ256" s="3">
        <v>253</v>
      </c>
      <c r="BR256" s="2" t="s">
        <v>613</v>
      </c>
      <c r="BS256" s="2" t="str">
        <f>IF(_xlfn.IFNA(MATCH(BR256,May12Dictionary!$B:$B, 0), "X") = "X", "MISSING", "OKAY")</f>
        <v>OKAY</v>
      </c>
      <c r="BT256" s="3" t="str">
        <f t="shared" si="151"/>
        <v>NA</v>
      </c>
      <c r="BU256" s="2" t="s">
        <v>1144</v>
      </c>
      <c r="BV256" s="2">
        <f t="shared" si="172"/>
        <v>253</v>
      </c>
      <c r="BW256" s="3">
        <f t="shared" si="152"/>
        <v>254</v>
      </c>
      <c r="BZ256" s="3">
        <v>253</v>
      </c>
      <c r="CA256" s="2" t="s">
        <v>612</v>
      </c>
      <c r="CB256" s="2" t="str">
        <f>IF(_xlfn.IFNA(MATCH(CA256,Jan13Dictionary!$B:$B, 0), "X") = "X", "MISSING", "OKAY")</f>
        <v>OKAY</v>
      </c>
      <c r="CC256" s="3" t="str">
        <f t="shared" si="153"/>
        <v>NA</v>
      </c>
      <c r="CD256" s="2" t="s">
        <v>1144</v>
      </c>
      <c r="CE256" s="2">
        <f t="shared" si="166"/>
        <v>252</v>
      </c>
      <c r="CF256" s="3">
        <f t="shared" si="169"/>
        <v>252</v>
      </c>
      <c r="CI256" s="3">
        <v>253</v>
      </c>
      <c r="CJ256" s="2" t="s">
        <v>613</v>
      </c>
      <c r="CK256" s="2" t="str">
        <f>IF(_xlfn.IFNA(MATCH(CJ256,Jan14Dictionary!$B:$B, 0), "X") = "X", "MISSING", "OKAY")</f>
        <v>OKAY</v>
      </c>
      <c r="CL256" s="3" t="str">
        <f t="shared" si="154"/>
        <v>NA</v>
      </c>
      <c r="CM256" s="2" t="s">
        <v>1144</v>
      </c>
      <c r="CN256" s="2">
        <f t="shared" si="168"/>
        <v>254</v>
      </c>
      <c r="CO256" s="3">
        <f t="shared" si="159"/>
        <v>253</v>
      </c>
      <c r="CR256" s="3">
        <v>253</v>
      </c>
      <c r="CS256" s="2" t="s">
        <v>613</v>
      </c>
      <c r="CT256" s="2" t="str">
        <f>IF(_xlfn.IFNA(MATCH(CS256, Jan15Dictionary!$B:$B, 0), "X") = "X", "MISSING", "OKAY")</f>
        <v>OKAY</v>
      </c>
      <c r="CU256" s="3" t="str">
        <f t="shared" si="155"/>
        <v>NA</v>
      </c>
      <c r="CV256" s="2" t="s">
        <v>1144</v>
      </c>
      <c r="CW256" s="2">
        <f t="shared" si="156"/>
        <v>253</v>
      </c>
      <c r="CX256" s="3">
        <f t="shared" si="157"/>
        <v>252</v>
      </c>
      <c r="DA256" s="3">
        <v>253</v>
      </c>
      <c r="DB256" s="2" t="s">
        <v>1114</v>
      </c>
      <c r="DC256" s="2" t="str">
        <f>IF(_xlfn.IFNA(MATCH(DB256, Jan17Dictionary!$B:$B, 0), "X") = "X", "MISSING", "OKAY")</f>
        <v>OKAY</v>
      </c>
      <c r="DD256" s="3" t="str">
        <f t="shared" si="158"/>
        <v>NA</v>
      </c>
      <c r="DE256" s="2" t="s">
        <v>1144</v>
      </c>
      <c r="DF256" s="2">
        <f t="shared" si="160"/>
        <v>254</v>
      </c>
      <c r="DG256" s="3">
        <f>INDEX(DJ:DJ, MATCH(DB256,DK:DK,0))</f>
        <v>252</v>
      </c>
      <c r="DJ256" s="3">
        <v>253</v>
      </c>
      <c r="DK256" s="2" t="s">
        <v>588</v>
      </c>
      <c r="DL256" s="2" t="str">
        <f>IF(_xlfn.IFNA(MATCH(DK256, Jan20Dictionary!$B:$B, 0), "X") = "X", "MISSING", "OKAY")</f>
        <v>OKAY</v>
      </c>
      <c r="DM256" s="3" t="str">
        <f t="shared" si="139"/>
        <v>NA</v>
      </c>
      <c r="DN256" s="2" t="s">
        <v>1144</v>
      </c>
      <c r="DO256" s="2">
        <f t="shared" si="140"/>
        <v>254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75"/>
        <v>250</v>
      </c>
      <c r="G257" s="3">
        <v>254</v>
      </c>
      <c r="H257" s="2" t="s">
        <v>262</v>
      </c>
      <c r="I257" s="2" t="str">
        <f>IF(_xlfn.IFNA(MATCH(H257,Jan98Dictionary!$B:$B, 0), "X") = "X", "MISSING", "OKAY")</f>
        <v>OKAY</v>
      </c>
      <c r="J257" s="2" t="s">
        <v>1162</v>
      </c>
      <c r="K257" s="2">
        <f t="shared" si="173"/>
        <v>258</v>
      </c>
      <c r="L257" s="3">
        <f t="shared" si="161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IF(_xlfn.IFNA(MATCH(P257,Jan03Dictionary!$B:$B, 0), "X") = "X", "MISSING", "OKAY")</f>
        <v>OKAY</v>
      </c>
      <c r="R257" s="3" t="str">
        <f t="shared" si="141"/>
        <v>NA</v>
      </c>
      <c r="S257" s="2" t="s">
        <v>1144</v>
      </c>
      <c r="T257" s="2">
        <f t="shared" si="162"/>
        <v>258</v>
      </c>
      <c r="U257" s="3">
        <f t="shared" si="167"/>
        <v>247</v>
      </c>
      <c r="X257" s="3">
        <v>254</v>
      </c>
      <c r="Y257" s="2" t="s">
        <v>612</v>
      </c>
      <c r="Z257" s="2" t="str">
        <f>IF(_xlfn.IFNA(MATCH(Y257,May04Dictionary!$B:$B, 0), "X") = "X", "MISSING", "OKAY")</f>
        <v>OKAY</v>
      </c>
      <c r="AA257" s="3" t="str">
        <f t="shared" si="142"/>
        <v>NA</v>
      </c>
      <c r="AB257" s="2" t="s">
        <v>1144</v>
      </c>
      <c r="AC257" s="2">
        <f t="shared" si="170"/>
        <v>261</v>
      </c>
      <c r="AD257" s="3">
        <f t="shared" si="176"/>
        <v>252</v>
      </c>
      <c r="AG257" s="3">
        <v>254</v>
      </c>
      <c r="AH257" s="2" t="s">
        <v>588</v>
      </c>
      <c r="AI257" s="2" t="str">
        <f>IF(_xlfn.IFNA(MATCH(AH257,Aug05Dictionary!$B:$B, 0), "X") = "X", "MISSING", "OKAY")</f>
        <v>OKAY</v>
      </c>
      <c r="AJ257" s="3" t="str">
        <f t="shared" si="143"/>
        <v>NA</v>
      </c>
      <c r="AK257" s="2" t="s">
        <v>1144</v>
      </c>
      <c r="AL257" s="2">
        <f t="shared" si="174"/>
        <v>256</v>
      </c>
      <c r="AM257" s="3">
        <f t="shared" si="144"/>
        <v>254</v>
      </c>
      <c r="AP257" s="3">
        <v>254</v>
      </c>
      <c r="AQ257" s="2" t="s">
        <v>588</v>
      </c>
      <c r="AR257" s="2" t="str">
        <f>IF(_xlfn.IFNA(MATCH(AQ257,Jan07Dictionary!$B:$B, 0), "X") = "X", "MISSING", "OKAY")</f>
        <v>OKAY</v>
      </c>
      <c r="AS257" s="3" t="str">
        <f t="shared" si="145"/>
        <v>NA</v>
      </c>
      <c r="AT257" s="2" t="s">
        <v>1144</v>
      </c>
      <c r="AU257" s="2">
        <f t="shared" si="146"/>
        <v>254</v>
      </c>
      <c r="AV257" s="3">
        <f t="shared" si="147"/>
        <v>254</v>
      </c>
      <c r="AY257" s="3">
        <v>254</v>
      </c>
      <c r="AZ257" s="2" t="s">
        <v>588</v>
      </c>
      <c r="BA257" s="2" t="str">
        <f>IF(_xlfn.IFNA(MATCH(AZ257,Jan09Dictionary!$B:$B, 0), "X") = "X", "MISSING", "OKAY")</f>
        <v>OKAY</v>
      </c>
      <c r="BB257" s="3" t="str">
        <f t="shared" si="148"/>
        <v>NA</v>
      </c>
      <c r="BC257" s="2" t="s">
        <v>1144</v>
      </c>
      <c r="BD257" s="2">
        <f t="shared" si="149"/>
        <v>254</v>
      </c>
      <c r="BE257" s="3">
        <f t="shared" si="163"/>
        <v>254</v>
      </c>
      <c r="BH257" s="3">
        <v>254</v>
      </c>
      <c r="BI257" s="2" t="s">
        <v>588</v>
      </c>
      <c r="BJ257" s="2" t="str">
        <f>IF(_xlfn.IFNA(MATCH(BI257,Jan10Dictionary!$B:$B, 0), "X") = "X", "MISSING", "OKAY")</f>
        <v>OKAY</v>
      </c>
      <c r="BK257" s="3" t="str">
        <f t="shared" si="150"/>
        <v>NA</v>
      </c>
      <c r="BL257" s="2" t="s">
        <v>1144</v>
      </c>
      <c r="BM257" s="2">
        <f t="shared" si="164"/>
        <v>254</v>
      </c>
      <c r="BN257" s="3">
        <f t="shared" si="171"/>
        <v>254</v>
      </c>
      <c r="BQ257" s="3">
        <v>254</v>
      </c>
      <c r="BR257" s="2" t="s">
        <v>588</v>
      </c>
      <c r="BS257" s="2" t="str">
        <f>IF(_xlfn.IFNA(MATCH(BR257,May12Dictionary!$B:$B, 0), "X") = "X", "MISSING", "OKAY")</f>
        <v>OKAY</v>
      </c>
      <c r="BT257" s="3" t="str">
        <f t="shared" si="151"/>
        <v>NA</v>
      </c>
      <c r="BU257" s="2" t="s">
        <v>1144</v>
      </c>
      <c r="BV257" s="2">
        <f t="shared" si="172"/>
        <v>254</v>
      </c>
      <c r="BW257" s="3">
        <f t="shared" si="152"/>
        <v>255</v>
      </c>
      <c r="BZ257" s="3">
        <v>254</v>
      </c>
      <c r="CA257" s="2" t="s">
        <v>613</v>
      </c>
      <c r="CB257" s="2" t="str">
        <f>IF(_xlfn.IFNA(MATCH(CA257,Jan13Dictionary!$B:$B, 0), "X") = "X", "MISSING", "OKAY")</f>
        <v>OKAY</v>
      </c>
      <c r="CC257" s="3" t="str">
        <f t="shared" si="153"/>
        <v>NA</v>
      </c>
      <c r="CD257" s="2" t="s">
        <v>1144</v>
      </c>
      <c r="CE257" s="2">
        <f t="shared" si="166"/>
        <v>253</v>
      </c>
      <c r="CF257" s="3">
        <f t="shared" si="169"/>
        <v>253</v>
      </c>
      <c r="CI257" s="3">
        <v>254</v>
      </c>
      <c r="CJ257" s="2" t="s">
        <v>1114</v>
      </c>
      <c r="CK257" s="2" t="str">
        <f>IF(_xlfn.IFNA(MATCH(CJ257,Jan14Dictionary!$B:$B, 0), "X") = "X", "MISSING", "OKAY")</f>
        <v>OKAY</v>
      </c>
      <c r="CL257" s="3" t="str">
        <f t="shared" si="154"/>
        <v>New Var</v>
      </c>
      <c r="CM257" s="2" t="s">
        <v>1164</v>
      </c>
      <c r="CN257" s="5" t="s">
        <v>1156</v>
      </c>
      <c r="CO257" s="3">
        <f t="shared" si="159"/>
        <v>254</v>
      </c>
      <c r="CR257" s="3">
        <v>254</v>
      </c>
      <c r="CS257" s="2" t="s">
        <v>1114</v>
      </c>
      <c r="CT257" s="2" t="str">
        <f>IF(_xlfn.IFNA(MATCH(CS257, Jan15Dictionary!$B:$B, 0), "X") = "X", "MISSING", "OKAY")</f>
        <v>OKAY</v>
      </c>
      <c r="CU257" s="3" t="str">
        <f t="shared" si="155"/>
        <v>NA</v>
      </c>
      <c r="CV257" s="2" t="s">
        <v>1144</v>
      </c>
      <c r="CW257" s="2">
        <f t="shared" si="156"/>
        <v>254</v>
      </c>
      <c r="CX257" s="3">
        <f t="shared" si="157"/>
        <v>253</v>
      </c>
      <c r="DA257" s="3">
        <v>254</v>
      </c>
      <c r="DB257" s="2" t="s">
        <v>588</v>
      </c>
      <c r="DC257" s="2" t="str">
        <f>IF(_xlfn.IFNA(MATCH(DB257, Jan17Dictionary!$B:$B, 0), "X") = "X", "MISSING", "OKAY")</f>
        <v>OKAY</v>
      </c>
      <c r="DD257" s="3" t="str">
        <f t="shared" si="158"/>
        <v>NA</v>
      </c>
      <c r="DE257" s="2" t="s">
        <v>1144</v>
      </c>
      <c r="DF257" s="2">
        <f t="shared" si="160"/>
        <v>255</v>
      </c>
      <c r="DG257" s="3">
        <f>INDEX(DJ:DJ, MATCH(DB257,DK:DK,0))</f>
        <v>253</v>
      </c>
      <c r="DJ257" s="3">
        <v>254</v>
      </c>
      <c r="DK257" s="2" t="s">
        <v>589</v>
      </c>
      <c r="DL257" s="2" t="str">
        <f>IF(_xlfn.IFNA(MATCH(DK257, Jan20Dictionary!$B:$B, 0), "X") = "X", "MISSING", "OKAY")</f>
        <v>OKAY</v>
      </c>
      <c r="DM257" s="3" t="str">
        <f t="shared" si="139"/>
        <v>NA</v>
      </c>
      <c r="DN257" s="2" t="s">
        <v>1144</v>
      </c>
      <c r="DO257" s="2">
        <f t="shared" si="140"/>
        <v>255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75"/>
        <v>251</v>
      </c>
      <c r="G258" s="3">
        <v>255</v>
      </c>
      <c r="H258" s="2" t="s">
        <v>263</v>
      </c>
      <c r="I258" s="2" t="str">
        <f>IF(_xlfn.IFNA(MATCH(H258,Jan98Dictionary!$B:$B, 0), "X") = "X", "MISSING", "OKAY")</f>
        <v>OKAY</v>
      </c>
      <c r="J258" s="2" t="s">
        <v>1162</v>
      </c>
      <c r="K258" s="2">
        <f t="shared" si="173"/>
        <v>259</v>
      </c>
      <c r="L258" s="3">
        <f t="shared" si="161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IF(_xlfn.IFNA(MATCH(P258,Jan03Dictionary!$B:$B, 0), "X") = "X", "MISSING", "OKAY")</f>
        <v>OKAY</v>
      </c>
      <c r="R258" s="3" t="str">
        <f t="shared" si="141"/>
        <v>NA</v>
      </c>
      <c r="S258" s="2" t="s">
        <v>1144</v>
      </c>
      <c r="T258" s="2">
        <f t="shared" si="162"/>
        <v>259</v>
      </c>
      <c r="U258" s="3">
        <f t="shared" ref="U258:U289" si="177">INDEX(X:X, MATCH(P258,Y:Y,0))</f>
        <v>248</v>
      </c>
      <c r="X258" s="3">
        <v>255</v>
      </c>
      <c r="Y258" s="2" t="s">
        <v>613</v>
      </c>
      <c r="Z258" s="2" t="str">
        <f>IF(_xlfn.IFNA(MATCH(Y258,May04Dictionary!$B:$B, 0), "X") = "X", "MISSING", "OKAY")</f>
        <v>OKAY</v>
      </c>
      <c r="AA258" s="3" t="str">
        <f t="shared" si="142"/>
        <v>NA</v>
      </c>
      <c r="AB258" s="2" t="s">
        <v>1144</v>
      </c>
      <c r="AC258" s="2">
        <f t="shared" si="170"/>
        <v>262</v>
      </c>
      <c r="AD258" s="3">
        <f t="shared" si="176"/>
        <v>253</v>
      </c>
      <c r="AG258" s="3">
        <v>255</v>
      </c>
      <c r="AH258" s="2" t="s">
        <v>589</v>
      </c>
      <c r="AI258" s="2" t="str">
        <f>IF(_xlfn.IFNA(MATCH(AH258,Aug05Dictionary!$B:$B, 0), "X") = "X", "MISSING", "OKAY")</f>
        <v>OKAY</v>
      </c>
      <c r="AJ258" s="3" t="str">
        <f t="shared" si="143"/>
        <v>NA</v>
      </c>
      <c r="AK258" s="2" t="s">
        <v>1144</v>
      </c>
      <c r="AL258" s="2">
        <f t="shared" si="174"/>
        <v>257</v>
      </c>
      <c r="AM258" s="3">
        <f t="shared" si="144"/>
        <v>255</v>
      </c>
      <c r="AP258" s="3">
        <v>255</v>
      </c>
      <c r="AQ258" s="2" t="s">
        <v>589</v>
      </c>
      <c r="AR258" s="2" t="str">
        <f>IF(_xlfn.IFNA(MATCH(AQ258,Jan07Dictionary!$B:$B, 0), "X") = "X", "MISSING", "OKAY")</f>
        <v>OKAY</v>
      </c>
      <c r="AS258" s="3" t="str">
        <f t="shared" si="145"/>
        <v>NA</v>
      </c>
      <c r="AT258" s="2" t="s">
        <v>1144</v>
      </c>
      <c r="AU258" s="2">
        <f t="shared" si="146"/>
        <v>255</v>
      </c>
      <c r="AV258" s="3">
        <f t="shared" si="147"/>
        <v>255</v>
      </c>
      <c r="AY258" s="3">
        <v>255</v>
      </c>
      <c r="AZ258" s="2" t="s">
        <v>589</v>
      </c>
      <c r="BA258" s="2" t="str">
        <f>IF(_xlfn.IFNA(MATCH(AZ258,Jan09Dictionary!$B:$B, 0), "X") = "X", "MISSING", "OKAY")</f>
        <v>OKAY</v>
      </c>
      <c r="BB258" s="3" t="str">
        <f t="shared" si="148"/>
        <v>NA</v>
      </c>
      <c r="BC258" s="2" t="s">
        <v>1144</v>
      </c>
      <c r="BD258" s="2">
        <f t="shared" si="149"/>
        <v>255</v>
      </c>
      <c r="BE258" s="3">
        <f t="shared" si="163"/>
        <v>255</v>
      </c>
      <c r="BH258" s="3">
        <v>255</v>
      </c>
      <c r="BI258" s="2" t="s">
        <v>589</v>
      </c>
      <c r="BJ258" s="2" t="str">
        <f>IF(_xlfn.IFNA(MATCH(BI258,Jan10Dictionary!$B:$B, 0), "X") = "X", "MISSING", "OKAY")</f>
        <v>OKAY</v>
      </c>
      <c r="BK258" s="3" t="str">
        <f t="shared" si="150"/>
        <v>NA</v>
      </c>
      <c r="BL258" s="2" t="s">
        <v>1144</v>
      </c>
      <c r="BM258" s="2">
        <f t="shared" si="164"/>
        <v>255</v>
      </c>
      <c r="BN258" s="3">
        <f t="shared" si="171"/>
        <v>255</v>
      </c>
      <c r="BQ258" s="3">
        <v>255</v>
      </c>
      <c r="BR258" s="2" t="s">
        <v>589</v>
      </c>
      <c r="BS258" s="2" t="str">
        <f>IF(_xlfn.IFNA(MATCH(BR258,May12Dictionary!$B:$B, 0), "X") = "X", "MISSING", "OKAY")</f>
        <v>OKAY</v>
      </c>
      <c r="BT258" s="3" t="str">
        <f t="shared" si="151"/>
        <v>NA</v>
      </c>
      <c r="BU258" s="2" t="s">
        <v>1144</v>
      </c>
      <c r="BV258" s="2">
        <f t="shared" si="172"/>
        <v>255</v>
      </c>
      <c r="BW258" s="3">
        <f t="shared" si="152"/>
        <v>256</v>
      </c>
      <c r="BZ258" s="3">
        <v>255</v>
      </c>
      <c r="CA258" s="2" t="s">
        <v>588</v>
      </c>
      <c r="CB258" s="2" t="str">
        <f>IF(_xlfn.IFNA(MATCH(CA258,Jan13Dictionary!$B:$B, 0), "X") = "X", "MISSING", "OKAY")</f>
        <v>OKAY</v>
      </c>
      <c r="CC258" s="3" t="str">
        <f t="shared" si="153"/>
        <v>NA</v>
      </c>
      <c r="CD258" s="2" t="s">
        <v>1144</v>
      </c>
      <c r="CE258" s="2">
        <f t="shared" si="166"/>
        <v>254</v>
      </c>
      <c r="CF258" s="3">
        <f t="shared" si="169"/>
        <v>255</v>
      </c>
      <c r="CI258" s="3">
        <v>255</v>
      </c>
      <c r="CJ258" s="2" t="s">
        <v>588</v>
      </c>
      <c r="CK258" s="2" t="str">
        <f>IF(_xlfn.IFNA(MATCH(CJ258,Jan14Dictionary!$B:$B, 0), "X") = "X", "MISSING", "OKAY")</f>
        <v>OKAY</v>
      </c>
      <c r="CL258" s="3" t="str">
        <f t="shared" si="154"/>
        <v>NA</v>
      </c>
      <c r="CM258" s="2" t="s">
        <v>1144</v>
      </c>
      <c r="CN258" s="2">
        <f t="shared" ref="CN258:CN278" si="178">INDEX(BZ:BZ, MATCH(CJ258,CA:CA,0))</f>
        <v>255</v>
      </c>
      <c r="CO258" s="3">
        <f t="shared" si="159"/>
        <v>255</v>
      </c>
      <c r="CR258" s="3">
        <v>255</v>
      </c>
      <c r="CS258" s="2" t="s">
        <v>588</v>
      </c>
      <c r="CT258" s="2" t="str">
        <f>IF(_xlfn.IFNA(MATCH(CS258, Jan15Dictionary!$B:$B, 0), "X") = "X", "MISSING", "OKAY")</f>
        <v>OKAY</v>
      </c>
      <c r="CU258" s="3" t="str">
        <f t="shared" si="155"/>
        <v>NA</v>
      </c>
      <c r="CV258" s="2" t="s">
        <v>1144</v>
      </c>
      <c r="CW258" s="2">
        <f t="shared" si="156"/>
        <v>255</v>
      </c>
      <c r="CX258" s="3">
        <f t="shared" si="157"/>
        <v>254</v>
      </c>
      <c r="DA258" s="3">
        <v>255</v>
      </c>
      <c r="DB258" s="2" t="s">
        <v>589</v>
      </c>
      <c r="DC258" s="2" t="str">
        <f>IF(_xlfn.IFNA(MATCH(DB258, Jan17Dictionary!$B:$B, 0), "X") = "X", "MISSING", "OKAY")</f>
        <v>OKAY</v>
      </c>
      <c r="DD258" s="3" t="str">
        <f t="shared" si="158"/>
        <v>NA</v>
      </c>
      <c r="DE258" s="2" t="s">
        <v>1144</v>
      </c>
      <c r="DF258" s="2">
        <f t="shared" si="160"/>
        <v>256</v>
      </c>
      <c r="DG258" s="3">
        <f>INDEX(DJ:DJ, MATCH(DB258,DK:DK,0))</f>
        <v>254</v>
      </c>
      <c r="DJ258" s="3">
        <v>255</v>
      </c>
      <c r="DK258" s="2" t="s">
        <v>273</v>
      </c>
      <c r="DL258" s="2" t="str">
        <f>IF(_xlfn.IFNA(MATCH(DK258, Jan20Dictionary!$B:$B, 0), "X") = "X", "MISSING", "OKAY")</f>
        <v>OKAY</v>
      </c>
      <c r="DM258" s="3" t="str">
        <f t="shared" si="139"/>
        <v>NA</v>
      </c>
      <c r="DN258" s="2" t="s">
        <v>1144</v>
      </c>
      <c r="DO258" s="2">
        <f t="shared" si="140"/>
        <v>256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75"/>
        <v>252</v>
      </c>
      <c r="G259" s="3">
        <v>256</v>
      </c>
      <c r="H259" s="2" t="s">
        <v>264</v>
      </c>
      <c r="I259" s="2" t="str">
        <f>IF(_xlfn.IFNA(MATCH(H259,Jan98Dictionary!$B:$B, 0), "X") = "X", "MISSING", "OKAY")</f>
        <v>OKAY</v>
      </c>
      <c r="J259" s="2" t="s">
        <v>1144</v>
      </c>
      <c r="K259" s="2">
        <f t="shared" si="173"/>
        <v>260</v>
      </c>
      <c r="L259" s="3">
        <f t="shared" si="161"/>
        <v>252</v>
      </c>
      <c r="O259" s="3">
        <v>256</v>
      </c>
      <c r="P259" s="2" t="s">
        <v>268</v>
      </c>
      <c r="Q259" s="2" t="str">
        <f>IF(_xlfn.IFNA(MATCH(P259,Jan03Dictionary!$B:$B, 0), "X") = "X", "MISSING", "OKAY")</f>
        <v>OKAY</v>
      </c>
      <c r="R259" s="3" t="str">
        <f t="shared" si="141"/>
        <v>NA</v>
      </c>
      <c r="S259" s="2" t="s">
        <v>1144</v>
      </c>
      <c r="T259" s="2">
        <f t="shared" si="162"/>
        <v>260</v>
      </c>
      <c r="U259" s="3">
        <f t="shared" si="177"/>
        <v>249</v>
      </c>
      <c r="X259" s="3">
        <v>256</v>
      </c>
      <c r="Y259" s="2" t="s">
        <v>588</v>
      </c>
      <c r="Z259" s="2" t="str">
        <f>IF(_xlfn.IFNA(MATCH(Y259,May04Dictionary!$B:$B, 0), "X") = "X", "MISSING", "OKAY")</f>
        <v>OKAY</v>
      </c>
      <c r="AA259" s="3" t="str">
        <f t="shared" si="142"/>
        <v>NA</v>
      </c>
      <c r="AB259" s="2" t="s">
        <v>1144</v>
      </c>
      <c r="AC259" s="2">
        <f t="shared" si="170"/>
        <v>263</v>
      </c>
      <c r="AD259" s="3">
        <f t="shared" si="176"/>
        <v>254</v>
      </c>
      <c r="AG259" s="3">
        <v>256</v>
      </c>
      <c r="AH259" s="2" t="s">
        <v>273</v>
      </c>
      <c r="AI259" s="2" t="str">
        <f>IF(_xlfn.IFNA(MATCH(AH259,Aug05Dictionary!$B:$B, 0), "X") = "X", "MISSING", "OKAY")</f>
        <v>OKAY</v>
      </c>
      <c r="AJ259" s="3" t="str">
        <f t="shared" si="143"/>
        <v>NA</v>
      </c>
      <c r="AK259" s="2" t="s">
        <v>1144</v>
      </c>
      <c r="AL259" s="2">
        <f t="shared" si="174"/>
        <v>258</v>
      </c>
      <c r="AM259" s="3">
        <f t="shared" si="144"/>
        <v>256</v>
      </c>
      <c r="AP259" s="3">
        <v>256</v>
      </c>
      <c r="AQ259" s="2" t="s">
        <v>273</v>
      </c>
      <c r="AR259" s="2" t="str">
        <f>IF(_xlfn.IFNA(MATCH(AQ259,Jan07Dictionary!$B:$B, 0), "X") = "X", "MISSING", "OKAY")</f>
        <v>OKAY</v>
      </c>
      <c r="AS259" s="3" t="str">
        <f t="shared" si="145"/>
        <v>NA</v>
      </c>
      <c r="AT259" s="2" t="s">
        <v>1144</v>
      </c>
      <c r="AU259" s="2">
        <f t="shared" si="146"/>
        <v>256</v>
      </c>
      <c r="AV259" s="3">
        <f t="shared" si="147"/>
        <v>256</v>
      </c>
      <c r="AY259" s="3">
        <v>256</v>
      </c>
      <c r="AZ259" s="2" t="s">
        <v>273</v>
      </c>
      <c r="BA259" s="2" t="str">
        <f>IF(_xlfn.IFNA(MATCH(AZ259,Jan09Dictionary!$B:$B, 0), "X") = "X", "MISSING", "OKAY")</f>
        <v>OKAY</v>
      </c>
      <c r="BB259" s="3" t="str">
        <f t="shared" si="148"/>
        <v>NA</v>
      </c>
      <c r="BC259" s="2" t="s">
        <v>1144</v>
      </c>
      <c r="BD259" s="2">
        <f t="shared" si="149"/>
        <v>256</v>
      </c>
      <c r="BE259" s="3">
        <f t="shared" si="163"/>
        <v>256</v>
      </c>
      <c r="BH259" s="3">
        <v>256</v>
      </c>
      <c r="BI259" s="2" t="s">
        <v>273</v>
      </c>
      <c r="BJ259" s="2" t="str">
        <f>IF(_xlfn.IFNA(MATCH(BI259,Jan10Dictionary!$B:$B, 0), "X") = "X", "MISSING", "OKAY")</f>
        <v>OKAY</v>
      </c>
      <c r="BK259" s="3" t="str">
        <f t="shared" si="150"/>
        <v>NA</v>
      </c>
      <c r="BL259" s="2" t="s">
        <v>1144</v>
      </c>
      <c r="BM259" s="2">
        <f t="shared" si="164"/>
        <v>256</v>
      </c>
      <c r="BN259" s="3">
        <f t="shared" si="171"/>
        <v>256</v>
      </c>
      <c r="BQ259" s="3">
        <v>256</v>
      </c>
      <c r="BR259" s="2" t="s">
        <v>273</v>
      </c>
      <c r="BS259" s="2" t="str">
        <f>IF(_xlfn.IFNA(MATCH(BR259,May12Dictionary!$B:$B, 0), "X") = "X", "MISSING", "OKAY")</f>
        <v>OKAY</v>
      </c>
      <c r="BT259" s="3" t="str">
        <f t="shared" si="151"/>
        <v>NA</v>
      </c>
      <c r="BU259" s="2" t="s">
        <v>1144</v>
      </c>
      <c r="BV259" s="2">
        <f t="shared" si="172"/>
        <v>256</v>
      </c>
      <c r="BW259" s="3">
        <f t="shared" si="152"/>
        <v>257</v>
      </c>
      <c r="BZ259" s="3">
        <v>256</v>
      </c>
      <c r="CA259" s="2" t="s">
        <v>589</v>
      </c>
      <c r="CB259" s="2" t="str">
        <f>IF(_xlfn.IFNA(MATCH(CA259,Jan13Dictionary!$B:$B, 0), "X") = "X", "MISSING", "OKAY")</f>
        <v>OKAY</v>
      </c>
      <c r="CC259" s="3" t="str">
        <f t="shared" si="153"/>
        <v>NA</v>
      </c>
      <c r="CD259" s="2" t="s">
        <v>1144</v>
      </c>
      <c r="CE259" s="2">
        <f t="shared" si="166"/>
        <v>255</v>
      </c>
      <c r="CF259" s="3">
        <f t="shared" si="169"/>
        <v>256</v>
      </c>
      <c r="CI259" s="3">
        <v>256</v>
      </c>
      <c r="CJ259" s="2" t="s">
        <v>589</v>
      </c>
      <c r="CK259" s="2" t="str">
        <f>IF(_xlfn.IFNA(MATCH(CJ259,Jan14Dictionary!$B:$B, 0), "X") = "X", "MISSING", "OKAY")</f>
        <v>OKAY</v>
      </c>
      <c r="CL259" s="3" t="str">
        <f t="shared" si="154"/>
        <v>NA</v>
      </c>
      <c r="CM259" s="2" t="s">
        <v>1144</v>
      </c>
      <c r="CN259" s="2">
        <f t="shared" si="178"/>
        <v>256</v>
      </c>
      <c r="CO259" s="3">
        <f t="shared" si="159"/>
        <v>256</v>
      </c>
      <c r="CR259" s="3">
        <v>256</v>
      </c>
      <c r="CS259" s="2" t="s">
        <v>589</v>
      </c>
      <c r="CT259" s="2" t="str">
        <f>IF(_xlfn.IFNA(MATCH(CS259, Jan15Dictionary!$B:$B, 0), "X") = "X", "MISSING", "OKAY")</f>
        <v>OKAY</v>
      </c>
      <c r="CU259" s="3" t="str">
        <f t="shared" si="155"/>
        <v>NA</v>
      </c>
      <c r="CV259" s="2" t="s">
        <v>1144</v>
      </c>
      <c r="CW259" s="2">
        <f t="shared" si="156"/>
        <v>256</v>
      </c>
      <c r="CX259" s="3">
        <f t="shared" si="157"/>
        <v>255</v>
      </c>
      <c r="DA259" s="3">
        <v>256</v>
      </c>
      <c r="DB259" s="2" t="s">
        <v>273</v>
      </c>
      <c r="DC259" s="2" t="str">
        <f>IF(_xlfn.IFNA(MATCH(DB259, Jan17Dictionary!$B:$B, 0), "X") = "X", "MISSING", "OKAY")</f>
        <v>OKAY</v>
      </c>
      <c r="DD259" s="3" t="str">
        <f t="shared" si="158"/>
        <v>NA</v>
      </c>
      <c r="DE259" s="2" t="s">
        <v>1144</v>
      </c>
      <c r="DF259" s="2">
        <f t="shared" si="160"/>
        <v>257</v>
      </c>
      <c r="DG259" s="3">
        <f>INDEX(DJ:DJ, MATCH(DB259,DK:DK,0))</f>
        <v>255</v>
      </c>
      <c r="DJ259" s="3">
        <v>256</v>
      </c>
      <c r="DK259" s="2" t="s">
        <v>274</v>
      </c>
      <c r="DL259" s="2" t="str">
        <f>IF(_xlfn.IFNA(MATCH(DK259, Jan20Dictionary!$B:$B, 0), "X") = "X", "MISSING", "OKAY")</f>
        <v>OKAY</v>
      </c>
      <c r="DM259" s="3" t="str">
        <f t="shared" ref="DM259:DM321" si="179">IF(IFERROR(INDEX(DE$4:DE$404, DO259) = "Remove", FALSE), "Remove", IF(IFERROR(INDEX(DE$4:DE$404, DO259) = "Add", FALSE), "Prev Add", IF(DO259 = "NEW", "New Var",  "NA")))</f>
        <v>NA</v>
      </c>
      <c r="DN259" s="2" t="s">
        <v>1144</v>
      </c>
      <c r="DO259" s="2">
        <f t="shared" ref="DO259:DO321" si="180">INDEX(DA:DA, MATCH(DK259,DB:DB,0))</f>
        <v>257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75"/>
        <v>253</v>
      </c>
      <c r="G260" s="3">
        <v>257</v>
      </c>
      <c r="H260" s="2" t="s">
        <v>265</v>
      </c>
      <c r="I260" s="2" t="str">
        <f>IF(_xlfn.IFNA(MATCH(H260,Jan98Dictionary!$B:$B, 0), "X") = "X", "MISSING", "OKAY")</f>
        <v>OKAY</v>
      </c>
      <c r="J260" s="2" t="s">
        <v>1144</v>
      </c>
      <c r="K260" s="2">
        <f t="shared" si="173"/>
        <v>261</v>
      </c>
      <c r="L260" s="3">
        <f t="shared" si="161"/>
        <v>253</v>
      </c>
      <c r="O260" s="3">
        <v>257</v>
      </c>
      <c r="P260" s="2" t="s">
        <v>269</v>
      </c>
      <c r="Q260" s="2" t="str">
        <f>IF(_xlfn.IFNA(MATCH(P260,Jan03Dictionary!$B:$B, 0), "X") = "X", "MISSING", "OKAY")</f>
        <v>OKAY</v>
      </c>
      <c r="R260" s="3" t="str">
        <f t="shared" ref="R260:R323" si="181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62"/>
        <v>261</v>
      </c>
      <c r="U260" s="3">
        <f t="shared" si="177"/>
        <v>250</v>
      </c>
      <c r="X260" s="3">
        <v>257</v>
      </c>
      <c r="Y260" s="2" t="s">
        <v>589</v>
      </c>
      <c r="Z260" s="2" t="str">
        <f>IF(_xlfn.IFNA(MATCH(Y260,May04Dictionary!$B:$B, 0), "X") = "X", "MISSING", "OKAY")</f>
        <v>OKAY</v>
      </c>
      <c r="AA260" s="3" t="str">
        <f t="shared" ref="AA260:AA323" si="182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70"/>
        <v>264</v>
      </c>
      <c r="AD260" s="3">
        <f t="shared" si="176"/>
        <v>255</v>
      </c>
      <c r="AG260" s="3">
        <v>257</v>
      </c>
      <c r="AH260" s="2" t="s">
        <v>274</v>
      </c>
      <c r="AI260" s="2" t="str">
        <f>IF(_xlfn.IFNA(MATCH(AH260,Aug05Dictionary!$B:$B, 0), "X") = "X", "MISSING", "OKAY")</f>
        <v>OKAY</v>
      </c>
      <c r="AJ260" s="3" t="str">
        <f t="shared" ref="AJ260:AJ323" si="183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74"/>
        <v>259</v>
      </c>
      <c r="AM260" s="3">
        <f t="shared" ref="AM260:AM323" si="184">INDEX(AP:AP, MATCH(AH260,AQ:AQ,0))</f>
        <v>257</v>
      </c>
      <c r="AP260" s="3">
        <v>257</v>
      </c>
      <c r="AQ260" s="2" t="s">
        <v>274</v>
      </c>
      <c r="AR260" s="2" t="str">
        <f>IF(_xlfn.IFNA(MATCH(AQ260,Jan07Dictionary!$B:$B, 0), "X") = "X", "MISSING", "OKAY")</f>
        <v>OKAY</v>
      </c>
      <c r="AS260" s="3" t="str">
        <f t="shared" ref="AS260:AS323" si="185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86">INDEX(AG:AG, MATCH(AQ260,AH:AH,0))</f>
        <v>257</v>
      </c>
      <c r="AV260" s="3">
        <f t="shared" ref="AV260:AV323" si="187">INDEX(AY:AY, MATCH(AQ260,AZ:AZ,0))</f>
        <v>257</v>
      </c>
      <c r="AY260" s="3">
        <v>257</v>
      </c>
      <c r="AZ260" s="2" t="s">
        <v>274</v>
      </c>
      <c r="BA260" s="2" t="str">
        <f>IF(_xlfn.IFNA(MATCH(AZ260,Jan09Dictionary!$B:$B, 0), "X") = "X", "MISSING", "OKAY")</f>
        <v>OKAY</v>
      </c>
      <c r="BB260" s="3" t="str">
        <f t="shared" ref="BB260:BB323" si="188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89">INDEX(AP:AP, MATCH(AZ260,AQ:AQ,0))</f>
        <v>257</v>
      </c>
      <c r="BE260" s="3">
        <f t="shared" si="163"/>
        <v>257</v>
      </c>
      <c r="BH260" s="3">
        <v>257</v>
      </c>
      <c r="BI260" s="2" t="s">
        <v>274</v>
      </c>
      <c r="BJ260" s="2" t="str">
        <f>IF(_xlfn.IFNA(MATCH(BI260,Jan10Dictionary!$B:$B, 0), "X") = "X", "MISSING", "OKAY")</f>
        <v>OKAY</v>
      </c>
      <c r="BK260" s="3" t="str">
        <f t="shared" ref="BK260:BK323" si="190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64"/>
        <v>257</v>
      </c>
      <c r="BN260" s="3">
        <f t="shared" si="171"/>
        <v>257</v>
      </c>
      <c r="BQ260" s="3">
        <v>257</v>
      </c>
      <c r="BR260" s="2" t="s">
        <v>274</v>
      </c>
      <c r="BS260" s="2" t="str">
        <f>IF(_xlfn.IFNA(MATCH(BR260,May12Dictionary!$B:$B, 0), "X") = "X", "MISSING", "OKAY")</f>
        <v>OKAY</v>
      </c>
      <c r="BT260" s="3" t="str">
        <f t="shared" ref="BT260:BT323" si="191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72"/>
        <v>257</v>
      </c>
      <c r="BW260" s="3">
        <f t="shared" ref="BW260:BW323" si="192">INDEX(BZ:BZ, MATCH(BR260,CA:CA,0))</f>
        <v>258</v>
      </c>
      <c r="BZ260" s="3">
        <v>257</v>
      </c>
      <c r="CA260" s="2" t="s">
        <v>273</v>
      </c>
      <c r="CB260" s="2" t="str">
        <f>IF(_xlfn.IFNA(MATCH(CA260,Jan13Dictionary!$B:$B, 0), "X") = "X", "MISSING", "OKAY")</f>
        <v>OKAY</v>
      </c>
      <c r="CC260" s="3" t="str">
        <f t="shared" ref="CC260:CC323" si="193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66"/>
        <v>256</v>
      </c>
      <c r="CF260" s="3">
        <f t="shared" si="169"/>
        <v>257</v>
      </c>
      <c r="CI260" s="3">
        <v>257</v>
      </c>
      <c r="CJ260" s="2" t="s">
        <v>273</v>
      </c>
      <c r="CK260" s="2" t="str">
        <f>IF(_xlfn.IFNA(MATCH(CJ260,Jan14Dictionary!$B:$B, 0), "X") = "X", "MISSING", "OKAY")</f>
        <v>OKAY</v>
      </c>
      <c r="CL260" s="3" t="str">
        <f t="shared" ref="CL260:CL323" si="194"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 t="shared" si="178"/>
        <v>257</v>
      </c>
      <c r="CO260" s="3">
        <f t="shared" si="159"/>
        <v>257</v>
      </c>
      <c r="CR260" s="3">
        <v>257</v>
      </c>
      <c r="CS260" s="2" t="s">
        <v>273</v>
      </c>
      <c r="CT260" s="2" t="str">
        <f>IF(_xlfn.IFNA(MATCH(CS260, Jan15Dictionary!$B:$B, 0), "X") = "X", "MISSING", "OKAY")</f>
        <v>OKAY</v>
      </c>
      <c r="CU260" s="3" t="str">
        <f t="shared" ref="CU260:CU323" si="195">IF(IFERROR(INDEX(CM$4:CM$405, CW260) = "Remove", FALSE), "Remove", IF(IFERROR(INDEX(CM$4:CM$405, CW260) = "Add", FALSE), "Prev Add", IF(CW260 = "NEW", "New Var", IF(CX260 = "DEL", "Delete", "NA"))))</f>
        <v>NA</v>
      </c>
      <c r="CV260" s="2" t="s">
        <v>1144</v>
      </c>
      <c r="CW260" s="2">
        <f t="shared" ref="CW260:CW323" si="196">INDEX(CI:CI, MATCH(CS260,CJ:CJ,0))</f>
        <v>257</v>
      </c>
      <c r="CX260" s="3">
        <f t="shared" ref="CX260:CX323" si="197">INDEX(DA:DA, MATCH(CS260,DB:DB,0))</f>
        <v>256</v>
      </c>
      <c r="DA260" s="3">
        <v>257</v>
      </c>
      <c r="DB260" s="2" t="s">
        <v>274</v>
      </c>
      <c r="DC260" s="2" t="str">
        <f>IF(_xlfn.IFNA(MATCH(DB260, Jan17Dictionary!$B:$B, 0), "X") = "X", "MISSING", "OKAY")</f>
        <v>OKAY</v>
      </c>
      <c r="DD260" s="3" t="str">
        <f t="shared" ref="DD260:DD323" si="198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60"/>
        <v>258</v>
      </c>
      <c r="DG260" s="3">
        <f>INDEX(DJ:DJ, MATCH(DB260,DK:DK,0))</f>
        <v>256</v>
      </c>
      <c r="DJ260" s="3">
        <v>257</v>
      </c>
      <c r="DK260" s="2" t="s">
        <v>275</v>
      </c>
      <c r="DL260" s="2" t="str">
        <f>IF(_xlfn.IFNA(MATCH(DK260, Jan20Dictionary!$B:$B, 0), "X") = "X", "MISSING", "OKAY")</f>
        <v>OKAY</v>
      </c>
      <c r="DM260" s="3" t="str">
        <f t="shared" si="179"/>
        <v>NA</v>
      </c>
      <c r="DN260" s="2" t="s">
        <v>1144</v>
      </c>
      <c r="DO260" s="2">
        <f t="shared" si="180"/>
        <v>258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75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IF(_xlfn.IFNA(MATCH(H261,Jan98Dictionary!$B:$B, 0), "X") = "X", "MISSING", "OKAY")</f>
        <v>OKAY</v>
      </c>
      <c r="J261" s="2" t="s">
        <v>1144</v>
      </c>
      <c r="K261" s="2">
        <f t="shared" si="173"/>
        <v>262</v>
      </c>
      <c r="L261" s="3">
        <f t="shared" si="161"/>
        <v>254</v>
      </c>
      <c r="O261" s="3">
        <v>258</v>
      </c>
      <c r="P261" s="2" t="s">
        <v>270</v>
      </c>
      <c r="Q261" s="2" t="str">
        <f>IF(_xlfn.IFNA(MATCH(P261,Jan03Dictionary!$B:$B, 0), "X") = "X", "MISSING", "OKAY")</f>
        <v>OKAY</v>
      </c>
      <c r="R261" s="3" t="str">
        <f t="shared" si="181"/>
        <v>NA</v>
      </c>
      <c r="S261" s="2" t="s">
        <v>1144</v>
      </c>
      <c r="T261" s="2">
        <f t="shared" si="162"/>
        <v>262</v>
      </c>
      <c r="U261" s="3">
        <f t="shared" si="177"/>
        <v>251</v>
      </c>
      <c r="X261" s="3">
        <v>258</v>
      </c>
      <c r="Y261" s="2" t="s">
        <v>273</v>
      </c>
      <c r="Z261" s="2" t="str">
        <f>IF(_xlfn.IFNA(MATCH(Y261,May04Dictionary!$B:$B, 0), "X") = "X", "MISSING", "OKAY")</f>
        <v>OKAY</v>
      </c>
      <c r="AA261" s="3" t="str">
        <f t="shared" si="182"/>
        <v>NA</v>
      </c>
      <c r="AB261" s="2" t="s">
        <v>1144</v>
      </c>
      <c r="AC261" s="2">
        <f t="shared" si="170"/>
        <v>265</v>
      </c>
      <c r="AD261" s="3">
        <f t="shared" si="176"/>
        <v>256</v>
      </c>
      <c r="AG261" s="3">
        <v>258</v>
      </c>
      <c r="AH261" s="2" t="s">
        <v>275</v>
      </c>
      <c r="AI261" s="2" t="str">
        <f>IF(_xlfn.IFNA(MATCH(AH261,Aug05Dictionary!$B:$B, 0), "X") = "X", "MISSING", "OKAY")</f>
        <v>OKAY</v>
      </c>
      <c r="AJ261" s="3" t="str">
        <f t="shared" si="183"/>
        <v>NA</v>
      </c>
      <c r="AK261" s="2" t="s">
        <v>1144</v>
      </c>
      <c r="AL261" s="2">
        <f t="shared" si="174"/>
        <v>260</v>
      </c>
      <c r="AM261" s="3">
        <f t="shared" si="184"/>
        <v>258</v>
      </c>
      <c r="AP261" s="3">
        <v>258</v>
      </c>
      <c r="AQ261" s="2" t="s">
        <v>275</v>
      </c>
      <c r="AR261" s="2" t="str">
        <f>IF(_xlfn.IFNA(MATCH(AQ261,Jan07Dictionary!$B:$B, 0), "X") = "X", "MISSING", "OKAY")</f>
        <v>OKAY</v>
      </c>
      <c r="AS261" s="3" t="str">
        <f t="shared" si="185"/>
        <v>NA</v>
      </c>
      <c r="AT261" s="2" t="s">
        <v>1144</v>
      </c>
      <c r="AU261" s="2">
        <f t="shared" si="186"/>
        <v>258</v>
      </c>
      <c r="AV261" s="3">
        <f t="shared" si="187"/>
        <v>258</v>
      </c>
      <c r="AY261" s="3">
        <v>258</v>
      </c>
      <c r="AZ261" s="2" t="s">
        <v>275</v>
      </c>
      <c r="BA261" s="2" t="str">
        <f>IF(_xlfn.IFNA(MATCH(AZ261,Jan09Dictionary!$B:$B, 0), "X") = "X", "MISSING", "OKAY")</f>
        <v>OKAY</v>
      </c>
      <c r="BB261" s="3" t="str">
        <f t="shared" si="188"/>
        <v>NA</v>
      </c>
      <c r="BC261" s="2" t="s">
        <v>1144</v>
      </c>
      <c r="BD261" s="2">
        <f t="shared" si="189"/>
        <v>258</v>
      </c>
      <c r="BE261" s="3">
        <f t="shared" si="163"/>
        <v>258</v>
      </c>
      <c r="BH261" s="3">
        <v>258</v>
      </c>
      <c r="BI261" s="2" t="s">
        <v>275</v>
      </c>
      <c r="BJ261" s="2" t="str">
        <f>IF(_xlfn.IFNA(MATCH(BI261,Jan10Dictionary!$B:$B, 0), "X") = "X", "MISSING", "OKAY")</f>
        <v>OKAY</v>
      </c>
      <c r="BK261" s="3" t="str">
        <f t="shared" si="190"/>
        <v>NA</v>
      </c>
      <c r="BL261" s="2" t="s">
        <v>1144</v>
      </c>
      <c r="BM261" s="2">
        <f t="shared" si="164"/>
        <v>258</v>
      </c>
      <c r="BN261" s="3">
        <f t="shared" si="171"/>
        <v>258</v>
      </c>
      <c r="BQ261" s="3">
        <v>258</v>
      </c>
      <c r="BR261" s="2" t="s">
        <v>275</v>
      </c>
      <c r="BS261" s="2" t="str">
        <f>IF(_xlfn.IFNA(MATCH(BR261,May12Dictionary!$B:$B, 0), "X") = "X", "MISSING", "OKAY")</f>
        <v>OKAY</v>
      </c>
      <c r="BT261" s="3" t="str">
        <f t="shared" si="191"/>
        <v>NA</v>
      </c>
      <c r="BU261" s="2" t="s">
        <v>1144</v>
      </c>
      <c r="BV261" s="2">
        <f t="shared" si="172"/>
        <v>258</v>
      </c>
      <c r="BW261" s="3">
        <f t="shared" si="192"/>
        <v>259</v>
      </c>
      <c r="BZ261" s="3">
        <v>258</v>
      </c>
      <c r="CA261" s="2" t="s">
        <v>274</v>
      </c>
      <c r="CB261" s="2" t="str">
        <f>IF(_xlfn.IFNA(MATCH(CA261,Jan13Dictionary!$B:$B, 0), "X") = "X", "MISSING", "OKAY")</f>
        <v>OKAY</v>
      </c>
      <c r="CC261" s="3" t="str">
        <f t="shared" si="193"/>
        <v>NA</v>
      </c>
      <c r="CD261" s="2" t="s">
        <v>1144</v>
      </c>
      <c r="CE261" s="2">
        <f t="shared" si="166"/>
        <v>257</v>
      </c>
      <c r="CF261" s="3">
        <f t="shared" si="169"/>
        <v>258</v>
      </c>
      <c r="CI261" s="3">
        <v>258</v>
      </c>
      <c r="CJ261" s="2" t="s">
        <v>274</v>
      </c>
      <c r="CK261" s="2" t="str">
        <f>IF(_xlfn.IFNA(MATCH(CJ261,Jan14Dictionary!$B:$B, 0), "X") = "X", "MISSING", "OKAY")</f>
        <v>OKAY</v>
      </c>
      <c r="CL261" s="3" t="str">
        <f t="shared" si="194"/>
        <v>NA</v>
      </c>
      <c r="CM261" s="2" t="s">
        <v>1144</v>
      </c>
      <c r="CN261" s="2">
        <f t="shared" si="178"/>
        <v>258</v>
      </c>
      <c r="CO261" s="3">
        <f t="shared" ref="CO261:CO324" si="199">INDEX(CR:CR, MATCH(CJ261,CS:CS,0))</f>
        <v>258</v>
      </c>
      <c r="CR261" s="3">
        <v>258</v>
      </c>
      <c r="CS261" s="2" t="s">
        <v>274</v>
      </c>
      <c r="CT261" s="2" t="str">
        <f>IF(_xlfn.IFNA(MATCH(CS261, Jan15Dictionary!$B:$B, 0), "X") = "X", "MISSING", "OKAY")</f>
        <v>OKAY</v>
      </c>
      <c r="CU261" s="3" t="str">
        <f t="shared" si="195"/>
        <v>NA</v>
      </c>
      <c r="CV261" s="2" t="s">
        <v>1144</v>
      </c>
      <c r="CW261" s="2">
        <f t="shared" si="196"/>
        <v>258</v>
      </c>
      <c r="CX261" s="3">
        <f t="shared" si="197"/>
        <v>257</v>
      </c>
      <c r="DA261" s="3">
        <v>258</v>
      </c>
      <c r="DB261" s="2" t="s">
        <v>275</v>
      </c>
      <c r="DC261" s="2" t="str">
        <f>IF(_xlfn.IFNA(MATCH(DB261, Jan17Dictionary!$B:$B, 0), "X") = "X", "MISSING", "OKAY")</f>
        <v>OKAY</v>
      </c>
      <c r="DD261" s="3" t="str">
        <f t="shared" si="198"/>
        <v>NA</v>
      </c>
      <c r="DE261" s="2" t="s">
        <v>1144</v>
      </c>
      <c r="DF261" s="2">
        <f t="shared" ref="DF261:DF324" si="200">INDEX(CR:CR, MATCH(DB261,CS:CS,0))</f>
        <v>259</v>
      </c>
      <c r="DG261" s="3">
        <f>INDEX(DJ:DJ, MATCH(DB261,DK:DK,0))</f>
        <v>257</v>
      </c>
      <c r="DJ261" s="3">
        <v>258</v>
      </c>
      <c r="DK261" s="2" t="s">
        <v>276</v>
      </c>
      <c r="DL261" s="2" t="str">
        <f>IF(_xlfn.IFNA(MATCH(DK261, Jan20Dictionary!$B:$B, 0), "X") = "X", "MISSING", "OKAY")</f>
        <v>OKAY</v>
      </c>
      <c r="DM261" s="3" t="str">
        <f t="shared" si="179"/>
        <v>NA</v>
      </c>
      <c r="DN261" s="2" t="s">
        <v>1144</v>
      </c>
      <c r="DO261" s="2">
        <f t="shared" si="180"/>
        <v>259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75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IF(_xlfn.IFNA(MATCH(H262,Jan98Dictionary!$B:$B, 0), "X") = "X", "MISSING", "OKAY")</f>
        <v>OKAY</v>
      </c>
      <c r="J262" s="2" t="s">
        <v>1144</v>
      </c>
      <c r="K262" s="2">
        <f t="shared" si="173"/>
        <v>263</v>
      </c>
      <c r="L262" s="3">
        <f t="shared" si="161"/>
        <v>255</v>
      </c>
      <c r="O262" s="3">
        <v>259</v>
      </c>
      <c r="P262" s="2" t="s">
        <v>271</v>
      </c>
      <c r="Q262" s="2" t="str">
        <f>IF(_xlfn.IFNA(MATCH(P262,Jan03Dictionary!$B:$B, 0), "X") = "X", "MISSING", "OKAY")</f>
        <v>OKAY</v>
      </c>
      <c r="R262" s="3" t="str">
        <f t="shared" si="181"/>
        <v>NA</v>
      </c>
      <c r="S262" s="2" t="s">
        <v>1144</v>
      </c>
      <c r="T262" s="2">
        <f t="shared" si="162"/>
        <v>263</v>
      </c>
      <c r="U262" s="3">
        <f t="shared" si="177"/>
        <v>252</v>
      </c>
      <c r="X262" s="3">
        <v>259</v>
      </c>
      <c r="Y262" s="2" t="s">
        <v>274</v>
      </c>
      <c r="Z262" s="2" t="str">
        <f>IF(_xlfn.IFNA(MATCH(Y262,May04Dictionary!$B:$B, 0), "X") = "X", "MISSING", "OKAY")</f>
        <v>OKAY</v>
      </c>
      <c r="AA262" s="3" t="str">
        <f t="shared" si="182"/>
        <v>NA</v>
      </c>
      <c r="AB262" s="2" t="s">
        <v>1144</v>
      </c>
      <c r="AC262" s="2">
        <f t="shared" si="170"/>
        <v>266</v>
      </c>
      <c r="AD262" s="3">
        <f t="shared" si="176"/>
        <v>257</v>
      </c>
      <c r="AG262" s="3">
        <v>259</v>
      </c>
      <c r="AH262" s="2" t="s">
        <v>276</v>
      </c>
      <c r="AI262" s="2" t="str">
        <f>IF(_xlfn.IFNA(MATCH(AH262,Aug05Dictionary!$B:$B, 0), "X") = "X", "MISSING", "OKAY")</f>
        <v>OKAY</v>
      </c>
      <c r="AJ262" s="3" t="str">
        <f t="shared" si="183"/>
        <v>NA</v>
      </c>
      <c r="AK262" s="2" t="s">
        <v>1144</v>
      </c>
      <c r="AL262" s="2">
        <f t="shared" si="174"/>
        <v>261</v>
      </c>
      <c r="AM262" s="3">
        <f t="shared" si="184"/>
        <v>259</v>
      </c>
      <c r="AP262" s="3">
        <v>259</v>
      </c>
      <c r="AQ262" s="2" t="s">
        <v>276</v>
      </c>
      <c r="AR262" s="2" t="str">
        <f>IF(_xlfn.IFNA(MATCH(AQ262,Jan07Dictionary!$B:$B, 0), "X") = "X", "MISSING", "OKAY")</f>
        <v>OKAY</v>
      </c>
      <c r="AS262" s="3" t="str">
        <f t="shared" si="185"/>
        <v>NA</v>
      </c>
      <c r="AT262" s="2" t="s">
        <v>1144</v>
      </c>
      <c r="AU262" s="2">
        <f t="shared" si="186"/>
        <v>259</v>
      </c>
      <c r="AV262" s="3">
        <f t="shared" si="187"/>
        <v>259</v>
      </c>
      <c r="AY262" s="3">
        <v>259</v>
      </c>
      <c r="AZ262" s="2" t="s">
        <v>276</v>
      </c>
      <c r="BA262" s="2" t="str">
        <f>IF(_xlfn.IFNA(MATCH(AZ262,Jan09Dictionary!$B:$B, 0), "X") = "X", "MISSING", "OKAY")</f>
        <v>OKAY</v>
      </c>
      <c r="BB262" s="3" t="str">
        <f t="shared" si="188"/>
        <v>NA</v>
      </c>
      <c r="BC262" s="2" t="s">
        <v>1144</v>
      </c>
      <c r="BD262" s="2">
        <f t="shared" si="189"/>
        <v>259</v>
      </c>
      <c r="BE262" s="3">
        <f t="shared" si="163"/>
        <v>259</v>
      </c>
      <c r="BH262" s="3">
        <v>259</v>
      </c>
      <c r="BI262" s="2" t="s">
        <v>276</v>
      </c>
      <c r="BJ262" s="2" t="str">
        <f>IF(_xlfn.IFNA(MATCH(BI262,Jan10Dictionary!$B:$B, 0), "X") = "X", "MISSING", "OKAY")</f>
        <v>OKAY</v>
      </c>
      <c r="BK262" s="3" t="str">
        <f t="shared" si="190"/>
        <v>NA</v>
      </c>
      <c r="BL262" s="2" t="s">
        <v>1144</v>
      </c>
      <c r="BM262" s="2">
        <f t="shared" si="164"/>
        <v>259</v>
      </c>
      <c r="BN262" s="3">
        <f t="shared" si="171"/>
        <v>259</v>
      </c>
      <c r="BQ262" s="3">
        <v>259</v>
      </c>
      <c r="BR262" s="2" t="s">
        <v>276</v>
      </c>
      <c r="BS262" s="2" t="str">
        <f>IF(_xlfn.IFNA(MATCH(BR262,May12Dictionary!$B:$B, 0), "X") = "X", "MISSING", "OKAY")</f>
        <v>OKAY</v>
      </c>
      <c r="BT262" s="3" t="str">
        <f t="shared" si="191"/>
        <v>NA</v>
      </c>
      <c r="BU262" s="2" t="s">
        <v>1144</v>
      </c>
      <c r="BV262" s="2">
        <f t="shared" si="172"/>
        <v>259</v>
      </c>
      <c r="BW262" s="3">
        <f t="shared" si="192"/>
        <v>260</v>
      </c>
      <c r="BZ262" s="3">
        <v>259</v>
      </c>
      <c r="CA262" s="2" t="s">
        <v>275</v>
      </c>
      <c r="CB262" s="2" t="str">
        <f>IF(_xlfn.IFNA(MATCH(CA262,Jan13Dictionary!$B:$B, 0), "X") = "X", "MISSING", "OKAY")</f>
        <v>OKAY</v>
      </c>
      <c r="CC262" s="3" t="str">
        <f t="shared" si="193"/>
        <v>NA</v>
      </c>
      <c r="CD262" s="2" t="s">
        <v>1144</v>
      </c>
      <c r="CE262" s="2">
        <f t="shared" si="166"/>
        <v>258</v>
      </c>
      <c r="CF262" s="3">
        <f t="shared" si="169"/>
        <v>259</v>
      </c>
      <c r="CI262" s="3">
        <v>259</v>
      </c>
      <c r="CJ262" s="2" t="s">
        <v>275</v>
      </c>
      <c r="CK262" s="2" t="str">
        <f>IF(_xlfn.IFNA(MATCH(CJ262,Jan14Dictionary!$B:$B, 0), "X") = "X", "MISSING", "OKAY")</f>
        <v>OKAY</v>
      </c>
      <c r="CL262" s="3" t="str">
        <f t="shared" si="194"/>
        <v>NA</v>
      </c>
      <c r="CM262" s="2" t="s">
        <v>1144</v>
      </c>
      <c r="CN262" s="2">
        <f t="shared" si="178"/>
        <v>259</v>
      </c>
      <c r="CO262" s="3">
        <f t="shared" si="199"/>
        <v>259</v>
      </c>
      <c r="CR262" s="3">
        <v>259</v>
      </c>
      <c r="CS262" s="2" t="s">
        <v>275</v>
      </c>
      <c r="CT262" s="2" t="str">
        <f>IF(_xlfn.IFNA(MATCH(CS262, Jan15Dictionary!$B:$B, 0), "X") = "X", "MISSING", "OKAY")</f>
        <v>OKAY</v>
      </c>
      <c r="CU262" s="3" t="str">
        <f t="shared" si="195"/>
        <v>NA</v>
      </c>
      <c r="CV262" s="2" t="s">
        <v>1144</v>
      </c>
      <c r="CW262" s="2">
        <f t="shared" si="196"/>
        <v>259</v>
      </c>
      <c r="CX262" s="3">
        <f t="shared" si="197"/>
        <v>258</v>
      </c>
      <c r="DA262" s="3">
        <v>259</v>
      </c>
      <c r="DB262" s="2" t="s">
        <v>276</v>
      </c>
      <c r="DC262" s="2" t="str">
        <f>IF(_xlfn.IFNA(MATCH(DB262, Jan17Dictionary!$B:$B, 0), "X") = "X", "MISSING", "OKAY")</f>
        <v>OKAY</v>
      </c>
      <c r="DD262" s="3" t="str">
        <f t="shared" si="198"/>
        <v>NA</v>
      </c>
      <c r="DE262" s="2" t="s">
        <v>1144</v>
      </c>
      <c r="DF262" s="2">
        <f t="shared" si="200"/>
        <v>260</v>
      </c>
      <c r="DG262" s="3">
        <f>INDEX(DJ:DJ, MATCH(DB262,DK:DK,0))</f>
        <v>258</v>
      </c>
      <c r="DJ262" s="3">
        <v>259</v>
      </c>
      <c r="DK262" s="2" t="s">
        <v>277</v>
      </c>
      <c r="DL262" s="2" t="str">
        <f>IF(_xlfn.IFNA(MATCH(DK262, Jan20Dictionary!$B:$B, 0), "X") = "X", "MISSING", "OKAY")</f>
        <v>OKAY</v>
      </c>
      <c r="DM262" s="3" t="str">
        <f t="shared" si="179"/>
        <v>NA</v>
      </c>
      <c r="DN262" s="2" t="s">
        <v>1144</v>
      </c>
      <c r="DO262" s="2">
        <f t="shared" si="180"/>
        <v>260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75"/>
        <v>256</v>
      </c>
      <c r="G263" s="3">
        <v>260</v>
      </c>
      <c r="H263" s="2" t="s">
        <v>268</v>
      </c>
      <c r="I263" s="2" t="str">
        <f>IF(_xlfn.IFNA(MATCH(H263,Jan98Dictionary!$B:$B, 0), "X") = "X", "MISSING", "OKAY")</f>
        <v>OKAY</v>
      </c>
      <c r="J263" s="2" t="s">
        <v>1144</v>
      </c>
      <c r="K263" s="2">
        <f t="shared" si="173"/>
        <v>264</v>
      </c>
      <c r="L263" s="3">
        <f t="shared" si="161"/>
        <v>256</v>
      </c>
      <c r="O263" s="3">
        <v>260</v>
      </c>
      <c r="P263" s="2" t="s">
        <v>272</v>
      </c>
      <c r="Q263" s="2" t="str">
        <f>IF(_xlfn.IFNA(MATCH(P263,Jan03Dictionary!$B:$B, 0), "X") = "X", "MISSING", "OKAY")</f>
        <v>OKAY</v>
      </c>
      <c r="R263" s="3" t="str">
        <f t="shared" si="181"/>
        <v>NA</v>
      </c>
      <c r="S263" s="2" t="s">
        <v>1144</v>
      </c>
      <c r="T263" s="2">
        <f t="shared" si="162"/>
        <v>264</v>
      </c>
      <c r="U263" s="3">
        <f t="shared" si="177"/>
        <v>253</v>
      </c>
      <c r="X263" s="3">
        <v>260</v>
      </c>
      <c r="Y263" s="2" t="s">
        <v>275</v>
      </c>
      <c r="Z263" s="2" t="str">
        <f>IF(_xlfn.IFNA(MATCH(Y263,May04Dictionary!$B:$B, 0), "X") = "X", "MISSING", "OKAY")</f>
        <v>OKAY</v>
      </c>
      <c r="AA263" s="3" t="str">
        <f t="shared" si="182"/>
        <v>NA</v>
      </c>
      <c r="AB263" s="2" t="s">
        <v>1144</v>
      </c>
      <c r="AC263" s="2">
        <f t="shared" si="170"/>
        <v>267</v>
      </c>
      <c r="AD263" s="3">
        <f t="shared" si="176"/>
        <v>258</v>
      </c>
      <c r="AG263" s="3">
        <v>260</v>
      </c>
      <c r="AH263" s="2" t="s">
        <v>277</v>
      </c>
      <c r="AI263" s="2" t="str">
        <f>IF(_xlfn.IFNA(MATCH(AH263,Aug05Dictionary!$B:$B, 0), "X") = "X", "MISSING", "OKAY")</f>
        <v>OKAY</v>
      </c>
      <c r="AJ263" s="3" t="str">
        <f t="shared" si="183"/>
        <v>NA</v>
      </c>
      <c r="AK263" s="2" t="s">
        <v>1144</v>
      </c>
      <c r="AL263" s="2">
        <f t="shared" si="174"/>
        <v>262</v>
      </c>
      <c r="AM263" s="3">
        <f t="shared" si="184"/>
        <v>260</v>
      </c>
      <c r="AP263" s="3">
        <v>260</v>
      </c>
      <c r="AQ263" s="2" t="s">
        <v>277</v>
      </c>
      <c r="AR263" s="2" t="str">
        <f>IF(_xlfn.IFNA(MATCH(AQ263,Jan07Dictionary!$B:$B, 0), "X") = "X", "MISSING", "OKAY")</f>
        <v>OKAY</v>
      </c>
      <c r="AS263" s="3" t="str">
        <f t="shared" si="185"/>
        <v>NA</v>
      </c>
      <c r="AT263" s="2" t="s">
        <v>1144</v>
      </c>
      <c r="AU263" s="2">
        <f t="shared" si="186"/>
        <v>260</v>
      </c>
      <c r="AV263" s="3">
        <f t="shared" si="187"/>
        <v>260</v>
      </c>
      <c r="AY263" s="3">
        <v>260</v>
      </c>
      <c r="AZ263" s="2" t="s">
        <v>277</v>
      </c>
      <c r="BA263" s="2" t="str">
        <f>IF(_xlfn.IFNA(MATCH(AZ263,Jan09Dictionary!$B:$B, 0), "X") = "X", "MISSING", "OKAY")</f>
        <v>OKAY</v>
      </c>
      <c r="BB263" s="3" t="str">
        <f t="shared" si="188"/>
        <v>NA</v>
      </c>
      <c r="BC263" s="2" t="s">
        <v>1144</v>
      </c>
      <c r="BD263" s="2">
        <f t="shared" si="189"/>
        <v>260</v>
      </c>
      <c r="BE263" s="3">
        <f t="shared" si="163"/>
        <v>260</v>
      </c>
      <c r="BH263" s="3">
        <v>260</v>
      </c>
      <c r="BI263" s="2" t="s">
        <v>277</v>
      </c>
      <c r="BJ263" s="2" t="str">
        <f>IF(_xlfn.IFNA(MATCH(BI263,Jan10Dictionary!$B:$B, 0), "X") = "X", "MISSING", "OKAY")</f>
        <v>OKAY</v>
      </c>
      <c r="BK263" s="3" t="str">
        <f t="shared" si="190"/>
        <v>NA</v>
      </c>
      <c r="BL263" s="2" t="s">
        <v>1144</v>
      </c>
      <c r="BM263" s="2">
        <f t="shared" si="164"/>
        <v>260</v>
      </c>
      <c r="BN263" s="3">
        <f t="shared" si="171"/>
        <v>260</v>
      </c>
      <c r="BQ263" s="3">
        <v>260</v>
      </c>
      <c r="BR263" s="2" t="s">
        <v>277</v>
      </c>
      <c r="BS263" s="2" t="str">
        <f>IF(_xlfn.IFNA(MATCH(BR263,May12Dictionary!$B:$B, 0), "X") = "X", "MISSING", "OKAY")</f>
        <v>OKAY</v>
      </c>
      <c r="BT263" s="3" t="str">
        <f t="shared" si="191"/>
        <v>NA</v>
      </c>
      <c r="BU263" s="2" t="s">
        <v>1144</v>
      </c>
      <c r="BV263" s="2">
        <f t="shared" si="172"/>
        <v>260</v>
      </c>
      <c r="BW263" s="3">
        <f t="shared" si="192"/>
        <v>261</v>
      </c>
      <c r="BZ263" s="3">
        <v>260</v>
      </c>
      <c r="CA263" s="2" t="s">
        <v>276</v>
      </c>
      <c r="CB263" s="2" t="str">
        <f>IF(_xlfn.IFNA(MATCH(CA263,Jan13Dictionary!$B:$B, 0), "X") = "X", "MISSING", "OKAY")</f>
        <v>OKAY</v>
      </c>
      <c r="CC263" s="3" t="str">
        <f t="shared" si="193"/>
        <v>NA</v>
      </c>
      <c r="CD263" s="2" t="s">
        <v>1144</v>
      </c>
      <c r="CE263" s="2">
        <f t="shared" si="166"/>
        <v>259</v>
      </c>
      <c r="CF263" s="3">
        <f t="shared" si="169"/>
        <v>260</v>
      </c>
      <c r="CI263" s="3">
        <v>260</v>
      </c>
      <c r="CJ263" s="2" t="s">
        <v>276</v>
      </c>
      <c r="CK263" s="2" t="str">
        <f>IF(_xlfn.IFNA(MATCH(CJ263,Jan14Dictionary!$B:$B, 0), "X") = "X", "MISSING", "OKAY")</f>
        <v>OKAY</v>
      </c>
      <c r="CL263" s="3" t="str">
        <f t="shared" si="194"/>
        <v>NA</v>
      </c>
      <c r="CM263" s="2" t="s">
        <v>1144</v>
      </c>
      <c r="CN263" s="2">
        <f t="shared" si="178"/>
        <v>260</v>
      </c>
      <c r="CO263" s="3">
        <f t="shared" si="199"/>
        <v>260</v>
      </c>
      <c r="CR263" s="3">
        <v>260</v>
      </c>
      <c r="CS263" s="2" t="s">
        <v>276</v>
      </c>
      <c r="CT263" s="2" t="str">
        <f>IF(_xlfn.IFNA(MATCH(CS263, Jan15Dictionary!$B:$B, 0), "X") = "X", "MISSING", "OKAY")</f>
        <v>OKAY</v>
      </c>
      <c r="CU263" s="3" t="str">
        <f t="shared" si="195"/>
        <v>NA</v>
      </c>
      <c r="CV263" s="2" t="s">
        <v>1144</v>
      </c>
      <c r="CW263" s="2">
        <f t="shared" si="196"/>
        <v>260</v>
      </c>
      <c r="CX263" s="3">
        <f t="shared" si="197"/>
        <v>259</v>
      </c>
      <c r="DA263" s="3">
        <v>260</v>
      </c>
      <c r="DB263" s="2" t="s">
        <v>277</v>
      </c>
      <c r="DC263" s="2" t="str">
        <f>IF(_xlfn.IFNA(MATCH(DB263, Jan17Dictionary!$B:$B, 0), "X") = "X", "MISSING", "OKAY")</f>
        <v>OKAY</v>
      </c>
      <c r="DD263" s="3" t="str">
        <f t="shared" si="198"/>
        <v>NA</v>
      </c>
      <c r="DE263" s="2" t="s">
        <v>1144</v>
      </c>
      <c r="DF263" s="2">
        <f t="shared" si="200"/>
        <v>261</v>
      </c>
      <c r="DG263" s="3">
        <f>INDEX(DJ:DJ, MATCH(DB263,DK:DK,0))</f>
        <v>259</v>
      </c>
      <c r="DJ263" s="3">
        <v>260</v>
      </c>
      <c r="DK263" s="2" t="s">
        <v>291</v>
      </c>
      <c r="DL263" s="2" t="str">
        <f>IF(_xlfn.IFNA(MATCH(DK263, Jan20Dictionary!$B:$B, 0), "X") = "X", "MISSING", "OKAY")</f>
        <v>OKAY</v>
      </c>
      <c r="DM263" s="3" t="str">
        <f t="shared" si="179"/>
        <v>NA</v>
      </c>
      <c r="DN263" s="2" t="s">
        <v>1144</v>
      </c>
      <c r="DO263" s="2">
        <f t="shared" si="180"/>
        <v>261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75"/>
        <v>257</v>
      </c>
      <c r="G264" s="3">
        <v>261</v>
      </c>
      <c r="H264" s="2" t="s">
        <v>269</v>
      </c>
      <c r="I264" s="2" t="str">
        <f>IF(_xlfn.IFNA(MATCH(H264,Jan98Dictionary!$B:$B, 0), "X") = "X", "MISSING", "OKAY")</f>
        <v>OKAY</v>
      </c>
      <c r="J264" s="2" t="s">
        <v>1144</v>
      </c>
      <c r="K264" s="2">
        <f t="shared" si="173"/>
        <v>265</v>
      </c>
      <c r="L264" s="3">
        <f t="shared" si="161"/>
        <v>257</v>
      </c>
      <c r="O264" s="3">
        <v>261</v>
      </c>
      <c r="P264" s="2" t="s">
        <v>612</v>
      </c>
      <c r="Q264" s="2" t="str">
        <f>IF(_xlfn.IFNA(MATCH(P264,Jan03Dictionary!$B:$B, 0), "X") = "X", "MISSING", "OKAY")</f>
        <v>OKAY</v>
      </c>
      <c r="R264" s="3" t="str">
        <f t="shared" si="181"/>
        <v>NA</v>
      </c>
      <c r="S264" s="2" t="s">
        <v>1144</v>
      </c>
      <c r="T264" s="2">
        <f t="shared" si="162"/>
        <v>265</v>
      </c>
      <c r="U264" s="3">
        <f t="shared" si="177"/>
        <v>254</v>
      </c>
      <c r="X264" s="3">
        <v>261</v>
      </c>
      <c r="Y264" s="2" t="s">
        <v>276</v>
      </c>
      <c r="Z264" s="2" t="str">
        <f>IF(_xlfn.IFNA(MATCH(Y264,May04Dictionary!$B:$B, 0), "X") = "X", "MISSING", "OKAY")</f>
        <v>OKAY</v>
      </c>
      <c r="AA264" s="3" t="str">
        <f t="shared" si="182"/>
        <v>NA</v>
      </c>
      <c r="AB264" s="2" t="s">
        <v>1144</v>
      </c>
      <c r="AC264" s="2">
        <f t="shared" si="170"/>
        <v>268</v>
      </c>
      <c r="AD264" s="3">
        <f t="shared" si="176"/>
        <v>259</v>
      </c>
      <c r="AG264" s="3">
        <v>261</v>
      </c>
      <c r="AH264" s="2" t="s">
        <v>291</v>
      </c>
      <c r="AI264" s="2" t="str">
        <f>IF(_xlfn.IFNA(MATCH(AH264,Aug05Dictionary!$B:$B, 0), "X") = "X", "MISSING", "OKAY")</f>
        <v>OKAY</v>
      </c>
      <c r="AJ264" s="3" t="str">
        <f t="shared" si="183"/>
        <v>NA</v>
      </c>
      <c r="AK264" s="2" t="s">
        <v>1144</v>
      </c>
      <c r="AL264" s="2">
        <f t="shared" si="174"/>
        <v>263</v>
      </c>
      <c r="AM264" s="3">
        <f t="shared" si="184"/>
        <v>261</v>
      </c>
      <c r="AP264" s="3">
        <v>261</v>
      </c>
      <c r="AQ264" s="2" t="s">
        <v>291</v>
      </c>
      <c r="AR264" s="2" t="str">
        <f>IF(_xlfn.IFNA(MATCH(AQ264,Jan07Dictionary!$B:$B, 0), "X") = "X", "MISSING", "OKAY")</f>
        <v>OKAY</v>
      </c>
      <c r="AS264" s="3" t="str">
        <f t="shared" si="185"/>
        <v>NA</v>
      </c>
      <c r="AT264" s="2" t="s">
        <v>1144</v>
      </c>
      <c r="AU264" s="2">
        <f t="shared" si="186"/>
        <v>261</v>
      </c>
      <c r="AV264" s="3">
        <f t="shared" si="187"/>
        <v>261</v>
      </c>
      <c r="AY264" s="3">
        <v>261</v>
      </c>
      <c r="AZ264" s="2" t="s">
        <v>291</v>
      </c>
      <c r="BA264" s="2" t="str">
        <f>IF(_xlfn.IFNA(MATCH(AZ264,Jan09Dictionary!$B:$B, 0), "X") = "X", "MISSING", "OKAY")</f>
        <v>OKAY</v>
      </c>
      <c r="BB264" s="3" t="str">
        <f t="shared" si="188"/>
        <v>NA</v>
      </c>
      <c r="BC264" s="2" t="s">
        <v>1144</v>
      </c>
      <c r="BD264" s="2">
        <f t="shared" si="189"/>
        <v>261</v>
      </c>
      <c r="BE264" s="3">
        <f t="shared" si="163"/>
        <v>261</v>
      </c>
      <c r="BH264" s="3">
        <v>261</v>
      </c>
      <c r="BI264" s="2" t="s">
        <v>291</v>
      </c>
      <c r="BJ264" s="2" t="str">
        <f>IF(_xlfn.IFNA(MATCH(BI264,Jan10Dictionary!$B:$B, 0), "X") = "X", "MISSING", "OKAY")</f>
        <v>OKAY</v>
      </c>
      <c r="BK264" s="3" t="str">
        <f t="shared" si="190"/>
        <v>NA</v>
      </c>
      <c r="BL264" s="2" t="s">
        <v>1144</v>
      </c>
      <c r="BM264" s="2">
        <f t="shared" si="164"/>
        <v>261</v>
      </c>
      <c r="BN264" s="3">
        <f t="shared" si="171"/>
        <v>261</v>
      </c>
      <c r="BQ264" s="3">
        <v>261</v>
      </c>
      <c r="BR264" s="2" t="s">
        <v>291</v>
      </c>
      <c r="BS264" s="2" t="str">
        <f>IF(_xlfn.IFNA(MATCH(BR264,May12Dictionary!$B:$B, 0), "X") = "X", "MISSING", "OKAY")</f>
        <v>OKAY</v>
      </c>
      <c r="BT264" s="3" t="str">
        <f t="shared" si="191"/>
        <v>NA</v>
      </c>
      <c r="BU264" s="2" t="s">
        <v>1144</v>
      </c>
      <c r="BV264" s="2">
        <f t="shared" si="172"/>
        <v>261</v>
      </c>
      <c r="BW264" s="3">
        <f t="shared" si="192"/>
        <v>262</v>
      </c>
      <c r="BZ264" s="3">
        <v>261</v>
      </c>
      <c r="CA264" s="2" t="s">
        <v>277</v>
      </c>
      <c r="CB264" s="2" t="str">
        <f>IF(_xlfn.IFNA(MATCH(CA264,Jan13Dictionary!$B:$B, 0), "X") = "X", "MISSING", "OKAY")</f>
        <v>OKAY</v>
      </c>
      <c r="CC264" s="3" t="str">
        <f t="shared" si="193"/>
        <v>NA</v>
      </c>
      <c r="CD264" s="2" t="s">
        <v>1144</v>
      </c>
      <c r="CE264" s="2">
        <f t="shared" si="166"/>
        <v>260</v>
      </c>
      <c r="CF264" s="3">
        <f t="shared" si="169"/>
        <v>261</v>
      </c>
      <c r="CI264" s="3">
        <v>261</v>
      </c>
      <c r="CJ264" s="2" t="s">
        <v>277</v>
      </c>
      <c r="CK264" s="2" t="str">
        <f>IF(_xlfn.IFNA(MATCH(CJ264,Jan14Dictionary!$B:$B, 0), "X") = "X", "MISSING", "OKAY")</f>
        <v>OKAY</v>
      </c>
      <c r="CL264" s="3" t="str">
        <f t="shared" si="194"/>
        <v>NA</v>
      </c>
      <c r="CM264" s="2" t="s">
        <v>1144</v>
      </c>
      <c r="CN264" s="2">
        <f t="shared" si="178"/>
        <v>261</v>
      </c>
      <c r="CO264" s="3">
        <f t="shared" si="199"/>
        <v>261</v>
      </c>
      <c r="CR264" s="3">
        <v>261</v>
      </c>
      <c r="CS264" s="2" t="s">
        <v>277</v>
      </c>
      <c r="CT264" s="2" t="str">
        <f>IF(_xlfn.IFNA(MATCH(CS264, Jan15Dictionary!$B:$B, 0), "X") = "X", "MISSING", "OKAY")</f>
        <v>OKAY</v>
      </c>
      <c r="CU264" s="3" t="str">
        <f t="shared" si="195"/>
        <v>NA</v>
      </c>
      <c r="CV264" s="2" t="s">
        <v>1144</v>
      </c>
      <c r="CW264" s="2">
        <f t="shared" si="196"/>
        <v>261</v>
      </c>
      <c r="CX264" s="3">
        <f t="shared" si="197"/>
        <v>260</v>
      </c>
      <c r="DA264" s="3">
        <v>261</v>
      </c>
      <c r="DB264" s="2" t="s">
        <v>291</v>
      </c>
      <c r="DC264" s="2" t="str">
        <f>IF(_xlfn.IFNA(MATCH(DB264, Jan17Dictionary!$B:$B, 0), "X") = "X", "MISSING", "OKAY")</f>
        <v>OKAY</v>
      </c>
      <c r="DD264" s="3" t="str">
        <f t="shared" si="198"/>
        <v>NA</v>
      </c>
      <c r="DE264" s="2" t="s">
        <v>1144</v>
      </c>
      <c r="DF264" s="2">
        <f t="shared" si="200"/>
        <v>262</v>
      </c>
      <c r="DG264" s="3">
        <f>INDEX(DJ:DJ, MATCH(DB264,DK:DK,0))</f>
        <v>260</v>
      </c>
      <c r="DJ264" s="3">
        <v>261</v>
      </c>
      <c r="DK264" s="2" t="s">
        <v>278</v>
      </c>
      <c r="DL264" s="2" t="str">
        <f>IF(_xlfn.IFNA(MATCH(DK264, Jan20Dictionary!$B:$B, 0), "X") = "X", "MISSING", "OKAY")</f>
        <v>OKAY</v>
      </c>
      <c r="DM264" s="3" t="str">
        <f t="shared" si="179"/>
        <v>NA</v>
      </c>
      <c r="DN264" s="2" t="s">
        <v>1144</v>
      </c>
      <c r="DO264" s="2">
        <f t="shared" si="180"/>
        <v>262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75"/>
        <v>258</v>
      </c>
      <c r="G265" s="3">
        <v>262</v>
      </c>
      <c r="H265" s="2" t="s">
        <v>270</v>
      </c>
      <c r="I265" s="2" t="str">
        <f>IF(_xlfn.IFNA(MATCH(H265,Jan98Dictionary!$B:$B, 0), "X") = "X", "MISSING", "OKAY")</f>
        <v>OKAY</v>
      </c>
      <c r="J265" s="2" t="s">
        <v>1144</v>
      </c>
      <c r="K265" s="2">
        <f t="shared" si="173"/>
        <v>266</v>
      </c>
      <c r="L265" s="3">
        <f t="shared" ref="L265:L286" si="201">INDEX(O:O, MATCH(H265,P:P,0))</f>
        <v>258</v>
      </c>
      <c r="O265" s="3">
        <v>262</v>
      </c>
      <c r="P265" s="2" t="s">
        <v>613</v>
      </c>
      <c r="Q265" s="2" t="str">
        <f>IF(_xlfn.IFNA(MATCH(P265,Jan03Dictionary!$B:$B, 0), "X") = "X", "MISSING", "OKAY")</f>
        <v>OKAY</v>
      </c>
      <c r="R265" s="3" t="str">
        <f t="shared" si="181"/>
        <v>NA</v>
      </c>
      <c r="S265" s="2" t="s">
        <v>1144</v>
      </c>
      <c r="T265" s="2">
        <f t="shared" ref="T265:T282" si="202">INDEX(G:G, MATCH(P265,H:H,0))</f>
        <v>266</v>
      </c>
      <c r="U265" s="3">
        <f t="shared" si="177"/>
        <v>255</v>
      </c>
      <c r="X265" s="3">
        <v>262</v>
      </c>
      <c r="Y265" s="2" t="s">
        <v>277</v>
      </c>
      <c r="Z265" s="2" t="str">
        <f>IF(_xlfn.IFNA(MATCH(Y265,May04Dictionary!$B:$B, 0), "X") = "X", "MISSING", "OKAY")</f>
        <v>OKAY</v>
      </c>
      <c r="AA265" s="3" t="str">
        <f t="shared" si="182"/>
        <v>NA</v>
      </c>
      <c r="AB265" s="2" t="s">
        <v>1144</v>
      </c>
      <c r="AC265" s="2">
        <f t="shared" si="170"/>
        <v>269</v>
      </c>
      <c r="AD265" s="3">
        <f t="shared" si="176"/>
        <v>260</v>
      </c>
      <c r="AG265" s="3">
        <v>262</v>
      </c>
      <c r="AH265" s="2" t="s">
        <v>278</v>
      </c>
      <c r="AI265" s="2" t="str">
        <f>IF(_xlfn.IFNA(MATCH(AH265,Aug05Dictionary!$B:$B, 0), "X") = "X", "MISSING", "OKAY")</f>
        <v>OKAY</v>
      </c>
      <c r="AJ265" s="3" t="str">
        <f t="shared" si="183"/>
        <v>NA</v>
      </c>
      <c r="AK265" s="2" t="s">
        <v>1144</v>
      </c>
      <c r="AL265" s="2">
        <f t="shared" si="174"/>
        <v>264</v>
      </c>
      <c r="AM265" s="3">
        <f t="shared" si="184"/>
        <v>262</v>
      </c>
      <c r="AP265" s="3">
        <v>262</v>
      </c>
      <c r="AQ265" s="2" t="s">
        <v>278</v>
      </c>
      <c r="AR265" s="2" t="str">
        <f>IF(_xlfn.IFNA(MATCH(AQ265,Jan07Dictionary!$B:$B, 0), "X") = "X", "MISSING", "OKAY")</f>
        <v>OKAY</v>
      </c>
      <c r="AS265" s="3" t="str">
        <f t="shared" si="185"/>
        <v>NA</v>
      </c>
      <c r="AT265" s="2" t="s">
        <v>1144</v>
      </c>
      <c r="AU265" s="2">
        <f t="shared" si="186"/>
        <v>262</v>
      </c>
      <c r="AV265" s="3">
        <f t="shared" si="187"/>
        <v>262</v>
      </c>
      <c r="AY265" s="3">
        <v>262</v>
      </c>
      <c r="AZ265" s="2" t="s">
        <v>278</v>
      </c>
      <c r="BA265" s="2" t="str">
        <f>IF(_xlfn.IFNA(MATCH(AZ265,Jan09Dictionary!$B:$B, 0), "X") = "X", "MISSING", "OKAY")</f>
        <v>OKAY</v>
      </c>
      <c r="BB265" s="3" t="str">
        <f t="shared" si="188"/>
        <v>NA</v>
      </c>
      <c r="BC265" s="2" t="s">
        <v>1144</v>
      </c>
      <c r="BD265" s="2">
        <f t="shared" si="189"/>
        <v>262</v>
      </c>
      <c r="BE265" s="3">
        <f t="shared" si="163"/>
        <v>262</v>
      </c>
      <c r="BH265" s="3">
        <v>262</v>
      </c>
      <c r="BI265" s="2" t="s">
        <v>278</v>
      </c>
      <c r="BJ265" s="2" t="str">
        <f>IF(_xlfn.IFNA(MATCH(BI265,Jan10Dictionary!$B:$B, 0), "X") = "X", "MISSING", "OKAY")</f>
        <v>OKAY</v>
      </c>
      <c r="BK265" s="3" t="str">
        <f t="shared" si="190"/>
        <v>NA</v>
      </c>
      <c r="BL265" s="2" t="s">
        <v>1144</v>
      </c>
      <c r="BM265" s="2">
        <f t="shared" si="164"/>
        <v>262</v>
      </c>
      <c r="BN265" s="3">
        <f t="shared" si="171"/>
        <v>262</v>
      </c>
      <c r="BQ265" s="3">
        <v>262</v>
      </c>
      <c r="BR265" s="2" t="s">
        <v>278</v>
      </c>
      <c r="BS265" s="2" t="str">
        <f>IF(_xlfn.IFNA(MATCH(BR265,May12Dictionary!$B:$B, 0), "X") = "X", "MISSING", "OKAY")</f>
        <v>OKAY</v>
      </c>
      <c r="BT265" s="3" t="str">
        <f t="shared" si="191"/>
        <v>NA</v>
      </c>
      <c r="BU265" s="2" t="s">
        <v>1144</v>
      </c>
      <c r="BV265" s="2">
        <f t="shared" si="172"/>
        <v>262</v>
      </c>
      <c r="BW265" s="3">
        <f t="shared" si="192"/>
        <v>263</v>
      </c>
      <c r="BZ265" s="3">
        <v>262</v>
      </c>
      <c r="CA265" s="2" t="s">
        <v>291</v>
      </c>
      <c r="CB265" s="2" t="str">
        <f>IF(_xlfn.IFNA(MATCH(CA265,Jan13Dictionary!$B:$B, 0), "X") = "X", "MISSING", "OKAY")</f>
        <v>OKAY</v>
      </c>
      <c r="CC265" s="3" t="str">
        <f t="shared" si="193"/>
        <v>NA</v>
      </c>
      <c r="CD265" s="2" t="s">
        <v>1144</v>
      </c>
      <c r="CE265" s="2">
        <f t="shared" si="166"/>
        <v>261</v>
      </c>
      <c r="CF265" s="3">
        <f t="shared" si="169"/>
        <v>262</v>
      </c>
      <c r="CI265" s="3">
        <v>262</v>
      </c>
      <c r="CJ265" s="2" t="s">
        <v>291</v>
      </c>
      <c r="CK265" s="2" t="str">
        <f>IF(_xlfn.IFNA(MATCH(CJ265,Jan14Dictionary!$B:$B, 0), "X") = "X", "MISSING", "OKAY")</f>
        <v>OKAY</v>
      </c>
      <c r="CL265" s="3" t="str">
        <f t="shared" si="194"/>
        <v>NA</v>
      </c>
      <c r="CM265" s="2" t="s">
        <v>1144</v>
      </c>
      <c r="CN265" s="2">
        <f t="shared" si="178"/>
        <v>262</v>
      </c>
      <c r="CO265" s="3">
        <f t="shared" si="199"/>
        <v>262</v>
      </c>
      <c r="CR265" s="3">
        <v>262</v>
      </c>
      <c r="CS265" s="2" t="s">
        <v>291</v>
      </c>
      <c r="CT265" s="2" t="str">
        <f>IF(_xlfn.IFNA(MATCH(CS265, Jan15Dictionary!$B:$B, 0), "X") = "X", "MISSING", "OKAY")</f>
        <v>OKAY</v>
      </c>
      <c r="CU265" s="3" t="str">
        <f t="shared" si="195"/>
        <v>NA</v>
      </c>
      <c r="CV265" s="2" t="s">
        <v>1144</v>
      </c>
      <c r="CW265" s="2">
        <f t="shared" si="196"/>
        <v>262</v>
      </c>
      <c r="CX265" s="3">
        <f t="shared" si="197"/>
        <v>261</v>
      </c>
      <c r="DA265" s="3">
        <v>262</v>
      </c>
      <c r="DB265" s="2" t="s">
        <v>278</v>
      </c>
      <c r="DC265" s="2" t="str">
        <f>IF(_xlfn.IFNA(MATCH(DB265, Jan17Dictionary!$B:$B, 0), "X") = "X", "MISSING", "OKAY")</f>
        <v>OKAY</v>
      </c>
      <c r="DD265" s="3" t="str">
        <f t="shared" si="198"/>
        <v>NA</v>
      </c>
      <c r="DE265" s="2" t="s">
        <v>1144</v>
      </c>
      <c r="DF265" s="2">
        <f t="shared" si="200"/>
        <v>263</v>
      </c>
      <c r="DG265" s="3">
        <f>INDEX(DJ:DJ, MATCH(DB265,DK:DK,0))</f>
        <v>261</v>
      </c>
      <c r="DJ265" s="3">
        <v>263</v>
      </c>
      <c r="DK265" s="2" t="s">
        <v>280</v>
      </c>
      <c r="DL265" s="2" t="str">
        <f>IF(_xlfn.IFNA(MATCH(DK265, Jan20Dictionary!$B:$B, 0), "X") = "X", "MISSING", "OKAY")</f>
        <v>OKAY</v>
      </c>
      <c r="DM265" s="3" t="str">
        <f t="shared" si="179"/>
        <v>NA</v>
      </c>
      <c r="DN265" s="2" t="s">
        <v>1144</v>
      </c>
      <c r="DO265" s="2">
        <f t="shared" si="180"/>
        <v>264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75"/>
        <v>259</v>
      </c>
      <c r="G266" s="3">
        <v>263</v>
      </c>
      <c r="H266" s="2" t="s">
        <v>271</v>
      </c>
      <c r="I266" s="2" t="str">
        <f>IF(_xlfn.IFNA(MATCH(H266,Jan98Dictionary!$B:$B, 0), "X") = "X", "MISSING", "OKAY")</f>
        <v>OKAY</v>
      </c>
      <c r="J266" s="2" t="s">
        <v>1144</v>
      </c>
      <c r="K266" s="2">
        <f t="shared" si="173"/>
        <v>267</v>
      </c>
      <c r="L266" s="3">
        <f t="shared" si="201"/>
        <v>259</v>
      </c>
      <c r="O266" s="3">
        <v>263</v>
      </c>
      <c r="P266" s="2" t="s">
        <v>588</v>
      </c>
      <c r="Q266" s="2" t="str">
        <f>IF(_xlfn.IFNA(MATCH(P266,Jan03Dictionary!$B:$B, 0), "X") = "X", "MISSING", "OKAY")</f>
        <v>OKAY</v>
      </c>
      <c r="R266" s="3" t="str">
        <f t="shared" si="181"/>
        <v>NA</v>
      </c>
      <c r="S266" s="2" t="s">
        <v>1144</v>
      </c>
      <c r="T266" s="2">
        <f t="shared" si="202"/>
        <v>267</v>
      </c>
      <c r="U266" s="3">
        <f t="shared" si="177"/>
        <v>256</v>
      </c>
      <c r="X266" s="3">
        <v>263</v>
      </c>
      <c r="Y266" s="2" t="s">
        <v>291</v>
      </c>
      <c r="Z266" s="2" t="str">
        <f>IF(_xlfn.IFNA(MATCH(Y266,May04Dictionary!$B:$B, 0), "X") = "X", "MISSING", "OKAY")</f>
        <v>OKAY</v>
      </c>
      <c r="AA266" s="3" t="str">
        <f t="shared" si="182"/>
        <v>NA</v>
      </c>
      <c r="AB266" s="2" t="s">
        <v>1144</v>
      </c>
      <c r="AC266" s="2">
        <f t="shared" si="170"/>
        <v>270</v>
      </c>
      <c r="AD266" s="3">
        <f t="shared" si="176"/>
        <v>261</v>
      </c>
      <c r="AG266" s="3">
        <v>263</v>
      </c>
      <c r="AH266" s="2" t="s">
        <v>279</v>
      </c>
      <c r="AI266" s="2" t="str">
        <f>IF(_xlfn.IFNA(MATCH(AH266,Aug05Dictionary!$B:$B, 0), "X") = "X", "MISSING", "OKAY")</f>
        <v>OKAY</v>
      </c>
      <c r="AJ266" s="3" t="str">
        <f t="shared" si="183"/>
        <v>NA</v>
      </c>
      <c r="AK266" s="2" t="s">
        <v>1144</v>
      </c>
      <c r="AL266" s="2">
        <f t="shared" si="174"/>
        <v>265</v>
      </c>
      <c r="AM266" s="3">
        <f t="shared" si="184"/>
        <v>263</v>
      </c>
      <c r="AP266" s="3">
        <v>263</v>
      </c>
      <c r="AQ266" s="2" t="s">
        <v>279</v>
      </c>
      <c r="AR266" s="2" t="str">
        <f>IF(_xlfn.IFNA(MATCH(AQ266,Jan07Dictionary!$B:$B, 0), "X") = "X", "MISSING", "OKAY")</f>
        <v>OKAY</v>
      </c>
      <c r="AS266" s="3" t="str">
        <f t="shared" si="185"/>
        <v>NA</v>
      </c>
      <c r="AT266" s="2" t="s">
        <v>1144</v>
      </c>
      <c r="AU266" s="2">
        <f t="shared" si="186"/>
        <v>263</v>
      </c>
      <c r="AV266" s="3">
        <f t="shared" si="187"/>
        <v>263</v>
      </c>
      <c r="AY266" s="3">
        <v>263</v>
      </c>
      <c r="AZ266" s="2" t="s">
        <v>279</v>
      </c>
      <c r="BA266" s="2" t="str">
        <f>IF(_xlfn.IFNA(MATCH(AZ266,Jan09Dictionary!$B:$B, 0), "X") = "X", "MISSING", "OKAY")</f>
        <v>OKAY</v>
      </c>
      <c r="BB266" s="3" t="str">
        <f t="shared" si="188"/>
        <v>NA</v>
      </c>
      <c r="BC266" s="2" t="s">
        <v>1144</v>
      </c>
      <c r="BD266" s="2">
        <f t="shared" si="189"/>
        <v>263</v>
      </c>
      <c r="BE266" s="3">
        <f t="shared" si="163"/>
        <v>263</v>
      </c>
      <c r="BH266" s="3">
        <v>263</v>
      </c>
      <c r="BI266" s="2" t="s">
        <v>279</v>
      </c>
      <c r="BJ266" s="2" t="str">
        <f>IF(_xlfn.IFNA(MATCH(BI266,Jan10Dictionary!$B:$B, 0), "X") = "X", "MISSING", "OKAY")</f>
        <v>OKAY</v>
      </c>
      <c r="BK266" s="3" t="str">
        <f t="shared" si="190"/>
        <v>NA</v>
      </c>
      <c r="BL266" s="2" t="s">
        <v>1144</v>
      </c>
      <c r="BM266" s="2">
        <f t="shared" si="164"/>
        <v>263</v>
      </c>
      <c r="BN266" s="3">
        <f t="shared" si="171"/>
        <v>263</v>
      </c>
      <c r="BQ266" s="3">
        <v>263</v>
      </c>
      <c r="BR266" s="2" t="s">
        <v>279</v>
      </c>
      <c r="BS266" s="2" t="str">
        <f>IF(_xlfn.IFNA(MATCH(BR266,May12Dictionary!$B:$B, 0), "X") = "X", "MISSING", "OKAY")</f>
        <v>OKAY</v>
      </c>
      <c r="BT266" s="3" t="str">
        <f t="shared" si="191"/>
        <v>NA</v>
      </c>
      <c r="BU266" s="2" t="s">
        <v>1144</v>
      </c>
      <c r="BV266" s="2">
        <f t="shared" si="172"/>
        <v>263</v>
      </c>
      <c r="BW266" s="3">
        <f t="shared" si="192"/>
        <v>264</v>
      </c>
      <c r="BZ266" s="3">
        <v>263</v>
      </c>
      <c r="CA266" s="2" t="s">
        <v>278</v>
      </c>
      <c r="CB266" s="2" t="str">
        <f>IF(_xlfn.IFNA(MATCH(CA266,Jan13Dictionary!$B:$B, 0), "X") = "X", "MISSING", "OKAY")</f>
        <v>OKAY</v>
      </c>
      <c r="CC266" s="3" t="str">
        <f t="shared" si="193"/>
        <v>NA</v>
      </c>
      <c r="CD266" s="2" t="s">
        <v>1144</v>
      </c>
      <c r="CE266" s="2">
        <f t="shared" si="166"/>
        <v>262</v>
      </c>
      <c r="CF266" s="3">
        <f t="shared" si="169"/>
        <v>263</v>
      </c>
      <c r="CI266" s="3">
        <v>263</v>
      </c>
      <c r="CJ266" s="2" t="s">
        <v>278</v>
      </c>
      <c r="CK266" s="2" t="str">
        <f>IF(_xlfn.IFNA(MATCH(CJ266,Jan14Dictionary!$B:$B, 0), "X") = "X", "MISSING", "OKAY")</f>
        <v>OKAY</v>
      </c>
      <c r="CL266" s="3" t="str">
        <f t="shared" si="194"/>
        <v>NA</v>
      </c>
      <c r="CM266" s="2" t="s">
        <v>1144</v>
      </c>
      <c r="CN266" s="2">
        <f t="shared" si="178"/>
        <v>263</v>
      </c>
      <c r="CO266" s="3">
        <f t="shared" si="199"/>
        <v>263</v>
      </c>
      <c r="CR266" s="3">
        <v>263</v>
      </c>
      <c r="CS266" s="2" t="s">
        <v>278</v>
      </c>
      <c r="CT266" s="2" t="str">
        <f>IF(_xlfn.IFNA(MATCH(CS266, Jan15Dictionary!$B:$B, 0), "X") = "X", "MISSING", "OKAY")</f>
        <v>OKAY</v>
      </c>
      <c r="CU266" s="3" t="str">
        <f t="shared" si="195"/>
        <v>NA</v>
      </c>
      <c r="CV266" s="2" t="s">
        <v>1144</v>
      </c>
      <c r="CW266" s="2">
        <f t="shared" si="196"/>
        <v>263</v>
      </c>
      <c r="CX266" s="3">
        <f t="shared" si="197"/>
        <v>262</v>
      </c>
      <c r="DA266" s="3">
        <v>263</v>
      </c>
      <c r="DB266" s="2" t="s">
        <v>279</v>
      </c>
      <c r="DC266" s="2" t="str">
        <f>IF(_xlfn.IFNA(MATCH(DB266, Jan17Dictionary!$B:$B, 0), "X") = "X", "MISSING", "OKAY")</f>
        <v>OKAY</v>
      </c>
      <c r="DD266" s="3" t="str">
        <f t="shared" si="198"/>
        <v>Delete</v>
      </c>
      <c r="DE266" s="2" t="s">
        <v>1144</v>
      </c>
      <c r="DF266" s="2">
        <f t="shared" si="200"/>
        <v>264</v>
      </c>
      <c r="DG266" s="6" t="s">
        <v>1155</v>
      </c>
      <c r="DH266" s="2" t="s">
        <v>1284</v>
      </c>
      <c r="DJ266" s="3">
        <v>264</v>
      </c>
      <c r="DK266" s="2" t="s">
        <v>281</v>
      </c>
      <c r="DL266" s="2" t="str">
        <f>IF(_xlfn.IFNA(MATCH(DK266, Jan20Dictionary!$B:$B, 0), "X") = "X", "MISSING", "OKAY")</f>
        <v>OKAY</v>
      </c>
      <c r="DM266" s="3" t="str">
        <f t="shared" si="179"/>
        <v>NA</v>
      </c>
      <c r="DN266" s="2" t="s">
        <v>1144</v>
      </c>
      <c r="DO266" s="2">
        <f t="shared" si="180"/>
        <v>265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75"/>
        <v>260</v>
      </c>
      <c r="G267" s="3">
        <v>264</v>
      </c>
      <c r="H267" s="2" t="s">
        <v>272</v>
      </c>
      <c r="I267" s="2" t="str">
        <f>IF(_xlfn.IFNA(MATCH(H267,Jan98Dictionary!$B:$B, 0), "X") = "X", "MISSING", "OKAY")</f>
        <v>OKAY</v>
      </c>
      <c r="J267" s="2" t="s">
        <v>1144</v>
      </c>
      <c r="K267" s="2">
        <f t="shared" si="173"/>
        <v>268</v>
      </c>
      <c r="L267" s="3">
        <f t="shared" si="201"/>
        <v>260</v>
      </c>
      <c r="O267" s="3">
        <v>264</v>
      </c>
      <c r="P267" s="2" t="s">
        <v>589</v>
      </c>
      <c r="Q267" s="2" t="str">
        <f>IF(_xlfn.IFNA(MATCH(P267,Jan03Dictionary!$B:$B, 0), "X") = "X", "MISSING", "OKAY")</f>
        <v>OKAY</v>
      </c>
      <c r="R267" s="3" t="str">
        <f t="shared" si="181"/>
        <v>NA</v>
      </c>
      <c r="S267" s="2" t="s">
        <v>1144</v>
      </c>
      <c r="T267" s="2">
        <f t="shared" si="202"/>
        <v>268</v>
      </c>
      <c r="U267" s="3">
        <f t="shared" si="177"/>
        <v>257</v>
      </c>
      <c r="X267" s="3">
        <v>264</v>
      </c>
      <c r="Y267" s="2" t="s">
        <v>278</v>
      </c>
      <c r="Z267" s="2" t="str">
        <f>IF(_xlfn.IFNA(MATCH(Y267,May04Dictionary!$B:$B, 0), "X") = "X", "MISSING", "OKAY")</f>
        <v>OKAY</v>
      </c>
      <c r="AA267" s="3" t="str">
        <f t="shared" si="182"/>
        <v>NA</v>
      </c>
      <c r="AB267" s="2" t="s">
        <v>1144</v>
      </c>
      <c r="AC267" s="2">
        <f t="shared" si="170"/>
        <v>271</v>
      </c>
      <c r="AD267" s="3">
        <f t="shared" si="176"/>
        <v>262</v>
      </c>
      <c r="AG267" s="3">
        <v>264</v>
      </c>
      <c r="AH267" s="2" t="s">
        <v>280</v>
      </c>
      <c r="AI267" s="2" t="str">
        <f>IF(_xlfn.IFNA(MATCH(AH267,Aug05Dictionary!$B:$B, 0), "X") = "X", "MISSING", "OKAY")</f>
        <v>OKAY</v>
      </c>
      <c r="AJ267" s="3" t="str">
        <f t="shared" si="183"/>
        <v>NA</v>
      </c>
      <c r="AK267" s="2" t="s">
        <v>1144</v>
      </c>
      <c r="AL267" s="2">
        <f t="shared" si="174"/>
        <v>266</v>
      </c>
      <c r="AM267" s="3">
        <f t="shared" si="184"/>
        <v>264</v>
      </c>
      <c r="AP267" s="3">
        <v>264</v>
      </c>
      <c r="AQ267" s="2" t="s">
        <v>280</v>
      </c>
      <c r="AR267" s="2" t="str">
        <f>IF(_xlfn.IFNA(MATCH(AQ267,Jan07Dictionary!$B:$B, 0), "X") = "X", "MISSING", "OKAY")</f>
        <v>OKAY</v>
      </c>
      <c r="AS267" s="3" t="str">
        <f t="shared" si="185"/>
        <v>NA</v>
      </c>
      <c r="AT267" s="2" t="s">
        <v>1144</v>
      </c>
      <c r="AU267" s="2">
        <f t="shared" si="186"/>
        <v>264</v>
      </c>
      <c r="AV267" s="3">
        <f t="shared" si="187"/>
        <v>264</v>
      </c>
      <c r="AY267" s="3">
        <v>264</v>
      </c>
      <c r="AZ267" s="2" t="s">
        <v>280</v>
      </c>
      <c r="BA267" s="2" t="str">
        <f>IF(_xlfn.IFNA(MATCH(AZ267,Jan09Dictionary!$B:$B, 0), "X") = "X", "MISSING", "OKAY")</f>
        <v>OKAY</v>
      </c>
      <c r="BB267" s="3" t="str">
        <f t="shared" si="188"/>
        <v>NA</v>
      </c>
      <c r="BC267" s="2" t="s">
        <v>1144</v>
      </c>
      <c r="BD267" s="2">
        <f t="shared" si="189"/>
        <v>264</v>
      </c>
      <c r="BE267" s="3">
        <f t="shared" si="163"/>
        <v>264</v>
      </c>
      <c r="BH267" s="3">
        <v>264</v>
      </c>
      <c r="BI267" s="2" t="s">
        <v>280</v>
      </c>
      <c r="BJ267" s="2" t="str">
        <f>IF(_xlfn.IFNA(MATCH(BI267,Jan10Dictionary!$B:$B, 0), "X") = "X", "MISSING", "OKAY")</f>
        <v>OKAY</v>
      </c>
      <c r="BK267" s="3" t="str">
        <f t="shared" si="190"/>
        <v>NA</v>
      </c>
      <c r="BL267" s="2" t="s">
        <v>1144</v>
      </c>
      <c r="BM267" s="2">
        <f t="shared" si="164"/>
        <v>264</v>
      </c>
      <c r="BN267" s="3">
        <f t="shared" si="171"/>
        <v>264</v>
      </c>
      <c r="BQ267" s="3">
        <v>264</v>
      </c>
      <c r="BR267" s="2" t="s">
        <v>280</v>
      </c>
      <c r="BS267" s="2" t="str">
        <f>IF(_xlfn.IFNA(MATCH(BR267,May12Dictionary!$B:$B, 0), "X") = "X", "MISSING", "OKAY")</f>
        <v>OKAY</v>
      </c>
      <c r="BT267" s="3" t="str">
        <f t="shared" si="191"/>
        <v>NA</v>
      </c>
      <c r="BU267" s="2" t="s">
        <v>1144</v>
      </c>
      <c r="BV267" s="2">
        <f t="shared" si="172"/>
        <v>264</v>
      </c>
      <c r="BW267" s="3">
        <f t="shared" si="192"/>
        <v>265</v>
      </c>
      <c r="BZ267" s="3">
        <v>264</v>
      </c>
      <c r="CA267" s="2" t="s">
        <v>279</v>
      </c>
      <c r="CB267" s="2" t="str">
        <f>IF(_xlfn.IFNA(MATCH(CA267,Jan13Dictionary!$B:$B, 0), "X") = "X", "MISSING", "OKAY")</f>
        <v>OKAY</v>
      </c>
      <c r="CC267" s="3" t="str">
        <f t="shared" si="193"/>
        <v>NA</v>
      </c>
      <c r="CD267" s="2" t="s">
        <v>1144</v>
      </c>
      <c r="CE267" s="2">
        <f t="shared" si="166"/>
        <v>263</v>
      </c>
      <c r="CF267" s="3">
        <f t="shared" si="169"/>
        <v>264</v>
      </c>
      <c r="CI267" s="3">
        <v>264</v>
      </c>
      <c r="CJ267" s="2" t="s">
        <v>279</v>
      </c>
      <c r="CK267" s="2" t="str">
        <f>IF(_xlfn.IFNA(MATCH(CJ267,Jan14Dictionary!$B:$B, 0), "X") = "X", "MISSING", "OKAY")</f>
        <v>OKAY</v>
      </c>
      <c r="CL267" s="3" t="str">
        <f t="shared" si="194"/>
        <v>NA</v>
      </c>
      <c r="CM267" s="2" t="s">
        <v>1144</v>
      </c>
      <c r="CN267" s="2">
        <f t="shared" si="178"/>
        <v>264</v>
      </c>
      <c r="CO267" s="3">
        <f t="shared" si="199"/>
        <v>264</v>
      </c>
      <c r="CR267" s="3">
        <v>264</v>
      </c>
      <c r="CS267" s="2" t="s">
        <v>279</v>
      </c>
      <c r="CT267" s="2" t="str">
        <f>IF(_xlfn.IFNA(MATCH(CS267, Jan15Dictionary!$B:$B, 0), "X") = "X", "MISSING", "OKAY")</f>
        <v>OKAY</v>
      </c>
      <c r="CU267" s="3" t="str">
        <f t="shared" si="195"/>
        <v>NA</v>
      </c>
      <c r="CV267" s="2" t="s">
        <v>1144</v>
      </c>
      <c r="CW267" s="2">
        <f t="shared" si="196"/>
        <v>264</v>
      </c>
      <c r="CX267" s="3">
        <f t="shared" si="197"/>
        <v>263</v>
      </c>
      <c r="DA267" s="3">
        <v>264</v>
      </c>
      <c r="DB267" s="2" t="s">
        <v>280</v>
      </c>
      <c r="DC267" s="2" t="str">
        <f>IF(_xlfn.IFNA(MATCH(DB267, Jan17Dictionary!$B:$B, 0), "X") = "X", "MISSING", "OKAY")</f>
        <v>OKAY</v>
      </c>
      <c r="DD267" s="3" t="str">
        <f t="shared" si="198"/>
        <v>NA</v>
      </c>
      <c r="DE267" s="2" t="s">
        <v>1144</v>
      </c>
      <c r="DF267" s="2">
        <f t="shared" si="200"/>
        <v>265</v>
      </c>
      <c r="DG267" s="3">
        <f>INDEX(DJ:DJ, MATCH(DB267,DK:DK,0))</f>
        <v>263</v>
      </c>
      <c r="DJ267" s="3">
        <v>265</v>
      </c>
      <c r="DK267" s="2" t="s">
        <v>282</v>
      </c>
      <c r="DL267" s="2" t="str">
        <f>IF(_xlfn.IFNA(MATCH(DK267, Jan20Dictionary!$B:$B, 0), "X") = "X", "MISSING", "OKAY")</f>
        <v>OKAY</v>
      </c>
      <c r="DM267" s="3" t="str">
        <f t="shared" si="179"/>
        <v>NA</v>
      </c>
      <c r="DN267" s="2" t="s">
        <v>1144</v>
      </c>
      <c r="DO267" s="2">
        <f t="shared" si="180"/>
        <v>266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75"/>
        <v>261</v>
      </c>
      <c r="G268" s="2">
        <v>265</v>
      </c>
      <c r="H268" s="2" t="s">
        <v>612</v>
      </c>
      <c r="I268" s="2" t="str">
        <f>IF(_xlfn.IFNA(MATCH(H268,Jan98Dictionary!$B:$B, 0), "X") = "X", "MISSING", "OKAY")</f>
        <v>OKAY</v>
      </c>
      <c r="J268" s="2" t="s">
        <v>1164</v>
      </c>
      <c r="K268" s="5" t="s">
        <v>1156</v>
      </c>
      <c r="L268" s="3">
        <f t="shared" si="201"/>
        <v>261</v>
      </c>
      <c r="O268" s="3">
        <v>265</v>
      </c>
      <c r="P268" s="2" t="s">
        <v>273</v>
      </c>
      <c r="Q268" s="2" t="str">
        <f>IF(_xlfn.IFNA(MATCH(P268,Jan03Dictionary!$B:$B, 0), "X") = "X", "MISSING", "OKAY")</f>
        <v>OKAY</v>
      </c>
      <c r="R268" s="3" t="str">
        <f t="shared" si="181"/>
        <v>NA</v>
      </c>
      <c r="S268" s="2" t="s">
        <v>1144</v>
      </c>
      <c r="T268" s="2">
        <f t="shared" si="202"/>
        <v>269</v>
      </c>
      <c r="U268" s="3">
        <f t="shared" si="177"/>
        <v>258</v>
      </c>
      <c r="X268" s="3">
        <v>265</v>
      </c>
      <c r="Y268" s="2" t="s">
        <v>279</v>
      </c>
      <c r="Z268" s="2" t="str">
        <f>IF(_xlfn.IFNA(MATCH(Y268,May04Dictionary!$B:$B, 0), "X") = "X", "MISSING", "OKAY")</f>
        <v>OKAY</v>
      </c>
      <c r="AA268" s="3" t="str">
        <f t="shared" si="182"/>
        <v>NA</v>
      </c>
      <c r="AB268" s="2" t="s">
        <v>1144</v>
      </c>
      <c r="AC268" s="2">
        <f t="shared" si="170"/>
        <v>272</v>
      </c>
      <c r="AD268" s="3">
        <f t="shared" si="176"/>
        <v>263</v>
      </c>
      <c r="AG268" s="3">
        <v>265</v>
      </c>
      <c r="AH268" s="2" t="s">
        <v>281</v>
      </c>
      <c r="AI268" s="2" t="str">
        <f>IF(_xlfn.IFNA(MATCH(AH268,Aug05Dictionary!$B:$B, 0), "X") = "X", "MISSING", "OKAY")</f>
        <v>OKAY</v>
      </c>
      <c r="AJ268" s="3" t="str">
        <f t="shared" si="183"/>
        <v>NA</v>
      </c>
      <c r="AK268" s="2" t="s">
        <v>1144</v>
      </c>
      <c r="AL268" s="2">
        <f t="shared" si="174"/>
        <v>267</v>
      </c>
      <c r="AM268" s="3">
        <f t="shared" si="184"/>
        <v>265</v>
      </c>
      <c r="AP268" s="3">
        <v>265</v>
      </c>
      <c r="AQ268" s="2" t="s">
        <v>281</v>
      </c>
      <c r="AR268" s="2" t="str">
        <f>IF(_xlfn.IFNA(MATCH(AQ268,Jan07Dictionary!$B:$B, 0), "X") = "X", "MISSING", "OKAY")</f>
        <v>OKAY</v>
      </c>
      <c r="AS268" s="3" t="str">
        <f t="shared" si="185"/>
        <v>NA</v>
      </c>
      <c r="AT268" s="2" t="s">
        <v>1144</v>
      </c>
      <c r="AU268" s="2">
        <f t="shared" si="186"/>
        <v>265</v>
      </c>
      <c r="AV268" s="3">
        <f t="shared" si="187"/>
        <v>265</v>
      </c>
      <c r="AY268" s="3">
        <v>265</v>
      </c>
      <c r="AZ268" s="2" t="s">
        <v>281</v>
      </c>
      <c r="BA268" s="2" t="str">
        <f>IF(_xlfn.IFNA(MATCH(AZ268,Jan09Dictionary!$B:$B, 0), "X") = "X", "MISSING", "OKAY")</f>
        <v>OKAY</v>
      </c>
      <c r="BB268" s="3" t="str">
        <f t="shared" si="188"/>
        <v>NA</v>
      </c>
      <c r="BC268" s="2" t="s">
        <v>1144</v>
      </c>
      <c r="BD268" s="2">
        <f t="shared" si="189"/>
        <v>265</v>
      </c>
      <c r="BE268" s="3">
        <f t="shared" si="163"/>
        <v>265</v>
      </c>
      <c r="BH268" s="3">
        <v>265</v>
      </c>
      <c r="BI268" s="2" t="s">
        <v>281</v>
      </c>
      <c r="BJ268" s="2" t="str">
        <f>IF(_xlfn.IFNA(MATCH(BI268,Jan10Dictionary!$B:$B, 0), "X") = "X", "MISSING", "OKAY")</f>
        <v>OKAY</v>
      </c>
      <c r="BK268" s="3" t="str">
        <f t="shared" si="190"/>
        <v>NA</v>
      </c>
      <c r="BL268" s="2" t="s">
        <v>1144</v>
      </c>
      <c r="BM268" s="2">
        <f t="shared" si="164"/>
        <v>265</v>
      </c>
      <c r="BN268" s="3">
        <f t="shared" si="171"/>
        <v>265</v>
      </c>
      <c r="BQ268" s="3">
        <v>265</v>
      </c>
      <c r="BR268" s="2" t="s">
        <v>281</v>
      </c>
      <c r="BS268" s="2" t="str">
        <f>IF(_xlfn.IFNA(MATCH(BR268,May12Dictionary!$B:$B, 0), "X") = "X", "MISSING", "OKAY")</f>
        <v>OKAY</v>
      </c>
      <c r="BT268" s="3" t="str">
        <f t="shared" si="191"/>
        <v>NA</v>
      </c>
      <c r="BU268" s="2" t="s">
        <v>1144</v>
      </c>
      <c r="BV268" s="2">
        <f t="shared" si="172"/>
        <v>265</v>
      </c>
      <c r="BW268" s="3">
        <f t="shared" si="192"/>
        <v>266</v>
      </c>
      <c r="BZ268" s="3">
        <v>265</v>
      </c>
      <c r="CA268" s="2" t="s">
        <v>280</v>
      </c>
      <c r="CB268" s="2" t="str">
        <f>IF(_xlfn.IFNA(MATCH(CA268,Jan13Dictionary!$B:$B, 0), "X") = "X", "MISSING", "OKAY")</f>
        <v>OKAY</v>
      </c>
      <c r="CC268" s="3" t="str">
        <f t="shared" si="193"/>
        <v>NA</v>
      </c>
      <c r="CD268" s="2" t="s">
        <v>1144</v>
      </c>
      <c r="CE268" s="2">
        <f t="shared" si="166"/>
        <v>264</v>
      </c>
      <c r="CF268" s="3">
        <f t="shared" si="169"/>
        <v>265</v>
      </c>
      <c r="CI268" s="3">
        <v>265</v>
      </c>
      <c r="CJ268" s="2" t="s">
        <v>280</v>
      </c>
      <c r="CK268" s="2" t="str">
        <f>IF(_xlfn.IFNA(MATCH(CJ268,Jan14Dictionary!$B:$B, 0), "X") = "X", "MISSING", "OKAY")</f>
        <v>OKAY</v>
      </c>
      <c r="CL268" s="3" t="str">
        <f t="shared" si="194"/>
        <v>NA</v>
      </c>
      <c r="CM268" s="2" t="s">
        <v>1144</v>
      </c>
      <c r="CN268" s="2">
        <f t="shared" si="178"/>
        <v>265</v>
      </c>
      <c r="CO268" s="3">
        <f t="shared" si="199"/>
        <v>265</v>
      </c>
      <c r="CR268" s="3">
        <v>265</v>
      </c>
      <c r="CS268" s="2" t="s">
        <v>280</v>
      </c>
      <c r="CT268" s="2" t="str">
        <f>IF(_xlfn.IFNA(MATCH(CS268, Jan15Dictionary!$B:$B, 0), "X") = "X", "MISSING", "OKAY")</f>
        <v>OKAY</v>
      </c>
      <c r="CU268" s="3" t="str">
        <f t="shared" si="195"/>
        <v>NA</v>
      </c>
      <c r="CV268" s="2" t="s">
        <v>1144</v>
      </c>
      <c r="CW268" s="2">
        <f t="shared" si="196"/>
        <v>265</v>
      </c>
      <c r="CX268" s="3">
        <f t="shared" si="197"/>
        <v>264</v>
      </c>
      <c r="DA268" s="3">
        <v>265</v>
      </c>
      <c r="DB268" s="2" t="s">
        <v>281</v>
      </c>
      <c r="DC268" s="2" t="str">
        <f>IF(_xlfn.IFNA(MATCH(DB268, Jan17Dictionary!$B:$B, 0), "X") = "X", "MISSING", "OKAY")</f>
        <v>OKAY</v>
      </c>
      <c r="DD268" s="3" t="str">
        <f t="shared" si="198"/>
        <v>NA</v>
      </c>
      <c r="DE268" s="2" t="s">
        <v>1144</v>
      </c>
      <c r="DF268" s="2">
        <f t="shared" si="200"/>
        <v>266</v>
      </c>
      <c r="DG268" s="3">
        <f>INDEX(DJ:DJ, MATCH(DB268,DK:DK,0))</f>
        <v>264</v>
      </c>
      <c r="DJ268" s="3">
        <v>266</v>
      </c>
      <c r="DK268" s="2" t="s">
        <v>283</v>
      </c>
      <c r="DL268" s="2" t="str">
        <f>IF(_xlfn.IFNA(MATCH(DK268, Jan20Dictionary!$B:$B, 0), "X") = "X", "MISSING", "OKAY")</f>
        <v>OKAY</v>
      </c>
      <c r="DM268" s="3" t="str">
        <f t="shared" si="179"/>
        <v>NA</v>
      </c>
      <c r="DN268" s="2" t="s">
        <v>1144</v>
      </c>
      <c r="DO268" s="2">
        <f t="shared" si="180"/>
        <v>267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75"/>
        <v>262</v>
      </c>
      <c r="G269" s="2">
        <v>266</v>
      </c>
      <c r="H269" s="2" t="s">
        <v>613</v>
      </c>
      <c r="I269" s="2" t="str">
        <f>IF(_xlfn.IFNA(MATCH(H269,Jan98Dictionary!$B:$B, 0), "X") = "X", "MISSING", "OKAY")</f>
        <v>OKAY</v>
      </c>
      <c r="J269" s="2" t="s">
        <v>1164</v>
      </c>
      <c r="K269" s="5" t="s">
        <v>1156</v>
      </c>
      <c r="L269" s="3">
        <f t="shared" si="201"/>
        <v>262</v>
      </c>
      <c r="O269" s="3">
        <v>266</v>
      </c>
      <c r="P269" s="2" t="s">
        <v>274</v>
      </c>
      <c r="Q269" s="2" t="str">
        <f>IF(_xlfn.IFNA(MATCH(P269,Jan03Dictionary!$B:$B, 0), "X") = "X", "MISSING", "OKAY")</f>
        <v>OKAY</v>
      </c>
      <c r="R269" s="3" t="str">
        <f t="shared" si="181"/>
        <v>NA</v>
      </c>
      <c r="S269" s="2" t="s">
        <v>1144</v>
      </c>
      <c r="T269" s="2">
        <f t="shared" si="202"/>
        <v>270</v>
      </c>
      <c r="U269" s="3">
        <f t="shared" si="177"/>
        <v>259</v>
      </c>
      <c r="X269" s="3">
        <v>266</v>
      </c>
      <c r="Y269" s="2" t="s">
        <v>280</v>
      </c>
      <c r="Z269" s="2" t="str">
        <f>IF(_xlfn.IFNA(MATCH(Y269,May04Dictionary!$B:$B, 0), "X") = "X", "MISSING", "OKAY")</f>
        <v>OKAY</v>
      </c>
      <c r="AA269" s="3" t="str">
        <f t="shared" si="182"/>
        <v>NA</v>
      </c>
      <c r="AB269" s="2" t="s">
        <v>1144</v>
      </c>
      <c r="AC269" s="2">
        <f t="shared" si="170"/>
        <v>273</v>
      </c>
      <c r="AD269" s="3">
        <f t="shared" si="176"/>
        <v>264</v>
      </c>
      <c r="AG269" s="3">
        <v>266</v>
      </c>
      <c r="AH269" s="2" t="s">
        <v>282</v>
      </c>
      <c r="AI269" s="2" t="str">
        <f>IF(_xlfn.IFNA(MATCH(AH269,Aug05Dictionary!$B:$B, 0), "X") = "X", "MISSING", "OKAY")</f>
        <v>OKAY</v>
      </c>
      <c r="AJ269" s="3" t="str">
        <f t="shared" si="183"/>
        <v>NA</v>
      </c>
      <c r="AK269" s="2" t="s">
        <v>1144</v>
      </c>
      <c r="AL269" s="2">
        <f t="shared" si="174"/>
        <v>268</v>
      </c>
      <c r="AM269" s="3">
        <f t="shared" si="184"/>
        <v>266</v>
      </c>
      <c r="AP269" s="3">
        <v>266</v>
      </c>
      <c r="AQ269" s="2" t="s">
        <v>282</v>
      </c>
      <c r="AR269" s="2" t="str">
        <f>IF(_xlfn.IFNA(MATCH(AQ269,Jan07Dictionary!$B:$B, 0), "X") = "X", "MISSING", "OKAY")</f>
        <v>OKAY</v>
      </c>
      <c r="AS269" s="3" t="str">
        <f t="shared" si="185"/>
        <v>NA</v>
      </c>
      <c r="AT269" s="2" t="s">
        <v>1144</v>
      </c>
      <c r="AU269" s="2">
        <f t="shared" si="186"/>
        <v>266</v>
      </c>
      <c r="AV269" s="3">
        <f t="shared" si="187"/>
        <v>266</v>
      </c>
      <c r="AY269" s="3">
        <v>266</v>
      </c>
      <c r="AZ269" s="2" t="s">
        <v>282</v>
      </c>
      <c r="BA269" s="2" t="str">
        <f>IF(_xlfn.IFNA(MATCH(AZ269,Jan09Dictionary!$B:$B, 0), "X") = "X", "MISSING", "OKAY")</f>
        <v>OKAY</v>
      </c>
      <c r="BB269" s="3" t="str">
        <f t="shared" si="188"/>
        <v>NA</v>
      </c>
      <c r="BC269" s="2" t="s">
        <v>1144</v>
      </c>
      <c r="BD269" s="2">
        <f t="shared" si="189"/>
        <v>266</v>
      </c>
      <c r="BE269" s="3">
        <f t="shared" si="163"/>
        <v>266</v>
      </c>
      <c r="BH269" s="3">
        <v>266</v>
      </c>
      <c r="BI269" s="2" t="s">
        <v>282</v>
      </c>
      <c r="BJ269" s="2" t="str">
        <f>IF(_xlfn.IFNA(MATCH(BI269,Jan10Dictionary!$B:$B, 0), "X") = "X", "MISSING", "OKAY")</f>
        <v>OKAY</v>
      </c>
      <c r="BK269" s="3" t="str">
        <f t="shared" si="190"/>
        <v>NA</v>
      </c>
      <c r="BL269" s="2" t="s">
        <v>1144</v>
      </c>
      <c r="BM269" s="2">
        <f t="shared" si="164"/>
        <v>266</v>
      </c>
      <c r="BN269" s="3">
        <f t="shared" si="171"/>
        <v>266</v>
      </c>
      <c r="BQ269" s="3">
        <v>266</v>
      </c>
      <c r="BR269" s="2" t="s">
        <v>282</v>
      </c>
      <c r="BS269" s="2" t="str">
        <f>IF(_xlfn.IFNA(MATCH(BR269,May12Dictionary!$B:$B, 0), "X") = "X", "MISSING", "OKAY")</f>
        <v>OKAY</v>
      </c>
      <c r="BT269" s="3" t="str">
        <f t="shared" si="191"/>
        <v>NA</v>
      </c>
      <c r="BU269" s="2" t="s">
        <v>1144</v>
      </c>
      <c r="BV269" s="2">
        <f t="shared" si="172"/>
        <v>266</v>
      </c>
      <c r="BW269" s="3">
        <f t="shared" si="192"/>
        <v>267</v>
      </c>
      <c r="BZ269" s="3">
        <v>266</v>
      </c>
      <c r="CA269" s="2" t="s">
        <v>281</v>
      </c>
      <c r="CB269" s="2" t="str">
        <f>IF(_xlfn.IFNA(MATCH(CA269,Jan13Dictionary!$B:$B, 0), "X") = "X", "MISSING", "OKAY")</f>
        <v>OKAY</v>
      </c>
      <c r="CC269" s="3" t="str">
        <f t="shared" si="193"/>
        <v>NA</v>
      </c>
      <c r="CD269" s="2" t="s">
        <v>1144</v>
      </c>
      <c r="CE269" s="2">
        <f t="shared" si="166"/>
        <v>265</v>
      </c>
      <c r="CF269" s="3">
        <f t="shared" si="169"/>
        <v>266</v>
      </c>
      <c r="CI269" s="3">
        <v>266</v>
      </c>
      <c r="CJ269" s="2" t="s">
        <v>281</v>
      </c>
      <c r="CK269" s="2" t="str">
        <f>IF(_xlfn.IFNA(MATCH(CJ269,Jan14Dictionary!$B:$B, 0), "X") = "X", "MISSING", "OKAY")</f>
        <v>OKAY</v>
      </c>
      <c r="CL269" s="3" t="str">
        <f t="shared" si="194"/>
        <v>NA</v>
      </c>
      <c r="CM269" s="2" t="s">
        <v>1144</v>
      </c>
      <c r="CN269" s="2">
        <f t="shared" si="178"/>
        <v>266</v>
      </c>
      <c r="CO269" s="3">
        <f t="shared" si="199"/>
        <v>266</v>
      </c>
      <c r="CR269" s="3">
        <v>266</v>
      </c>
      <c r="CS269" s="2" t="s">
        <v>281</v>
      </c>
      <c r="CT269" s="2" t="str">
        <f>IF(_xlfn.IFNA(MATCH(CS269, Jan15Dictionary!$B:$B, 0), "X") = "X", "MISSING", "OKAY")</f>
        <v>OKAY</v>
      </c>
      <c r="CU269" s="3" t="str">
        <f t="shared" si="195"/>
        <v>NA</v>
      </c>
      <c r="CV269" s="2" t="s">
        <v>1144</v>
      </c>
      <c r="CW269" s="2">
        <f t="shared" si="196"/>
        <v>266</v>
      </c>
      <c r="CX269" s="3">
        <f t="shared" si="197"/>
        <v>265</v>
      </c>
      <c r="DA269" s="3">
        <v>266</v>
      </c>
      <c r="DB269" s="2" t="s">
        <v>282</v>
      </c>
      <c r="DC269" s="2" t="str">
        <f>IF(_xlfn.IFNA(MATCH(DB269, Jan17Dictionary!$B:$B, 0), "X") = "X", "MISSING", "OKAY")</f>
        <v>OKAY</v>
      </c>
      <c r="DD269" s="3" t="str">
        <f t="shared" si="198"/>
        <v>NA</v>
      </c>
      <c r="DE269" s="2" t="s">
        <v>1144</v>
      </c>
      <c r="DF269" s="2">
        <f t="shared" si="200"/>
        <v>267</v>
      </c>
      <c r="DG269" s="3">
        <f>INDEX(DJ:DJ, MATCH(DB269,DK:DK,0))</f>
        <v>265</v>
      </c>
      <c r="DJ269" s="3">
        <v>267</v>
      </c>
      <c r="DK269" s="2" t="s">
        <v>1013</v>
      </c>
      <c r="DL269" s="2" t="str">
        <f>IF(_xlfn.IFNA(MATCH(DK269, Jan20Dictionary!$B:$B, 0), "X") = "X", "MISSING", "OKAY")</f>
        <v>OKAY</v>
      </c>
      <c r="DM269" s="3" t="str">
        <f t="shared" si="179"/>
        <v>NA</v>
      </c>
      <c r="DN269" s="2" t="s">
        <v>1144</v>
      </c>
      <c r="DO269" s="2">
        <f t="shared" si="180"/>
        <v>268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75"/>
        <v>263</v>
      </c>
      <c r="G270" s="3">
        <v>267</v>
      </c>
      <c r="H270" s="2" t="s">
        <v>588</v>
      </c>
      <c r="I270" s="2" t="str">
        <f>IF(_xlfn.IFNA(MATCH(H270,Jan98Dictionary!$B:$B, 0), "X") = "X", "MISSING", "OKAY")</f>
        <v>OKAY</v>
      </c>
      <c r="J270" s="2" t="s">
        <v>1144</v>
      </c>
      <c r="K270" s="2">
        <f t="shared" ref="K270:K301" si="203">INDEX(A:A, MATCH(H270,B:B,0))</f>
        <v>269</v>
      </c>
      <c r="L270" s="3">
        <f t="shared" si="201"/>
        <v>263</v>
      </c>
      <c r="O270" s="3">
        <v>267</v>
      </c>
      <c r="P270" s="2" t="s">
        <v>275</v>
      </c>
      <c r="Q270" s="2" t="str">
        <f>IF(_xlfn.IFNA(MATCH(P270,Jan03Dictionary!$B:$B, 0), "X") = "X", "MISSING", "OKAY")</f>
        <v>OKAY</v>
      </c>
      <c r="R270" s="3" t="str">
        <f t="shared" si="181"/>
        <v>NA</v>
      </c>
      <c r="S270" s="2" t="s">
        <v>1144</v>
      </c>
      <c r="T270" s="2">
        <f t="shared" si="202"/>
        <v>271</v>
      </c>
      <c r="U270" s="3">
        <f t="shared" si="177"/>
        <v>260</v>
      </c>
      <c r="X270" s="3">
        <v>267</v>
      </c>
      <c r="Y270" s="2" t="s">
        <v>281</v>
      </c>
      <c r="Z270" s="2" t="str">
        <f>IF(_xlfn.IFNA(MATCH(Y270,May04Dictionary!$B:$B, 0), "X") = "X", "MISSING", "OKAY")</f>
        <v>OKAY</v>
      </c>
      <c r="AA270" s="3" t="str">
        <f t="shared" si="182"/>
        <v>NA</v>
      </c>
      <c r="AB270" s="2" t="s">
        <v>1144</v>
      </c>
      <c r="AC270" s="2">
        <f t="shared" si="170"/>
        <v>274</v>
      </c>
      <c r="AD270" s="3">
        <f t="shared" si="176"/>
        <v>265</v>
      </c>
      <c r="AG270" s="3">
        <v>267</v>
      </c>
      <c r="AH270" s="2" t="s">
        <v>283</v>
      </c>
      <c r="AI270" s="2" t="str">
        <f>IF(_xlfn.IFNA(MATCH(AH270,Aug05Dictionary!$B:$B, 0), "X") = "X", "MISSING", "OKAY")</f>
        <v>OKAY</v>
      </c>
      <c r="AJ270" s="3" t="str">
        <f t="shared" si="183"/>
        <v>NA</v>
      </c>
      <c r="AK270" s="2" t="s">
        <v>1144</v>
      </c>
      <c r="AL270" s="2">
        <f t="shared" si="174"/>
        <v>269</v>
      </c>
      <c r="AM270" s="3">
        <f t="shared" si="184"/>
        <v>267</v>
      </c>
      <c r="AP270" s="3">
        <v>267</v>
      </c>
      <c r="AQ270" s="2" t="s">
        <v>283</v>
      </c>
      <c r="AR270" s="2" t="str">
        <f>IF(_xlfn.IFNA(MATCH(AQ270,Jan07Dictionary!$B:$B, 0), "X") = "X", "MISSING", "OKAY")</f>
        <v>OKAY</v>
      </c>
      <c r="AS270" s="3" t="str">
        <f t="shared" si="185"/>
        <v>NA</v>
      </c>
      <c r="AT270" s="2" t="s">
        <v>1144</v>
      </c>
      <c r="AU270" s="2">
        <f t="shared" si="186"/>
        <v>267</v>
      </c>
      <c r="AV270" s="3">
        <f t="shared" si="187"/>
        <v>267</v>
      </c>
      <c r="AY270" s="3">
        <v>267</v>
      </c>
      <c r="AZ270" s="2" t="s">
        <v>283</v>
      </c>
      <c r="BA270" s="2" t="str">
        <f>IF(_xlfn.IFNA(MATCH(AZ270,Jan09Dictionary!$B:$B, 0), "X") = "X", "MISSING", "OKAY")</f>
        <v>OKAY</v>
      </c>
      <c r="BB270" s="3" t="str">
        <f t="shared" si="188"/>
        <v>NA</v>
      </c>
      <c r="BC270" s="2" t="s">
        <v>1144</v>
      </c>
      <c r="BD270" s="2">
        <f t="shared" si="189"/>
        <v>267</v>
      </c>
      <c r="BE270" s="3">
        <f t="shared" si="163"/>
        <v>267</v>
      </c>
      <c r="BH270" s="3">
        <v>267</v>
      </c>
      <c r="BI270" s="2" t="s">
        <v>283</v>
      </c>
      <c r="BJ270" s="2" t="str">
        <f>IF(_xlfn.IFNA(MATCH(BI270,Jan10Dictionary!$B:$B, 0), "X") = "X", "MISSING", "OKAY")</f>
        <v>OKAY</v>
      </c>
      <c r="BK270" s="3" t="str">
        <f t="shared" si="190"/>
        <v>NA</v>
      </c>
      <c r="BL270" s="2" t="s">
        <v>1144</v>
      </c>
      <c r="BM270" s="2">
        <f t="shared" si="164"/>
        <v>267</v>
      </c>
      <c r="BN270" s="3">
        <f t="shared" si="171"/>
        <v>267</v>
      </c>
      <c r="BQ270" s="3">
        <v>267</v>
      </c>
      <c r="BR270" s="2" t="s">
        <v>283</v>
      </c>
      <c r="BS270" s="2" t="str">
        <f>IF(_xlfn.IFNA(MATCH(BR270,May12Dictionary!$B:$B, 0), "X") = "X", "MISSING", "OKAY")</f>
        <v>OKAY</v>
      </c>
      <c r="BT270" s="3" t="str">
        <f t="shared" si="191"/>
        <v>NA</v>
      </c>
      <c r="BU270" s="2" t="s">
        <v>1144</v>
      </c>
      <c r="BV270" s="2">
        <f t="shared" si="172"/>
        <v>267</v>
      </c>
      <c r="BW270" s="3">
        <f t="shared" si="192"/>
        <v>268</v>
      </c>
      <c r="BZ270" s="3">
        <v>267</v>
      </c>
      <c r="CA270" s="2" t="s">
        <v>282</v>
      </c>
      <c r="CB270" s="2" t="str">
        <f>IF(_xlfn.IFNA(MATCH(CA270,Jan13Dictionary!$B:$B, 0), "X") = "X", "MISSING", "OKAY")</f>
        <v>OKAY</v>
      </c>
      <c r="CC270" s="3" t="str">
        <f t="shared" si="193"/>
        <v>NA</v>
      </c>
      <c r="CD270" s="2" t="s">
        <v>1144</v>
      </c>
      <c r="CE270" s="2">
        <f t="shared" si="166"/>
        <v>266</v>
      </c>
      <c r="CF270" s="3">
        <f t="shared" si="169"/>
        <v>267</v>
      </c>
      <c r="CI270" s="3">
        <v>267</v>
      </c>
      <c r="CJ270" s="2" t="s">
        <v>282</v>
      </c>
      <c r="CK270" s="2" t="str">
        <f>IF(_xlfn.IFNA(MATCH(CJ270,Jan14Dictionary!$B:$B, 0), "X") = "X", "MISSING", "OKAY")</f>
        <v>OKAY</v>
      </c>
      <c r="CL270" s="3" t="str">
        <f t="shared" si="194"/>
        <v>NA</v>
      </c>
      <c r="CM270" s="2" t="s">
        <v>1144</v>
      </c>
      <c r="CN270" s="2">
        <f t="shared" si="178"/>
        <v>267</v>
      </c>
      <c r="CO270" s="3">
        <f t="shared" si="199"/>
        <v>267</v>
      </c>
      <c r="CR270" s="3">
        <v>267</v>
      </c>
      <c r="CS270" s="2" t="s">
        <v>282</v>
      </c>
      <c r="CT270" s="2" t="str">
        <f>IF(_xlfn.IFNA(MATCH(CS270, Jan15Dictionary!$B:$B, 0), "X") = "X", "MISSING", "OKAY")</f>
        <v>OKAY</v>
      </c>
      <c r="CU270" s="3" t="str">
        <f t="shared" si="195"/>
        <v>NA</v>
      </c>
      <c r="CV270" s="2" t="s">
        <v>1144</v>
      </c>
      <c r="CW270" s="2">
        <f t="shared" si="196"/>
        <v>267</v>
      </c>
      <c r="CX270" s="3">
        <f t="shared" si="197"/>
        <v>266</v>
      </c>
      <c r="DA270" s="3">
        <v>267</v>
      </c>
      <c r="DB270" s="2" t="s">
        <v>283</v>
      </c>
      <c r="DC270" s="2" t="str">
        <f>IF(_xlfn.IFNA(MATCH(DB270, Jan17Dictionary!$B:$B, 0), "X") = "X", "MISSING", "OKAY")</f>
        <v>OKAY</v>
      </c>
      <c r="DD270" s="3" t="str">
        <f t="shared" si="198"/>
        <v>NA</v>
      </c>
      <c r="DE270" s="2" t="s">
        <v>1144</v>
      </c>
      <c r="DF270" s="2">
        <f t="shared" si="200"/>
        <v>268</v>
      </c>
      <c r="DG270" s="3">
        <f>INDEX(DJ:DJ, MATCH(DB270,DK:DK,0))</f>
        <v>266</v>
      </c>
      <c r="DJ270" s="3">
        <v>268</v>
      </c>
      <c r="DK270" s="2" t="s">
        <v>285</v>
      </c>
      <c r="DL270" s="2" t="str">
        <f>IF(_xlfn.IFNA(MATCH(DK270, Jan20Dictionary!$B:$B, 0), "X") = "X", "MISSING", "OKAY")</f>
        <v>OKAY</v>
      </c>
      <c r="DM270" s="3" t="str">
        <f t="shared" si="179"/>
        <v>NA</v>
      </c>
      <c r="DN270" s="2" t="s">
        <v>1144</v>
      </c>
      <c r="DO270" s="2">
        <f t="shared" si="180"/>
        <v>269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75"/>
        <v>264</v>
      </c>
      <c r="G271" s="3">
        <v>268</v>
      </c>
      <c r="H271" s="2" t="s">
        <v>589</v>
      </c>
      <c r="I271" s="2" t="str">
        <f>IF(_xlfn.IFNA(MATCH(H271,Jan98Dictionary!$B:$B, 0), "X") = "X", "MISSING", "OKAY")</f>
        <v>OKAY</v>
      </c>
      <c r="J271" s="2" t="s">
        <v>1144</v>
      </c>
      <c r="K271" s="2">
        <f t="shared" si="203"/>
        <v>270</v>
      </c>
      <c r="L271" s="3">
        <f t="shared" si="201"/>
        <v>264</v>
      </c>
      <c r="O271" s="3">
        <v>268</v>
      </c>
      <c r="P271" s="2" t="s">
        <v>276</v>
      </c>
      <c r="Q271" s="2" t="str">
        <f>IF(_xlfn.IFNA(MATCH(P271,Jan03Dictionary!$B:$B, 0), "X") = "X", "MISSING", "OKAY")</f>
        <v>OKAY</v>
      </c>
      <c r="R271" s="3" t="str">
        <f t="shared" si="181"/>
        <v>NA</v>
      </c>
      <c r="S271" s="2" t="s">
        <v>1144</v>
      </c>
      <c r="T271" s="2">
        <f t="shared" si="202"/>
        <v>272</v>
      </c>
      <c r="U271" s="3">
        <f t="shared" si="177"/>
        <v>261</v>
      </c>
      <c r="X271" s="3">
        <v>268</v>
      </c>
      <c r="Y271" s="2" t="s">
        <v>282</v>
      </c>
      <c r="Z271" s="2" t="str">
        <f>IF(_xlfn.IFNA(MATCH(Y271,May04Dictionary!$B:$B, 0), "X") = "X", "MISSING", "OKAY")</f>
        <v>OKAY</v>
      </c>
      <c r="AA271" s="3" t="str">
        <f t="shared" si="182"/>
        <v>NA</v>
      </c>
      <c r="AB271" s="2" t="s">
        <v>1144</v>
      </c>
      <c r="AC271" s="2">
        <f t="shared" si="170"/>
        <v>275</v>
      </c>
      <c r="AD271" s="3">
        <f t="shared" si="176"/>
        <v>266</v>
      </c>
      <c r="AG271" s="3">
        <v>268</v>
      </c>
      <c r="AH271" s="2" t="s">
        <v>1013</v>
      </c>
      <c r="AI271" s="2" t="str">
        <f>IF(_xlfn.IFNA(MATCH(AH271,Aug05Dictionary!$B:$B, 0), "X") = "X", "MISSING", "OKAY")</f>
        <v>OKAY</v>
      </c>
      <c r="AJ271" s="3" t="str">
        <f t="shared" si="183"/>
        <v>NA</v>
      </c>
      <c r="AK271" s="2" t="s">
        <v>1144</v>
      </c>
      <c r="AL271" s="5">
        <v>270</v>
      </c>
      <c r="AM271" s="3">
        <f t="shared" si="184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IF(_xlfn.IFNA(MATCH(AQ271,Jan07Dictionary!$B:$B, 0), "X") = "X", "MISSING", "OKAY")</f>
        <v>OKAY</v>
      </c>
      <c r="AS271" s="3" t="str">
        <f t="shared" si="185"/>
        <v>NA</v>
      </c>
      <c r="AT271" s="2" t="s">
        <v>1144</v>
      </c>
      <c r="AU271" s="2">
        <f t="shared" si="186"/>
        <v>268</v>
      </c>
      <c r="AV271" s="3">
        <f t="shared" si="187"/>
        <v>268</v>
      </c>
      <c r="AY271" s="3">
        <v>268</v>
      </c>
      <c r="AZ271" s="2" t="s">
        <v>1013</v>
      </c>
      <c r="BA271" s="2" t="str">
        <f>IF(_xlfn.IFNA(MATCH(AZ271,Jan09Dictionary!$B:$B, 0), "X") = "X", "MISSING", "OKAY")</f>
        <v>OKAY</v>
      </c>
      <c r="BB271" s="3" t="str">
        <f t="shared" si="188"/>
        <v>NA</v>
      </c>
      <c r="BC271" s="2" t="s">
        <v>1144</v>
      </c>
      <c r="BD271" s="2">
        <f t="shared" si="189"/>
        <v>268</v>
      </c>
      <c r="BE271" s="3">
        <f t="shared" si="163"/>
        <v>268</v>
      </c>
      <c r="BH271" s="3">
        <v>268</v>
      </c>
      <c r="BI271" s="2" t="s">
        <v>1013</v>
      </c>
      <c r="BJ271" s="2" t="str">
        <f>IF(_xlfn.IFNA(MATCH(BI271,Jan10Dictionary!$B:$B, 0), "X") = "X", "MISSING", "OKAY")</f>
        <v>OKAY</v>
      </c>
      <c r="BK271" s="3" t="str">
        <f t="shared" si="190"/>
        <v>NA</v>
      </c>
      <c r="BL271" s="2" t="s">
        <v>1144</v>
      </c>
      <c r="BM271" s="2">
        <f t="shared" si="164"/>
        <v>268</v>
      </c>
      <c r="BN271" s="3">
        <f t="shared" si="171"/>
        <v>268</v>
      </c>
      <c r="BQ271" s="3">
        <v>268</v>
      </c>
      <c r="BR271" s="2" t="s">
        <v>1013</v>
      </c>
      <c r="BS271" s="2" t="str">
        <f>IF(_xlfn.IFNA(MATCH(BR271,May12Dictionary!$B:$B, 0), "X") = "X", "MISSING", "OKAY")</f>
        <v>OKAY</v>
      </c>
      <c r="BT271" s="3" t="str">
        <f t="shared" si="191"/>
        <v>NA</v>
      </c>
      <c r="BU271" s="2" t="s">
        <v>1144</v>
      </c>
      <c r="BV271" s="2">
        <f t="shared" si="172"/>
        <v>268</v>
      </c>
      <c r="BW271" s="3">
        <f t="shared" si="192"/>
        <v>269</v>
      </c>
      <c r="BZ271" s="3">
        <v>268</v>
      </c>
      <c r="CA271" s="2" t="s">
        <v>283</v>
      </c>
      <c r="CB271" s="2" t="str">
        <f>IF(_xlfn.IFNA(MATCH(CA271,Jan13Dictionary!$B:$B, 0), "X") = "X", "MISSING", "OKAY")</f>
        <v>OKAY</v>
      </c>
      <c r="CC271" s="3" t="str">
        <f t="shared" si="193"/>
        <v>NA</v>
      </c>
      <c r="CD271" s="2" t="s">
        <v>1144</v>
      </c>
      <c r="CE271" s="2">
        <f t="shared" si="166"/>
        <v>267</v>
      </c>
      <c r="CF271" s="3">
        <f t="shared" si="169"/>
        <v>268</v>
      </c>
      <c r="CI271" s="3">
        <v>268</v>
      </c>
      <c r="CJ271" s="2" t="s">
        <v>283</v>
      </c>
      <c r="CK271" s="2" t="str">
        <f>IF(_xlfn.IFNA(MATCH(CJ271,Jan14Dictionary!$B:$B, 0), "X") = "X", "MISSING", "OKAY")</f>
        <v>OKAY</v>
      </c>
      <c r="CL271" s="3" t="str">
        <f t="shared" si="194"/>
        <v>NA</v>
      </c>
      <c r="CM271" s="2" t="s">
        <v>1144</v>
      </c>
      <c r="CN271" s="2">
        <f t="shared" si="178"/>
        <v>268</v>
      </c>
      <c r="CO271" s="3">
        <f t="shared" si="199"/>
        <v>268</v>
      </c>
      <c r="CR271" s="3">
        <v>268</v>
      </c>
      <c r="CS271" s="2" t="s">
        <v>283</v>
      </c>
      <c r="CT271" s="2" t="str">
        <f>IF(_xlfn.IFNA(MATCH(CS271, Jan15Dictionary!$B:$B, 0), "X") = "X", "MISSING", "OKAY")</f>
        <v>OKAY</v>
      </c>
      <c r="CU271" s="3" t="str">
        <f t="shared" si="195"/>
        <v>NA</v>
      </c>
      <c r="CV271" s="2" t="s">
        <v>1144</v>
      </c>
      <c r="CW271" s="2">
        <f t="shared" si="196"/>
        <v>268</v>
      </c>
      <c r="CX271" s="3">
        <f t="shared" si="197"/>
        <v>267</v>
      </c>
      <c r="DA271" s="3">
        <v>268</v>
      </c>
      <c r="DB271" s="2" t="s">
        <v>1013</v>
      </c>
      <c r="DC271" s="2" t="str">
        <f>IF(_xlfn.IFNA(MATCH(DB271, Jan17Dictionary!$B:$B, 0), "X") = "X", "MISSING", "OKAY")</f>
        <v>OKAY</v>
      </c>
      <c r="DD271" s="3" t="str">
        <f t="shared" si="198"/>
        <v>NA</v>
      </c>
      <c r="DE271" s="2" t="s">
        <v>1144</v>
      </c>
      <c r="DF271" s="2">
        <f t="shared" si="200"/>
        <v>269</v>
      </c>
      <c r="DG271" s="3">
        <f>INDEX(DJ:DJ, MATCH(DB271,DK:DK,0))</f>
        <v>267</v>
      </c>
      <c r="DJ271" s="3">
        <v>269</v>
      </c>
      <c r="DK271" s="2" t="s">
        <v>286</v>
      </c>
      <c r="DL271" s="2" t="str">
        <f>IF(_xlfn.IFNA(MATCH(DK271, Jan20Dictionary!$B:$B, 0), "X") = "X", "MISSING", "OKAY")</f>
        <v>OKAY</v>
      </c>
      <c r="DM271" s="3" t="str">
        <f t="shared" si="179"/>
        <v>NA</v>
      </c>
      <c r="DN271" s="2" t="s">
        <v>1144</v>
      </c>
      <c r="DO271" s="2">
        <f t="shared" si="180"/>
        <v>270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75"/>
        <v>267</v>
      </c>
      <c r="G272" s="3">
        <v>269</v>
      </c>
      <c r="H272" s="2" t="s">
        <v>273</v>
      </c>
      <c r="I272" s="2" t="str">
        <f>IF(_xlfn.IFNA(MATCH(H272,Jan98Dictionary!$B:$B, 0), "X") = "X", "MISSING", "OKAY")</f>
        <v>OKAY</v>
      </c>
      <c r="J272" s="2" t="s">
        <v>1144</v>
      </c>
      <c r="K272" s="2">
        <f t="shared" si="203"/>
        <v>271</v>
      </c>
      <c r="L272" s="3">
        <f t="shared" si="201"/>
        <v>265</v>
      </c>
      <c r="O272" s="3">
        <v>269</v>
      </c>
      <c r="P272" s="2" t="s">
        <v>277</v>
      </c>
      <c r="Q272" s="2" t="str">
        <f>IF(_xlfn.IFNA(MATCH(P272,Jan03Dictionary!$B:$B, 0), "X") = "X", "MISSING", "OKAY")</f>
        <v>OKAY</v>
      </c>
      <c r="R272" s="3" t="str">
        <f t="shared" si="181"/>
        <v>NA</v>
      </c>
      <c r="S272" s="2" t="s">
        <v>1144</v>
      </c>
      <c r="T272" s="2">
        <f t="shared" si="202"/>
        <v>273</v>
      </c>
      <c r="U272" s="3">
        <f t="shared" si="177"/>
        <v>262</v>
      </c>
      <c r="X272" s="3">
        <v>269</v>
      </c>
      <c r="Y272" s="2" t="s">
        <v>283</v>
      </c>
      <c r="Z272" s="2" t="str">
        <f>IF(_xlfn.IFNA(MATCH(Y272,May04Dictionary!$B:$B, 0), "X") = "X", "MISSING", "OKAY")</f>
        <v>OKAY</v>
      </c>
      <c r="AA272" s="3" t="str">
        <f t="shared" si="182"/>
        <v>NA</v>
      </c>
      <c r="AB272" s="2" t="s">
        <v>1144</v>
      </c>
      <c r="AC272" s="2">
        <f t="shared" si="170"/>
        <v>276</v>
      </c>
      <c r="AD272" s="3">
        <f t="shared" si="176"/>
        <v>267</v>
      </c>
      <c r="AG272" s="3">
        <v>269</v>
      </c>
      <c r="AH272" s="2" t="s">
        <v>285</v>
      </c>
      <c r="AI272" s="2" t="str">
        <f>IF(_xlfn.IFNA(MATCH(AH272,Aug05Dictionary!$B:$B, 0), "X") = "X", "MISSING", "OKAY")</f>
        <v>OKAY</v>
      </c>
      <c r="AJ272" s="3" t="str">
        <f t="shared" si="183"/>
        <v>NA</v>
      </c>
      <c r="AK272" s="2" t="s">
        <v>1144</v>
      </c>
      <c r="AL272" s="2">
        <f t="shared" ref="AL272:AL303" si="204">INDEX(X:X, MATCH(AH272,Y:Y,0))</f>
        <v>271</v>
      </c>
      <c r="AM272" s="3">
        <f t="shared" si="184"/>
        <v>269</v>
      </c>
      <c r="AP272" s="3">
        <v>269</v>
      </c>
      <c r="AQ272" s="2" t="s">
        <v>285</v>
      </c>
      <c r="AR272" s="2" t="str">
        <f>IF(_xlfn.IFNA(MATCH(AQ272,Jan07Dictionary!$B:$B, 0), "X") = "X", "MISSING", "OKAY")</f>
        <v>OKAY</v>
      </c>
      <c r="AS272" s="3" t="str">
        <f t="shared" si="185"/>
        <v>NA</v>
      </c>
      <c r="AT272" s="2" t="s">
        <v>1144</v>
      </c>
      <c r="AU272" s="2">
        <f t="shared" si="186"/>
        <v>269</v>
      </c>
      <c r="AV272" s="3">
        <f t="shared" si="187"/>
        <v>269</v>
      </c>
      <c r="AY272" s="3">
        <v>269</v>
      </c>
      <c r="AZ272" s="2" t="s">
        <v>285</v>
      </c>
      <c r="BA272" s="2" t="str">
        <f>IF(_xlfn.IFNA(MATCH(AZ272,Jan09Dictionary!$B:$B, 0), "X") = "X", "MISSING", "OKAY")</f>
        <v>OKAY</v>
      </c>
      <c r="BB272" s="3" t="str">
        <f t="shared" si="188"/>
        <v>NA</v>
      </c>
      <c r="BC272" s="2" t="s">
        <v>1144</v>
      </c>
      <c r="BD272" s="2">
        <f t="shared" si="189"/>
        <v>269</v>
      </c>
      <c r="BE272" s="3">
        <f t="shared" ref="BE272:BE335" si="205">INDEX(BH:BH, MATCH(AZ272,BI:BI,0))</f>
        <v>269</v>
      </c>
      <c r="BH272" s="3">
        <v>269</v>
      </c>
      <c r="BI272" s="2" t="s">
        <v>285</v>
      </c>
      <c r="BJ272" s="2" t="str">
        <f>IF(_xlfn.IFNA(MATCH(BI272,Jan10Dictionary!$B:$B, 0), "X") = "X", "MISSING", "OKAY")</f>
        <v>OKAY</v>
      </c>
      <c r="BK272" s="3" t="str">
        <f t="shared" si="190"/>
        <v>NA</v>
      </c>
      <c r="BL272" s="2" t="s">
        <v>1144</v>
      </c>
      <c r="BM272" s="2">
        <f t="shared" ref="BM272:BM335" si="206">INDEX(AY:AY, MATCH(BI272,AZ:AZ,0))</f>
        <v>269</v>
      </c>
      <c r="BN272" s="3">
        <f t="shared" si="171"/>
        <v>269</v>
      </c>
      <c r="BQ272" s="3">
        <v>269</v>
      </c>
      <c r="BR272" s="2" t="s">
        <v>285</v>
      </c>
      <c r="BS272" s="2" t="str">
        <f>IF(_xlfn.IFNA(MATCH(BR272,May12Dictionary!$B:$B, 0), "X") = "X", "MISSING", "OKAY")</f>
        <v>OKAY</v>
      </c>
      <c r="BT272" s="3" t="str">
        <f t="shared" si="191"/>
        <v>NA</v>
      </c>
      <c r="BU272" s="2" t="s">
        <v>1144</v>
      </c>
      <c r="BV272" s="2">
        <f t="shared" si="172"/>
        <v>269</v>
      </c>
      <c r="BW272" s="3">
        <f t="shared" si="192"/>
        <v>270</v>
      </c>
      <c r="BZ272" s="3">
        <v>269</v>
      </c>
      <c r="CA272" s="2" t="s">
        <v>1013</v>
      </c>
      <c r="CB272" s="2" t="str">
        <f>IF(_xlfn.IFNA(MATCH(CA272,Jan13Dictionary!$B:$B, 0), "X") = "X", "MISSING", "OKAY")</f>
        <v>OKAY</v>
      </c>
      <c r="CC272" s="3" t="str">
        <f t="shared" si="193"/>
        <v>NA</v>
      </c>
      <c r="CD272" s="2" t="s">
        <v>1144</v>
      </c>
      <c r="CE272" s="2">
        <f t="shared" si="166"/>
        <v>268</v>
      </c>
      <c r="CF272" s="3">
        <f t="shared" si="169"/>
        <v>269</v>
      </c>
      <c r="CI272" s="3">
        <v>269</v>
      </c>
      <c r="CJ272" s="2" t="s">
        <v>1013</v>
      </c>
      <c r="CK272" s="2" t="str">
        <f>IF(_xlfn.IFNA(MATCH(CJ272,Jan14Dictionary!$B:$B, 0), "X") = "X", "MISSING", "OKAY")</f>
        <v>OKAY</v>
      </c>
      <c r="CL272" s="3" t="str">
        <f t="shared" si="194"/>
        <v>NA</v>
      </c>
      <c r="CM272" s="2" t="s">
        <v>1144</v>
      </c>
      <c r="CN272" s="2">
        <f t="shared" si="178"/>
        <v>269</v>
      </c>
      <c r="CO272" s="3">
        <f t="shared" si="199"/>
        <v>269</v>
      </c>
      <c r="CR272" s="3">
        <v>269</v>
      </c>
      <c r="CS272" s="2" t="s">
        <v>1013</v>
      </c>
      <c r="CT272" s="2" t="str">
        <f>IF(_xlfn.IFNA(MATCH(CS272, Jan15Dictionary!$B:$B, 0), "X") = "X", "MISSING", "OKAY")</f>
        <v>OKAY</v>
      </c>
      <c r="CU272" s="3" t="str">
        <f t="shared" si="195"/>
        <v>NA</v>
      </c>
      <c r="CV272" s="2" t="s">
        <v>1144</v>
      </c>
      <c r="CW272" s="2">
        <f t="shared" si="196"/>
        <v>269</v>
      </c>
      <c r="CX272" s="3">
        <f t="shared" si="197"/>
        <v>268</v>
      </c>
      <c r="DA272" s="3">
        <v>269</v>
      </c>
      <c r="DB272" s="2" t="s">
        <v>285</v>
      </c>
      <c r="DC272" s="2" t="str">
        <f>IF(_xlfn.IFNA(MATCH(DB272, Jan17Dictionary!$B:$B, 0), "X") = "X", "MISSING", "OKAY")</f>
        <v>OKAY</v>
      </c>
      <c r="DD272" s="3" t="str">
        <f t="shared" si="198"/>
        <v>NA</v>
      </c>
      <c r="DE272" s="2" t="s">
        <v>1144</v>
      </c>
      <c r="DF272" s="2">
        <f t="shared" si="200"/>
        <v>270</v>
      </c>
      <c r="DG272" s="3">
        <f>INDEX(DJ:DJ, MATCH(DB272,DK:DK,0))</f>
        <v>268</v>
      </c>
      <c r="DJ272" s="3">
        <v>270</v>
      </c>
      <c r="DK272" s="2" t="s">
        <v>955</v>
      </c>
      <c r="DL272" s="2" t="str">
        <f>IF(_xlfn.IFNA(MATCH(DK272, Jan20Dictionary!$B:$B, 0), "X") = "X", "MISSING", "OKAY")</f>
        <v>OKAY</v>
      </c>
      <c r="DM272" s="3" t="str">
        <f t="shared" si="179"/>
        <v>NA</v>
      </c>
      <c r="DN272" s="2" t="s">
        <v>1144</v>
      </c>
      <c r="DO272" s="2">
        <f t="shared" si="180"/>
        <v>271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75"/>
        <v>268</v>
      </c>
      <c r="G273" s="3">
        <v>270</v>
      </c>
      <c r="H273" s="2" t="s">
        <v>274</v>
      </c>
      <c r="I273" s="2" t="str">
        <f>IF(_xlfn.IFNA(MATCH(H273,Jan98Dictionary!$B:$B, 0), "X") = "X", "MISSING", "OKAY")</f>
        <v>OKAY</v>
      </c>
      <c r="J273" s="2" t="s">
        <v>1144</v>
      </c>
      <c r="K273" s="2">
        <f t="shared" si="203"/>
        <v>272</v>
      </c>
      <c r="L273" s="3">
        <f t="shared" si="201"/>
        <v>266</v>
      </c>
      <c r="O273" s="3">
        <v>270</v>
      </c>
      <c r="P273" s="2" t="s">
        <v>291</v>
      </c>
      <c r="Q273" s="2" t="str">
        <f>IF(_xlfn.IFNA(MATCH(P273,Jan03Dictionary!$B:$B, 0), "X") = "X", "MISSING", "OKAY")</f>
        <v>OKAY</v>
      </c>
      <c r="R273" s="3" t="str">
        <f t="shared" si="181"/>
        <v>NA</v>
      </c>
      <c r="S273" s="2" t="s">
        <v>1144</v>
      </c>
      <c r="T273" s="2">
        <f t="shared" si="202"/>
        <v>274</v>
      </c>
      <c r="U273" s="3">
        <f t="shared" si="177"/>
        <v>263</v>
      </c>
      <c r="X273" s="3">
        <v>270</v>
      </c>
      <c r="Y273" s="2" t="s">
        <v>284</v>
      </c>
      <c r="Z273" s="2" t="str">
        <f>IF(_xlfn.IFNA(MATCH(Y273,May04Dictionary!$B:$B, 0), "X") = "X", "MISSING", "OKAY")</f>
        <v>OKAY</v>
      </c>
      <c r="AA273" s="3" t="str">
        <f t="shared" si="182"/>
        <v>NA</v>
      </c>
      <c r="AB273" s="2" t="s">
        <v>1144</v>
      </c>
      <c r="AC273" s="2">
        <f t="shared" si="170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IF(_xlfn.IFNA(MATCH(AH273,Aug05Dictionary!$B:$B, 0), "X") = "X", "MISSING", "OKAY")</f>
        <v>OKAY</v>
      </c>
      <c r="AJ273" s="3" t="str">
        <f t="shared" si="183"/>
        <v>NA</v>
      </c>
      <c r="AK273" s="2" t="s">
        <v>1144</v>
      </c>
      <c r="AL273" s="2">
        <f t="shared" si="204"/>
        <v>272</v>
      </c>
      <c r="AM273" s="3">
        <f t="shared" si="184"/>
        <v>270</v>
      </c>
      <c r="AP273" s="3">
        <v>270</v>
      </c>
      <c r="AQ273" s="2" t="s">
        <v>286</v>
      </c>
      <c r="AR273" s="2" t="str">
        <f>IF(_xlfn.IFNA(MATCH(AQ273,Jan07Dictionary!$B:$B, 0), "X") = "X", "MISSING", "OKAY")</f>
        <v>OKAY</v>
      </c>
      <c r="AS273" s="3" t="str">
        <f t="shared" si="185"/>
        <v>NA</v>
      </c>
      <c r="AT273" s="2" t="s">
        <v>1144</v>
      </c>
      <c r="AU273" s="2">
        <f t="shared" si="186"/>
        <v>270</v>
      </c>
      <c r="AV273" s="3">
        <f t="shared" si="187"/>
        <v>270</v>
      </c>
      <c r="AY273" s="3">
        <v>270</v>
      </c>
      <c r="AZ273" s="2" t="s">
        <v>286</v>
      </c>
      <c r="BA273" s="2" t="str">
        <f>IF(_xlfn.IFNA(MATCH(AZ273,Jan09Dictionary!$B:$B, 0), "X") = "X", "MISSING", "OKAY")</f>
        <v>OKAY</v>
      </c>
      <c r="BB273" s="3" t="str">
        <f t="shared" si="188"/>
        <v>NA</v>
      </c>
      <c r="BC273" s="2" t="s">
        <v>1144</v>
      </c>
      <c r="BD273" s="2">
        <f t="shared" si="189"/>
        <v>270</v>
      </c>
      <c r="BE273" s="3">
        <f t="shared" si="205"/>
        <v>270</v>
      </c>
      <c r="BH273" s="3">
        <v>270</v>
      </c>
      <c r="BI273" s="2" t="s">
        <v>286</v>
      </c>
      <c r="BJ273" s="2" t="str">
        <f>IF(_xlfn.IFNA(MATCH(BI273,Jan10Dictionary!$B:$B, 0), "X") = "X", "MISSING", "OKAY")</f>
        <v>OKAY</v>
      </c>
      <c r="BK273" s="3" t="str">
        <f t="shared" si="190"/>
        <v>NA</v>
      </c>
      <c r="BL273" s="2" t="s">
        <v>1144</v>
      </c>
      <c r="BM273" s="2">
        <f t="shared" si="206"/>
        <v>270</v>
      </c>
      <c r="BN273" s="3">
        <f t="shared" si="171"/>
        <v>270</v>
      </c>
      <c r="BQ273" s="3">
        <v>270</v>
      </c>
      <c r="BR273" s="2" t="s">
        <v>286</v>
      </c>
      <c r="BS273" s="2" t="str">
        <f>IF(_xlfn.IFNA(MATCH(BR273,May12Dictionary!$B:$B, 0), "X") = "X", "MISSING", "OKAY")</f>
        <v>OKAY</v>
      </c>
      <c r="BT273" s="3" t="str">
        <f t="shared" si="191"/>
        <v>NA</v>
      </c>
      <c r="BU273" s="2" t="s">
        <v>1144</v>
      </c>
      <c r="BV273" s="2">
        <f t="shared" si="172"/>
        <v>270</v>
      </c>
      <c r="BW273" s="3">
        <f t="shared" si="192"/>
        <v>271</v>
      </c>
      <c r="BZ273" s="3">
        <v>270</v>
      </c>
      <c r="CA273" s="2" t="s">
        <v>285</v>
      </c>
      <c r="CB273" s="2" t="str">
        <f>IF(_xlfn.IFNA(MATCH(CA273,Jan13Dictionary!$B:$B, 0), "X") = "X", "MISSING", "OKAY")</f>
        <v>OKAY</v>
      </c>
      <c r="CC273" s="3" t="str">
        <f t="shared" si="193"/>
        <v>NA</v>
      </c>
      <c r="CD273" s="2" t="s">
        <v>1144</v>
      </c>
      <c r="CE273" s="2">
        <f t="shared" si="166"/>
        <v>269</v>
      </c>
      <c r="CF273" s="3">
        <f t="shared" si="169"/>
        <v>270</v>
      </c>
      <c r="CI273" s="3">
        <v>270</v>
      </c>
      <c r="CJ273" s="2" t="s">
        <v>285</v>
      </c>
      <c r="CK273" s="2" t="str">
        <f>IF(_xlfn.IFNA(MATCH(CJ273,Jan14Dictionary!$B:$B, 0), "X") = "X", "MISSING", "OKAY")</f>
        <v>OKAY</v>
      </c>
      <c r="CL273" s="3" t="str">
        <f t="shared" si="194"/>
        <v>NA</v>
      </c>
      <c r="CM273" s="2" t="s">
        <v>1144</v>
      </c>
      <c r="CN273" s="2">
        <f t="shared" si="178"/>
        <v>270</v>
      </c>
      <c r="CO273" s="3">
        <f t="shared" si="199"/>
        <v>270</v>
      </c>
      <c r="CR273" s="3">
        <v>270</v>
      </c>
      <c r="CS273" s="2" t="s">
        <v>285</v>
      </c>
      <c r="CT273" s="2" t="str">
        <f>IF(_xlfn.IFNA(MATCH(CS273, Jan15Dictionary!$B:$B, 0), "X") = "X", "MISSING", "OKAY")</f>
        <v>OKAY</v>
      </c>
      <c r="CU273" s="3" t="str">
        <f t="shared" si="195"/>
        <v>NA</v>
      </c>
      <c r="CV273" s="2" t="s">
        <v>1144</v>
      </c>
      <c r="CW273" s="2">
        <f t="shared" si="196"/>
        <v>270</v>
      </c>
      <c r="CX273" s="3">
        <f t="shared" si="197"/>
        <v>269</v>
      </c>
      <c r="DA273" s="3">
        <v>270</v>
      </c>
      <c r="DB273" s="2" t="s">
        <v>286</v>
      </c>
      <c r="DC273" s="2" t="str">
        <f>IF(_xlfn.IFNA(MATCH(DB273, Jan17Dictionary!$B:$B, 0), "X") = "X", "MISSING", "OKAY")</f>
        <v>OKAY</v>
      </c>
      <c r="DD273" s="3" t="str">
        <f t="shared" si="198"/>
        <v>NA</v>
      </c>
      <c r="DE273" s="2" t="s">
        <v>1144</v>
      </c>
      <c r="DF273" s="2">
        <f t="shared" si="200"/>
        <v>271</v>
      </c>
      <c r="DG273" s="3">
        <f>INDEX(DJ:DJ, MATCH(DB273,DK:DK,0))</f>
        <v>269</v>
      </c>
      <c r="DJ273" s="3">
        <v>271</v>
      </c>
      <c r="DK273" s="2" t="s">
        <v>288</v>
      </c>
      <c r="DL273" s="2" t="str">
        <f>IF(_xlfn.IFNA(MATCH(DK273, Jan20Dictionary!$B:$B, 0), "X") = "X", "MISSING", "OKAY")</f>
        <v>OKAY</v>
      </c>
      <c r="DM273" s="3" t="str">
        <f t="shared" si="179"/>
        <v>NA</v>
      </c>
      <c r="DN273" s="2" t="s">
        <v>1144</v>
      </c>
      <c r="DO273" s="2">
        <f t="shared" si="180"/>
        <v>272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75"/>
        <v>269</v>
      </c>
      <c r="G274" s="3">
        <v>271</v>
      </c>
      <c r="H274" s="2" t="s">
        <v>275</v>
      </c>
      <c r="I274" s="2" t="str">
        <f>IF(_xlfn.IFNA(MATCH(H274,Jan98Dictionary!$B:$B, 0), "X") = "X", "MISSING", "OKAY")</f>
        <v>OKAY</v>
      </c>
      <c r="J274" s="2" t="s">
        <v>1144</v>
      </c>
      <c r="K274" s="2">
        <f t="shared" si="203"/>
        <v>273</v>
      </c>
      <c r="L274" s="3">
        <f t="shared" si="201"/>
        <v>267</v>
      </c>
      <c r="O274" s="3">
        <v>271</v>
      </c>
      <c r="P274" s="2" t="s">
        <v>278</v>
      </c>
      <c r="Q274" s="2" t="str">
        <f>IF(_xlfn.IFNA(MATCH(P274,Jan03Dictionary!$B:$B, 0), "X") = "X", "MISSING", "OKAY")</f>
        <v>OKAY</v>
      </c>
      <c r="R274" s="3" t="str">
        <f t="shared" si="181"/>
        <v>NA</v>
      </c>
      <c r="S274" s="2" t="s">
        <v>1144</v>
      </c>
      <c r="T274" s="2">
        <f t="shared" si="202"/>
        <v>275</v>
      </c>
      <c r="U274" s="3">
        <f t="shared" si="177"/>
        <v>264</v>
      </c>
      <c r="X274" s="3">
        <v>271</v>
      </c>
      <c r="Y274" s="2" t="s">
        <v>285</v>
      </c>
      <c r="Z274" s="2" t="str">
        <f>IF(_xlfn.IFNA(MATCH(Y274,May04Dictionary!$B:$B, 0), "X") = "X", "MISSING", "OKAY")</f>
        <v>OKAY</v>
      </c>
      <c r="AA274" s="3" t="str">
        <f t="shared" si="182"/>
        <v>NA</v>
      </c>
      <c r="AB274" s="2" t="s">
        <v>1144</v>
      </c>
      <c r="AC274" s="2">
        <f t="shared" si="170"/>
        <v>278</v>
      </c>
      <c r="AD274" s="3">
        <f t="shared" ref="AD274:AD305" si="207">INDEX(AG:AG, MATCH(Y274,AH:AH,0))</f>
        <v>269</v>
      </c>
      <c r="AG274" s="3">
        <v>271</v>
      </c>
      <c r="AH274" s="2" t="s">
        <v>955</v>
      </c>
      <c r="AI274" s="2" t="str">
        <f>IF(_xlfn.IFNA(MATCH(AH274,Aug05Dictionary!$B:$B, 0), "X") = "X", "MISSING", "OKAY")</f>
        <v>OKAY</v>
      </c>
      <c r="AJ274" s="3" t="str">
        <f t="shared" si="183"/>
        <v>NA</v>
      </c>
      <c r="AK274" s="2" t="s">
        <v>1144</v>
      </c>
      <c r="AL274" s="2">
        <f t="shared" si="204"/>
        <v>273</v>
      </c>
      <c r="AM274" s="3">
        <f t="shared" si="184"/>
        <v>271</v>
      </c>
      <c r="AP274" s="3">
        <v>271</v>
      </c>
      <c r="AQ274" s="2" t="s">
        <v>955</v>
      </c>
      <c r="AR274" s="2" t="str">
        <f>IF(_xlfn.IFNA(MATCH(AQ274,Jan07Dictionary!$B:$B, 0), "X") = "X", "MISSING", "OKAY")</f>
        <v>OKAY</v>
      </c>
      <c r="AS274" s="3" t="str">
        <f t="shared" si="185"/>
        <v>NA</v>
      </c>
      <c r="AT274" s="2" t="s">
        <v>1144</v>
      </c>
      <c r="AU274" s="2">
        <f t="shared" si="186"/>
        <v>271</v>
      </c>
      <c r="AV274" s="3">
        <f t="shared" si="187"/>
        <v>271</v>
      </c>
      <c r="AY274" s="3">
        <v>271</v>
      </c>
      <c r="AZ274" s="2" t="s">
        <v>955</v>
      </c>
      <c r="BA274" s="2" t="str">
        <f>IF(_xlfn.IFNA(MATCH(AZ274,Jan09Dictionary!$B:$B, 0), "X") = "X", "MISSING", "OKAY")</f>
        <v>OKAY</v>
      </c>
      <c r="BB274" s="3" t="str">
        <f t="shared" si="188"/>
        <v>NA</v>
      </c>
      <c r="BC274" s="2" t="s">
        <v>1144</v>
      </c>
      <c r="BD274" s="2">
        <f t="shared" si="189"/>
        <v>271</v>
      </c>
      <c r="BE274" s="3">
        <f t="shared" si="205"/>
        <v>271</v>
      </c>
      <c r="BH274" s="3">
        <v>271</v>
      </c>
      <c r="BI274" s="2" t="s">
        <v>955</v>
      </c>
      <c r="BJ274" s="2" t="str">
        <f>IF(_xlfn.IFNA(MATCH(BI274,Jan10Dictionary!$B:$B, 0), "X") = "X", "MISSING", "OKAY")</f>
        <v>OKAY</v>
      </c>
      <c r="BK274" s="3" t="str">
        <f t="shared" si="190"/>
        <v>NA</v>
      </c>
      <c r="BL274" s="2" t="s">
        <v>1144</v>
      </c>
      <c r="BM274" s="2">
        <f t="shared" si="206"/>
        <v>271</v>
      </c>
      <c r="BN274" s="3">
        <f t="shared" si="171"/>
        <v>271</v>
      </c>
      <c r="BQ274" s="3">
        <v>271</v>
      </c>
      <c r="BR274" s="2" t="s">
        <v>955</v>
      </c>
      <c r="BS274" s="2" t="str">
        <f>IF(_xlfn.IFNA(MATCH(BR274,May12Dictionary!$B:$B, 0), "X") = "X", "MISSING", "OKAY")</f>
        <v>OKAY</v>
      </c>
      <c r="BT274" s="3" t="str">
        <f t="shared" si="191"/>
        <v>NA</v>
      </c>
      <c r="BU274" s="2" t="s">
        <v>1144</v>
      </c>
      <c r="BV274" s="2">
        <f t="shared" si="172"/>
        <v>271</v>
      </c>
      <c r="BW274" s="3">
        <f t="shared" si="192"/>
        <v>272</v>
      </c>
      <c r="BZ274" s="3">
        <v>271</v>
      </c>
      <c r="CA274" s="2" t="s">
        <v>286</v>
      </c>
      <c r="CB274" s="2" t="str">
        <f>IF(_xlfn.IFNA(MATCH(CA274,Jan13Dictionary!$B:$B, 0), "X") = "X", "MISSING", "OKAY")</f>
        <v>OKAY</v>
      </c>
      <c r="CC274" s="3" t="str">
        <f t="shared" si="193"/>
        <v>NA</v>
      </c>
      <c r="CD274" s="2" t="s">
        <v>1144</v>
      </c>
      <c r="CE274" s="2">
        <f t="shared" si="166"/>
        <v>270</v>
      </c>
      <c r="CF274" s="3">
        <f t="shared" si="169"/>
        <v>271</v>
      </c>
      <c r="CI274" s="3">
        <v>271</v>
      </c>
      <c r="CJ274" s="2" t="s">
        <v>286</v>
      </c>
      <c r="CK274" s="2" t="str">
        <f>IF(_xlfn.IFNA(MATCH(CJ274,Jan14Dictionary!$B:$B, 0), "X") = "X", "MISSING", "OKAY")</f>
        <v>OKAY</v>
      </c>
      <c r="CL274" s="3" t="str">
        <f t="shared" si="194"/>
        <v>NA</v>
      </c>
      <c r="CM274" s="2" t="s">
        <v>1144</v>
      </c>
      <c r="CN274" s="2">
        <f t="shared" si="178"/>
        <v>271</v>
      </c>
      <c r="CO274" s="3">
        <f t="shared" si="199"/>
        <v>271</v>
      </c>
      <c r="CR274" s="3">
        <v>271</v>
      </c>
      <c r="CS274" s="2" t="s">
        <v>286</v>
      </c>
      <c r="CT274" s="2" t="str">
        <f>IF(_xlfn.IFNA(MATCH(CS274, Jan15Dictionary!$B:$B, 0), "X") = "X", "MISSING", "OKAY")</f>
        <v>OKAY</v>
      </c>
      <c r="CU274" s="3" t="str">
        <f t="shared" si="195"/>
        <v>NA</v>
      </c>
      <c r="CV274" s="2" t="s">
        <v>1144</v>
      </c>
      <c r="CW274" s="2">
        <f t="shared" si="196"/>
        <v>271</v>
      </c>
      <c r="CX274" s="3">
        <f t="shared" si="197"/>
        <v>270</v>
      </c>
      <c r="DA274" s="3">
        <v>271</v>
      </c>
      <c r="DB274" s="2" t="s">
        <v>955</v>
      </c>
      <c r="DC274" s="2" t="str">
        <f>IF(_xlfn.IFNA(MATCH(DB274, Jan17Dictionary!$B:$B, 0), "X") = "X", "MISSING", "OKAY")</f>
        <v>OKAY</v>
      </c>
      <c r="DD274" s="3" t="str">
        <f t="shared" si="198"/>
        <v>NA</v>
      </c>
      <c r="DE274" s="2" t="s">
        <v>1144</v>
      </c>
      <c r="DF274" s="2">
        <f t="shared" si="200"/>
        <v>272</v>
      </c>
      <c r="DG274" s="3">
        <f>INDEX(DJ:DJ, MATCH(DB274,DK:DK,0))</f>
        <v>270</v>
      </c>
      <c r="DJ274" s="3">
        <v>272</v>
      </c>
      <c r="DK274" s="2" t="s">
        <v>289</v>
      </c>
      <c r="DL274" s="2" t="str">
        <f>IF(_xlfn.IFNA(MATCH(DK274, Jan20Dictionary!$B:$B, 0), "X") = "X", "MISSING", "OKAY")</f>
        <v>OKAY</v>
      </c>
      <c r="DM274" s="3" t="str">
        <f t="shared" si="179"/>
        <v>NA</v>
      </c>
      <c r="DN274" s="2" t="s">
        <v>1144</v>
      </c>
      <c r="DO274" s="2">
        <f t="shared" si="180"/>
        <v>273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75"/>
        <v>270</v>
      </c>
      <c r="G275" s="3">
        <v>272</v>
      </c>
      <c r="H275" s="2" t="s">
        <v>276</v>
      </c>
      <c r="I275" s="2" t="str">
        <f>IF(_xlfn.IFNA(MATCH(H275,Jan98Dictionary!$B:$B, 0), "X") = "X", "MISSING", "OKAY")</f>
        <v>OKAY</v>
      </c>
      <c r="J275" s="2" t="s">
        <v>1144</v>
      </c>
      <c r="K275" s="2">
        <f t="shared" si="203"/>
        <v>274</v>
      </c>
      <c r="L275" s="3">
        <f t="shared" si="201"/>
        <v>268</v>
      </c>
      <c r="O275" s="3">
        <v>272</v>
      </c>
      <c r="P275" s="2" t="s">
        <v>279</v>
      </c>
      <c r="Q275" s="2" t="str">
        <f>IF(_xlfn.IFNA(MATCH(P275,Jan03Dictionary!$B:$B, 0), "X") = "X", "MISSING", "OKAY")</f>
        <v>OKAY</v>
      </c>
      <c r="R275" s="3" t="str">
        <f t="shared" si="181"/>
        <v>NA</v>
      </c>
      <c r="S275" s="2" t="s">
        <v>1144</v>
      </c>
      <c r="T275" s="2">
        <f t="shared" si="202"/>
        <v>276</v>
      </c>
      <c r="U275" s="3">
        <f t="shared" si="177"/>
        <v>265</v>
      </c>
      <c r="X275" s="3">
        <v>272</v>
      </c>
      <c r="Y275" s="2" t="s">
        <v>286</v>
      </c>
      <c r="Z275" s="2" t="str">
        <f>IF(_xlfn.IFNA(MATCH(Y275,May04Dictionary!$B:$B, 0), "X") = "X", "MISSING", "OKAY")</f>
        <v>OKAY</v>
      </c>
      <c r="AA275" s="3" t="str">
        <f t="shared" si="182"/>
        <v>NA</v>
      </c>
      <c r="AB275" s="2" t="s">
        <v>1144</v>
      </c>
      <c r="AC275" s="2">
        <f t="shared" si="170"/>
        <v>279</v>
      </c>
      <c r="AD275" s="3">
        <f t="shared" si="207"/>
        <v>270</v>
      </c>
      <c r="AG275" s="3">
        <v>272</v>
      </c>
      <c r="AH275" s="2" t="s">
        <v>288</v>
      </c>
      <c r="AI275" s="2" t="str">
        <f>IF(_xlfn.IFNA(MATCH(AH275,Aug05Dictionary!$B:$B, 0), "X") = "X", "MISSING", "OKAY")</f>
        <v>OKAY</v>
      </c>
      <c r="AJ275" s="3" t="str">
        <f t="shared" si="183"/>
        <v>NA</v>
      </c>
      <c r="AK275" s="2" t="s">
        <v>1144</v>
      </c>
      <c r="AL275" s="2">
        <f t="shared" si="204"/>
        <v>274</v>
      </c>
      <c r="AM275" s="3">
        <f t="shared" si="184"/>
        <v>272</v>
      </c>
      <c r="AP275" s="3">
        <v>272</v>
      </c>
      <c r="AQ275" s="2" t="s">
        <v>288</v>
      </c>
      <c r="AR275" s="2" t="str">
        <f>IF(_xlfn.IFNA(MATCH(AQ275,Jan07Dictionary!$B:$B, 0), "X") = "X", "MISSING", "OKAY")</f>
        <v>OKAY</v>
      </c>
      <c r="AS275" s="3" t="str">
        <f t="shared" si="185"/>
        <v>NA</v>
      </c>
      <c r="AT275" s="2" t="s">
        <v>1144</v>
      </c>
      <c r="AU275" s="2">
        <f t="shared" si="186"/>
        <v>272</v>
      </c>
      <c r="AV275" s="3">
        <f t="shared" si="187"/>
        <v>272</v>
      </c>
      <c r="AY275" s="3">
        <v>272</v>
      </c>
      <c r="AZ275" s="2" t="s">
        <v>288</v>
      </c>
      <c r="BA275" s="2" t="str">
        <f>IF(_xlfn.IFNA(MATCH(AZ275,Jan09Dictionary!$B:$B, 0), "X") = "X", "MISSING", "OKAY")</f>
        <v>OKAY</v>
      </c>
      <c r="BB275" s="3" t="str">
        <f t="shared" si="188"/>
        <v>NA</v>
      </c>
      <c r="BC275" s="2" t="s">
        <v>1144</v>
      </c>
      <c r="BD275" s="2">
        <f t="shared" si="189"/>
        <v>272</v>
      </c>
      <c r="BE275" s="3">
        <f t="shared" si="205"/>
        <v>272</v>
      </c>
      <c r="BH275" s="3">
        <v>272</v>
      </c>
      <c r="BI275" s="2" t="s">
        <v>288</v>
      </c>
      <c r="BJ275" s="2" t="str">
        <f>IF(_xlfn.IFNA(MATCH(BI275,Jan10Dictionary!$B:$B, 0), "X") = "X", "MISSING", "OKAY")</f>
        <v>OKAY</v>
      </c>
      <c r="BK275" s="3" t="str">
        <f t="shared" si="190"/>
        <v>NA</v>
      </c>
      <c r="BL275" s="2" t="s">
        <v>1144</v>
      </c>
      <c r="BM275" s="2">
        <f t="shared" si="206"/>
        <v>272</v>
      </c>
      <c r="BN275" s="3">
        <f t="shared" si="171"/>
        <v>272</v>
      </c>
      <c r="BQ275" s="3">
        <v>272</v>
      </c>
      <c r="BR275" s="2" t="s">
        <v>288</v>
      </c>
      <c r="BS275" s="2" t="str">
        <f>IF(_xlfn.IFNA(MATCH(BR275,May12Dictionary!$B:$B, 0), "X") = "X", "MISSING", "OKAY")</f>
        <v>OKAY</v>
      </c>
      <c r="BT275" s="3" t="str">
        <f t="shared" si="191"/>
        <v>NA</v>
      </c>
      <c r="BU275" s="2" t="s">
        <v>1144</v>
      </c>
      <c r="BV275" s="2">
        <f t="shared" si="172"/>
        <v>272</v>
      </c>
      <c r="BW275" s="3">
        <f t="shared" si="192"/>
        <v>273</v>
      </c>
      <c r="BZ275" s="3">
        <v>272</v>
      </c>
      <c r="CA275" s="2" t="s">
        <v>955</v>
      </c>
      <c r="CB275" s="2" t="str">
        <f>IF(_xlfn.IFNA(MATCH(CA275,Jan13Dictionary!$B:$B, 0), "X") = "X", "MISSING", "OKAY")</f>
        <v>OKAY</v>
      </c>
      <c r="CC275" s="3" t="str">
        <f t="shared" si="193"/>
        <v>NA</v>
      </c>
      <c r="CD275" s="2" t="s">
        <v>1144</v>
      </c>
      <c r="CE275" s="2">
        <f t="shared" si="166"/>
        <v>271</v>
      </c>
      <c r="CF275" s="3">
        <f t="shared" si="169"/>
        <v>272</v>
      </c>
      <c r="CI275" s="3">
        <v>272</v>
      </c>
      <c r="CJ275" s="2" t="s">
        <v>955</v>
      </c>
      <c r="CK275" s="2" t="str">
        <f>IF(_xlfn.IFNA(MATCH(CJ275,Jan14Dictionary!$B:$B, 0), "X") = "X", "MISSING", "OKAY")</f>
        <v>OKAY</v>
      </c>
      <c r="CL275" s="3" t="str">
        <f t="shared" si="194"/>
        <v>NA</v>
      </c>
      <c r="CM275" s="2" t="s">
        <v>1144</v>
      </c>
      <c r="CN275" s="2">
        <f t="shared" si="178"/>
        <v>272</v>
      </c>
      <c r="CO275" s="3">
        <f t="shared" si="199"/>
        <v>272</v>
      </c>
      <c r="CR275" s="3">
        <v>272</v>
      </c>
      <c r="CS275" s="2" t="s">
        <v>955</v>
      </c>
      <c r="CT275" s="2" t="str">
        <f>IF(_xlfn.IFNA(MATCH(CS275, Jan15Dictionary!$B:$B, 0), "X") = "X", "MISSING", "OKAY")</f>
        <v>OKAY</v>
      </c>
      <c r="CU275" s="3" t="str">
        <f t="shared" si="195"/>
        <v>NA</v>
      </c>
      <c r="CV275" s="2" t="s">
        <v>1144</v>
      </c>
      <c r="CW275" s="2">
        <f t="shared" si="196"/>
        <v>272</v>
      </c>
      <c r="CX275" s="3">
        <f t="shared" si="197"/>
        <v>271</v>
      </c>
      <c r="DA275" s="3">
        <v>272</v>
      </c>
      <c r="DB275" s="2" t="s">
        <v>288</v>
      </c>
      <c r="DC275" s="2" t="str">
        <f>IF(_xlfn.IFNA(MATCH(DB275, Jan17Dictionary!$B:$B, 0), "X") = "X", "MISSING", "OKAY")</f>
        <v>OKAY</v>
      </c>
      <c r="DD275" s="3" t="str">
        <f t="shared" si="198"/>
        <v>NA</v>
      </c>
      <c r="DE275" s="2" t="s">
        <v>1144</v>
      </c>
      <c r="DF275" s="2">
        <f t="shared" si="200"/>
        <v>273</v>
      </c>
      <c r="DG275" s="3">
        <f>INDEX(DJ:DJ, MATCH(DB275,DK:DK,0))</f>
        <v>271</v>
      </c>
      <c r="DJ275" s="3">
        <v>273</v>
      </c>
      <c r="DK275" s="2" t="s">
        <v>290</v>
      </c>
      <c r="DL275" s="2" t="str">
        <f>IF(_xlfn.IFNA(MATCH(DK275, Jan20Dictionary!$B:$B, 0), "X") = "X", "MISSING", "OKAY")</f>
        <v>OKAY</v>
      </c>
      <c r="DM275" s="3" t="str">
        <f t="shared" si="179"/>
        <v>NA</v>
      </c>
      <c r="DN275" s="2" t="s">
        <v>1144</v>
      </c>
      <c r="DO275" s="2">
        <f t="shared" si="180"/>
        <v>274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75"/>
        <v>271</v>
      </c>
      <c r="G276" s="3">
        <v>273</v>
      </c>
      <c r="H276" s="2" t="s">
        <v>277</v>
      </c>
      <c r="I276" s="2" t="str">
        <f>IF(_xlfn.IFNA(MATCH(H276,Jan98Dictionary!$B:$B, 0), "X") = "X", "MISSING", "OKAY")</f>
        <v>OKAY</v>
      </c>
      <c r="J276" s="2" t="s">
        <v>1144</v>
      </c>
      <c r="K276" s="2">
        <f t="shared" si="203"/>
        <v>275</v>
      </c>
      <c r="L276" s="3">
        <f t="shared" si="201"/>
        <v>269</v>
      </c>
      <c r="O276" s="3">
        <v>273</v>
      </c>
      <c r="P276" s="2" t="s">
        <v>280</v>
      </c>
      <c r="Q276" s="2" t="str">
        <f>IF(_xlfn.IFNA(MATCH(P276,Jan03Dictionary!$B:$B, 0), "X") = "X", "MISSING", "OKAY")</f>
        <v>OKAY</v>
      </c>
      <c r="R276" s="3" t="str">
        <f t="shared" si="181"/>
        <v>NA</v>
      </c>
      <c r="S276" s="2" t="s">
        <v>1144</v>
      </c>
      <c r="T276" s="2">
        <f t="shared" si="202"/>
        <v>277</v>
      </c>
      <c r="U276" s="3">
        <f t="shared" si="177"/>
        <v>266</v>
      </c>
      <c r="X276" s="3">
        <v>273</v>
      </c>
      <c r="Y276" s="2" t="s">
        <v>955</v>
      </c>
      <c r="Z276" s="2" t="str">
        <f>IF(_xlfn.IFNA(MATCH(Y276,May04Dictionary!$B:$B, 0), "X") = "X", "MISSING", "OKAY")</f>
        <v>OKAY</v>
      </c>
      <c r="AA276" s="3" t="str">
        <f t="shared" si="182"/>
        <v>NA</v>
      </c>
      <c r="AB276" s="2" t="s">
        <v>1144</v>
      </c>
      <c r="AC276" s="2">
        <f t="shared" si="170"/>
        <v>280</v>
      </c>
      <c r="AD276" s="3">
        <f t="shared" si="207"/>
        <v>271</v>
      </c>
      <c r="AG276" s="3">
        <v>273</v>
      </c>
      <c r="AH276" s="2" t="s">
        <v>289</v>
      </c>
      <c r="AI276" s="2" t="str">
        <f>IF(_xlfn.IFNA(MATCH(AH276,Aug05Dictionary!$B:$B, 0), "X") = "X", "MISSING", "OKAY")</f>
        <v>OKAY</v>
      </c>
      <c r="AJ276" s="3" t="str">
        <f t="shared" si="183"/>
        <v>NA</v>
      </c>
      <c r="AK276" s="2" t="s">
        <v>1144</v>
      </c>
      <c r="AL276" s="2">
        <f t="shared" si="204"/>
        <v>275</v>
      </c>
      <c r="AM276" s="3">
        <f t="shared" si="184"/>
        <v>273</v>
      </c>
      <c r="AP276" s="3">
        <v>273</v>
      </c>
      <c r="AQ276" s="2" t="s">
        <v>289</v>
      </c>
      <c r="AR276" s="2" t="str">
        <f>IF(_xlfn.IFNA(MATCH(AQ276,Jan07Dictionary!$B:$B, 0), "X") = "X", "MISSING", "OKAY")</f>
        <v>OKAY</v>
      </c>
      <c r="AS276" s="3" t="str">
        <f t="shared" si="185"/>
        <v>NA</v>
      </c>
      <c r="AT276" s="2" t="s">
        <v>1144</v>
      </c>
      <c r="AU276" s="2">
        <f t="shared" si="186"/>
        <v>273</v>
      </c>
      <c r="AV276" s="3">
        <f t="shared" si="187"/>
        <v>273</v>
      </c>
      <c r="AY276" s="3">
        <v>273</v>
      </c>
      <c r="AZ276" s="2" t="s">
        <v>289</v>
      </c>
      <c r="BA276" s="2" t="str">
        <f>IF(_xlfn.IFNA(MATCH(AZ276,Jan09Dictionary!$B:$B, 0), "X") = "X", "MISSING", "OKAY")</f>
        <v>OKAY</v>
      </c>
      <c r="BB276" s="3" t="str">
        <f t="shared" si="188"/>
        <v>NA</v>
      </c>
      <c r="BC276" s="2" t="s">
        <v>1144</v>
      </c>
      <c r="BD276" s="2">
        <f t="shared" si="189"/>
        <v>273</v>
      </c>
      <c r="BE276" s="3">
        <f t="shared" si="205"/>
        <v>273</v>
      </c>
      <c r="BH276" s="3">
        <v>273</v>
      </c>
      <c r="BI276" s="2" t="s">
        <v>289</v>
      </c>
      <c r="BJ276" s="2" t="str">
        <f>IF(_xlfn.IFNA(MATCH(BI276,Jan10Dictionary!$B:$B, 0), "X") = "X", "MISSING", "OKAY")</f>
        <v>OKAY</v>
      </c>
      <c r="BK276" s="3" t="str">
        <f t="shared" si="190"/>
        <v>NA</v>
      </c>
      <c r="BL276" s="2" t="s">
        <v>1144</v>
      </c>
      <c r="BM276" s="2">
        <f t="shared" si="206"/>
        <v>273</v>
      </c>
      <c r="BN276" s="3">
        <f t="shared" si="171"/>
        <v>273</v>
      </c>
      <c r="BQ276" s="3">
        <v>273</v>
      </c>
      <c r="BR276" s="2" t="s">
        <v>289</v>
      </c>
      <c r="BS276" s="2" t="str">
        <f>IF(_xlfn.IFNA(MATCH(BR276,May12Dictionary!$B:$B, 0), "X") = "X", "MISSING", "OKAY")</f>
        <v>OKAY</v>
      </c>
      <c r="BT276" s="3" t="str">
        <f t="shared" si="191"/>
        <v>NA</v>
      </c>
      <c r="BU276" s="2" t="s">
        <v>1144</v>
      </c>
      <c r="BV276" s="2">
        <f t="shared" si="172"/>
        <v>273</v>
      </c>
      <c r="BW276" s="3">
        <f t="shared" si="192"/>
        <v>274</v>
      </c>
      <c r="BZ276" s="3">
        <v>273</v>
      </c>
      <c r="CA276" s="2" t="s">
        <v>288</v>
      </c>
      <c r="CB276" s="2" t="str">
        <f>IF(_xlfn.IFNA(MATCH(CA276,Jan13Dictionary!$B:$B, 0), "X") = "X", "MISSING", "OKAY")</f>
        <v>OKAY</v>
      </c>
      <c r="CC276" s="3" t="str">
        <f t="shared" si="193"/>
        <v>NA</v>
      </c>
      <c r="CD276" s="2" t="s">
        <v>1144</v>
      </c>
      <c r="CE276" s="2">
        <f t="shared" si="166"/>
        <v>272</v>
      </c>
      <c r="CF276" s="3">
        <f t="shared" si="169"/>
        <v>273</v>
      </c>
      <c r="CI276" s="3">
        <v>273</v>
      </c>
      <c r="CJ276" s="2" t="s">
        <v>288</v>
      </c>
      <c r="CK276" s="2" t="str">
        <f>IF(_xlfn.IFNA(MATCH(CJ276,Jan14Dictionary!$B:$B, 0), "X") = "X", "MISSING", "OKAY")</f>
        <v>OKAY</v>
      </c>
      <c r="CL276" s="3" t="str">
        <f t="shared" si="194"/>
        <v>NA</v>
      </c>
      <c r="CM276" s="2" t="s">
        <v>1144</v>
      </c>
      <c r="CN276" s="2">
        <f t="shared" si="178"/>
        <v>273</v>
      </c>
      <c r="CO276" s="3">
        <f t="shared" si="199"/>
        <v>273</v>
      </c>
      <c r="CR276" s="3">
        <v>273</v>
      </c>
      <c r="CS276" s="2" t="s">
        <v>288</v>
      </c>
      <c r="CT276" s="2" t="str">
        <f>IF(_xlfn.IFNA(MATCH(CS276, Jan15Dictionary!$B:$B, 0), "X") = "X", "MISSING", "OKAY")</f>
        <v>OKAY</v>
      </c>
      <c r="CU276" s="3" t="str">
        <f t="shared" si="195"/>
        <v>NA</v>
      </c>
      <c r="CV276" s="2" t="s">
        <v>1144</v>
      </c>
      <c r="CW276" s="2">
        <f t="shared" si="196"/>
        <v>273</v>
      </c>
      <c r="CX276" s="3">
        <f t="shared" si="197"/>
        <v>272</v>
      </c>
      <c r="DA276" s="3">
        <v>273</v>
      </c>
      <c r="DB276" s="2" t="s">
        <v>289</v>
      </c>
      <c r="DC276" s="2" t="str">
        <f>IF(_xlfn.IFNA(MATCH(DB276, Jan17Dictionary!$B:$B, 0), "X") = "X", "MISSING", "OKAY")</f>
        <v>OKAY</v>
      </c>
      <c r="DD276" s="3" t="str">
        <f t="shared" si="198"/>
        <v>NA</v>
      </c>
      <c r="DE276" s="2" t="s">
        <v>1144</v>
      </c>
      <c r="DF276" s="2">
        <f t="shared" si="200"/>
        <v>274</v>
      </c>
      <c r="DG276" s="3">
        <f>INDEX(DJ:DJ, MATCH(DB276,DK:DK,0))</f>
        <v>272</v>
      </c>
      <c r="DJ276" s="3">
        <v>274</v>
      </c>
      <c r="DK276" s="2" t="s">
        <v>1115</v>
      </c>
      <c r="DL276" s="2" t="str">
        <f>IF(_xlfn.IFNA(MATCH(DK276, Jan20Dictionary!$B:$B, 0), "X") = "X", "MISSING", "OKAY")</f>
        <v>OKAY</v>
      </c>
      <c r="DM276" s="3" t="str">
        <f t="shared" si="179"/>
        <v>NA</v>
      </c>
      <c r="DN276" s="2" t="s">
        <v>1144</v>
      </c>
      <c r="DO276" s="2">
        <f t="shared" si="180"/>
        <v>275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75"/>
        <v>272</v>
      </c>
      <c r="G277" s="3">
        <v>274</v>
      </c>
      <c r="H277" s="2" t="s">
        <v>291</v>
      </c>
      <c r="I277" s="2" t="str">
        <f>IF(_xlfn.IFNA(MATCH(H277,Jan98Dictionary!$B:$B, 0), "X") = "X", "MISSING", "OKAY")</f>
        <v>OKAY</v>
      </c>
      <c r="J277" s="2" t="s">
        <v>1144</v>
      </c>
      <c r="K277" s="2">
        <f t="shared" si="203"/>
        <v>276</v>
      </c>
      <c r="L277" s="3">
        <f t="shared" si="201"/>
        <v>270</v>
      </c>
      <c r="O277" s="3">
        <v>274</v>
      </c>
      <c r="P277" s="2" t="s">
        <v>281</v>
      </c>
      <c r="Q277" s="2" t="str">
        <f>IF(_xlfn.IFNA(MATCH(P277,Jan03Dictionary!$B:$B, 0), "X") = "X", "MISSING", "OKAY")</f>
        <v>OKAY</v>
      </c>
      <c r="R277" s="3" t="str">
        <f t="shared" si="181"/>
        <v>NA</v>
      </c>
      <c r="S277" s="2" t="s">
        <v>1144</v>
      </c>
      <c r="T277" s="2">
        <f t="shared" si="202"/>
        <v>278</v>
      </c>
      <c r="U277" s="3">
        <f t="shared" si="177"/>
        <v>267</v>
      </c>
      <c r="X277" s="3">
        <v>274</v>
      </c>
      <c r="Y277" s="2" t="s">
        <v>288</v>
      </c>
      <c r="Z277" s="2" t="str">
        <f>IF(_xlfn.IFNA(MATCH(Y277,May04Dictionary!$B:$B, 0), "X") = "X", "MISSING", "OKAY")</f>
        <v>OKAY</v>
      </c>
      <c r="AA277" s="3" t="str">
        <f t="shared" si="182"/>
        <v>NA</v>
      </c>
      <c r="AB277" s="2" t="s">
        <v>1144</v>
      </c>
      <c r="AC277" s="2">
        <f t="shared" si="170"/>
        <v>281</v>
      </c>
      <c r="AD277" s="3">
        <f t="shared" si="207"/>
        <v>272</v>
      </c>
      <c r="AG277" s="3">
        <v>274</v>
      </c>
      <c r="AH277" s="2" t="s">
        <v>290</v>
      </c>
      <c r="AI277" s="2" t="str">
        <f>IF(_xlfn.IFNA(MATCH(AH277,Aug05Dictionary!$B:$B, 0), "X") = "X", "MISSING", "OKAY")</f>
        <v>OKAY</v>
      </c>
      <c r="AJ277" s="3" t="str">
        <f t="shared" si="183"/>
        <v>NA</v>
      </c>
      <c r="AK277" s="2" t="s">
        <v>1144</v>
      </c>
      <c r="AL277" s="2">
        <f t="shared" si="204"/>
        <v>276</v>
      </c>
      <c r="AM277" s="3">
        <f t="shared" si="184"/>
        <v>274</v>
      </c>
      <c r="AP277" s="3">
        <v>274</v>
      </c>
      <c r="AQ277" s="2" t="s">
        <v>290</v>
      </c>
      <c r="AR277" s="2" t="str">
        <f>IF(_xlfn.IFNA(MATCH(AQ277,Jan07Dictionary!$B:$B, 0), "X") = "X", "MISSING", "OKAY")</f>
        <v>OKAY</v>
      </c>
      <c r="AS277" s="3" t="str">
        <f t="shared" si="185"/>
        <v>NA</v>
      </c>
      <c r="AT277" s="2" t="s">
        <v>1144</v>
      </c>
      <c r="AU277" s="2">
        <f t="shared" si="186"/>
        <v>274</v>
      </c>
      <c r="AV277" s="3">
        <f t="shared" si="187"/>
        <v>274</v>
      </c>
      <c r="AY277" s="3">
        <v>274</v>
      </c>
      <c r="AZ277" s="2" t="s">
        <v>290</v>
      </c>
      <c r="BA277" s="2" t="str">
        <f>IF(_xlfn.IFNA(MATCH(AZ277,Jan09Dictionary!$B:$B, 0), "X") = "X", "MISSING", "OKAY")</f>
        <v>OKAY</v>
      </c>
      <c r="BB277" s="3" t="str">
        <f t="shared" si="188"/>
        <v>NA</v>
      </c>
      <c r="BC277" s="2" t="s">
        <v>1144</v>
      </c>
      <c r="BD277" s="2">
        <f t="shared" si="189"/>
        <v>274</v>
      </c>
      <c r="BE277" s="3">
        <f t="shared" si="205"/>
        <v>274</v>
      </c>
      <c r="BH277" s="3">
        <v>274</v>
      </c>
      <c r="BI277" s="2" t="s">
        <v>290</v>
      </c>
      <c r="BJ277" s="2" t="str">
        <f>IF(_xlfn.IFNA(MATCH(BI277,Jan10Dictionary!$B:$B, 0), "X") = "X", "MISSING", "OKAY")</f>
        <v>OKAY</v>
      </c>
      <c r="BK277" s="3" t="str">
        <f t="shared" si="190"/>
        <v>NA</v>
      </c>
      <c r="BL277" s="2" t="s">
        <v>1144</v>
      </c>
      <c r="BM277" s="2">
        <f t="shared" si="206"/>
        <v>274</v>
      </c>
      <c r="BN277" s="3">
        <f t="shared" si="171"/>
        <v>274</v>
      </c>
      <c r="BQ277" s="3">
        <v>274</v>
      </c>
      <c r="BR277" s="2" t="s">
        <v>290</v>
      </c>
      <c r="BS277" s="2" t="str">
        <f>IF(_xlfn.IFNA(MATCH(BR277,May12Dictionary!$B:$B, 0), "X") = "X", "MISSING", "OKAY")</f>
        <v>OKAY</v>
      </c>
      <c r="BT277" s="3" t="str">
        <f t="shared" si="191"/>
        <v>NA</v>
      </c>
      <c r="BU277" s="2" t="s">
        <v>1144</v>
      </c>
      <c r="BV277" s="2">
        <f t="shared" si="172"/>
        <v>274</v>
      </c>
      <c r="BW277" s="3">
        <f t="shared" si="192"/>
        <v>275</v>
      </c>
      <c r="BZ277" s="3">
        <v>274</v>
      </c>
      <c r="CA277" s="2" t="s">
        <v>289</v>
      </c>
      <c r="CB277" s="2" t="str">
        <f>IF(_xlfn.IFNA(MATCH(CA277,Jan13Dictionary!$B:$B, 0), "X") = "X", "MISSING", "OKAY")</f>
        <v>OKAY</v>
      </c>
      <c r="CC277" s="3" t="str">
        <f t="shared" si="193"/>
        <v>NA</v>
      </c>
      <c r="CD277" s="2" t="s">
        <v>1144</v>
      </c>
      <c r="CE277" s="2">
        <f t="shared" si="166"/>
        <v>273</v>
      </c>
      <c r="CF277" s="3">
        <f t="shared" si="169"/>
        <v>274</v>
      </c>
      <c r="CI277" s="3">
        <v>274</v>
      </c>
      <c r="CJ277" s="2" t="s">
        <v>289</v>
      </c>
      <c r="CK277" s="2" t="str">
        <f>IF(_xlfn.IFNA(MATCH(CJ277,Jan14Dictionary!$B:$B, 0), "X") = "X", "MISSING", "OKAY")</f>
        <v>OKAY</v>
      </c>
      <c r="CL277" s="3" t="str">
        <f t="shared" si="194"/>
        <v>NA</v>
      </c>
      <c r="CM277" s="2" t="s">
        <v>1144</v>
      </c>
      <c r="CN277" s="2">
        <f t="shared" si="178"/>
        <v>274</v>
      </c>
      <c r="CO277" s="3">
        <f t="shared" si="199"/>
        <v>274</v>
      </c>
      <c r="CR277" s="3">
        <v>274</v>
      </c>
      <c r="CS277" s="2" t="s">
        <v>289</v>
      </c>
      <c r="CT277" s="2" t="str">
        <f>IF(_xlfn.IFNA(MATCH(CS277, Jan15Dictionary!$B:$B, 0), "X") = "X", "MISSING", "OKAY")</f>
        <v>OKAY</v>
      </c>
      <c r="CU277" s="3" t="str">
        <f t="shared" si="195"/>
        <v>NA</v>
      </c>
      <c r="CV277" s="2" t="s">
        <v>1144</v>
      </c>
      <c r="CW277" s="2">
        <f t="shared" si="196"/>
        <v>274</v>
      </c>
      <c r="CX277" s="3">
        <f t="shared" si="197"/>
        <v>273</v>
      </c>
      <c r="DA277" s="3">
        <v>274</v>
      </c>
      <c r="DB277" s="2" t="s">
        <v>290</v>
      </c>
      <c r="DC277" s="2" t="str">
        <f>IF(_xlfn.IFNA(MATCH(DB277, Jan17Dictionary!$B:$B, 0), "X") = "X", "MISSING", "OKAY")</f>
        <v>OKAY</v>
      </c>
      <c r="DD277" s="3" t="str">
        <f t="shared" si="198"/>
        <v>NA</v>
      </c>
      <c r="DE277" s="2" t="s">
        <v>1144</v>
      </c>
      <c r="DF277" s="2">
        <f t="shared" si="200"/>
        <v>275</v>
      </c>
      <c r="DG277" s="3">
        <f>INDEX(DJ:DJ, MATCH(DB277,DK:DK,0))</f>
        <v>273</v>
      </c>
      <c r="DJ277" s="3">
        <v>275</v>
      </c>
      <c r="DK277" s="2" t="s">
        <v>956</v>
      </c>
      <c r="DL277" s="2" t="str">
        <f>IF(_xlfn.IFNA(MATCH(DK277, Jan20Dictionary!$B:$B, 0), "X") = "X", "MISSING", "OKAY")</f>
        <v>OKAY</v>
      </c>
      <c r="DM277" s="3" t="str">
        <f t="shared" si="179"/>
        <v>NA</v>
      </c>
      <c r="DN277" s="2" t="s">
        <v>1144</v>
      </c>
      <c r="DO277" s="2">
        <f t="shared" si="180"/>
        <v>276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75"/>
        <v>273</v>
      </c>
      <c r="G278" s="3">
        <v>275</v>
      </c>
      <c r="H278" s="2" t="s">
        <v>278</v>
      </c>
      <c r="I278" s="2" t="str">
        <f>IF(_xlfn.IFNA(MATCH(H278,Jan98Dictionary!$B:$B, 0), "X") = "X", "MISSING", "OKAY")</f>
        <v>OKAY</v>
      </c>
      <c r="J278" s="2" t="s">
        <v>1144</v>
      </c>
      <c r="K278" s="2">
        <f t="shared" si="203"/>
        <v>277</v>
      </c>
      <c r="L278" s="3">
        <f t="shared" si="201"/>
        <v>271</v>
      </c>
      <c r="O278" s="3">
        <v>275</v>
      </c>
      <c r="P278" s="2" t="s">
        <v>282</v>
      </c>
      <c r="Q278" s="2" t="str">
        <f>IF(_xlfn.IFNA(MATCH(P278,Jan03Dictionary!$B:$B, 0), "X") = "X", "MISSING", "OKAY")</f>
        <v>OKAY</v>
      </c>
      <c r="R278" s="3" t="str">
        <f t="shared" si="181"/>
        <v>NA</v>
      </c>
      <c r="S278" s="2" t="s">
        <v>1144</v>
      </c>
      <c r="T278" s="2">
        <f t="shared" si="202"/>
        <v>279</v>
      </c>
      <c r="U278" s="3">
        <f t="shared" si="177"/>
        <v>268</v>
      </c>
      <c r="X278" s="3">
        <v>275</v>
      </c>
      <c r="Y278" s="2" t="s">
        <v>289</v>
      </c>
      <c r="Z278" s="2" t="str">
        <f>IF(_xlfn.IFNA(MATCH(Y278,May04Dictionary!$B:$B, 0), "X") = "X", "MISSING", "OKAY")</f>
        <v>OKAY</v>
      </c>
      <c r="AA278" s="3" t="str">
        <f t="shared" si="182"/>
        <v>NA</v>
      </c>
      <c r="AB278" s="2" t="s">
        <v>1144</v>
      </c>
      <c r="AC278" s="2">
        <f t="shared" si="170"/>
        <v>282</v>
      </c>
      <c r="AD278" s="3">
        <f t="shared" si="207"/>
        <v>273</v>
      </c>
      <c r="AG278" s="3">
        <v>275</v>
      </c>
      <c r="AH278" s="2" t="s">
        <v>956</v>
      </c>
      <c r="AI278" s="2" t="str">
        <f>IF(_xlfn.IFNA(MATCH(AH278,Aug05Dictionary!$B:$B, 0), "X") = "X", "MISSING", "OKAY")</f>
        <v>OKAY</v>
      </c>
      <c r="AJ278" s="3" t="str">
        <f t="shared" si="183"/>
        <v>NA</v>
      </c>
      <c r="AK278" s="2" t="s">
        <v>1144</v>
      </c>
      <c r="AL278" s="2">
        <f t="shared" si="204"/>
        <v>277</v>
      </c>
      <c r="AM278" s="3">
        <f t="shared" si="184"/>
        <v>275</v>
      </c>
      <c r="AP278" s="3">
        <v>275</v>
      </c>
      <c r="AQ278" s="2" t="s">
        <v>956</v>
      </c>
      <c r="AR278" s="2" t="str">
        <f>IF(_xlfn.IFNA(MATCH(AQ278,Jan07Dictionary!$B:$B, 0), "X") = "X", "MISSING", "OKAY")</f>
        <v>OKAY</v>
      </c>
      <c r="AS278" s="3" t="str">
        <f t="shared" si="185"/>
        <v>NA</v>
      </c>
      <c r="AT278" s="2" t="s">
        <v>1144</v>
      </c>
      <c r="AU278" s="2">
        <f t="shared" si="186"/>
        <v>275</v>
      </c>
      <c r="AV278" s="3">
        <f t="shared" si="187"/>
        <v>275</v>
      </c>
      <c r="AY278" s="3">
        <v>275</v>
      </c>
      <c r="AZ278" s="2" t="s">
        <v>956</v>
      </c>
      <c r="BA278" s="2" t="str">
        <f>IF(_xlfn.IFNA(MATCH(AZ278,Jan09Dictionary!$B:$B, 0), "X") = "X", "MISSING", "OKAY")</f>
        <v>OKAY</v>
      </c>
      <c r="BB278" s="3" t="str">
        <f t="shared" si="188"/>
        <v>NA</v>
      </c>
      <c r="BC278" s="2" t="s">
        <v>1144</v>
      </c>
      <c r="BD278" s="2">
        <f t="shared" si="189"/>
        <v>275</v>
      </c>
      <c r="BE278" s="3">
        <f t="shared" si="205"/>
        <v>275</v>
      </c>
      <c r="BH278" s="3">
        <v>275</v>
      </c>
      <c r="BI278" s="2" t="s">
        <v>956</v>
      </c>
      <c r="BJ278" s="2" t="str">
        <f>IF(_xlfn.IFNA(MATCH(BI278,Jan10Dictionary!$B:$B, 0), "X") = "X", "MISSING", "OKAY")</f>
        <v>OKAY</v>
      </c>
      <c r="BK278" s="3" t="str">
        <f t="shared" si="190"/>
        <v>NA</v>
      </c>
      <c r="BL278" s="2" t="s">
        <v>1144</v>
      </c>
      <c r="BM278" s="2">
        <f t="shared" si="206"/>
        <v>275</v>
      </c>
      <c r="BN278" s="3">
        <f t="shared" si="171"/>
        <v>275</v>
      </c>
      <c r="BQ278" s="3">
        <v>275</v>
      </c>
      <c r="BR278" s="2" t="s">
        <v>956</v>
      </c>
      <c r="BS278" s="2" t="str">
        <f>IF(_xlfn.IFNA(MATCH(BR278,May12Dictionary!$B:$B, 0), "X") = "X", "MISSING", "OKAY")</f>
        <v>OKAY</v>
      </c>
      <c r="BT278" s="3" t="str">
        <f t="shared" si="191"/>
        <v>NA</v>
      </c>
      <c r="BU278" s="2" t="s">
        <v>1144</v>
      </c>
      <c r="BV278" s="2">
        <f t="shared" si="172"/>
        <v>275</v>
      </c>
      <c r="BW278" s="3">
        <f t="shared" si="192"/>
        <v>276</v>
      </c>
      <c r="BZ278" s="3">
        <v>275</v>
      </c>
      <c r="CA278" s="2" t="s">
        <v>290</v>
      </c>
      <c r="CB278" s="2" t="str">
        <f>IF(_xlfn.IFNA(MATCH(CA278,Jan13Dictionary!$B:$B, 0), "X") = "X", "MISSING", "OKAY")</f>
        <v>OKAY</v>
      </c>
      <c r="CC278" s="3" t="str">
        <f t="shared" si="193"/>
        <v>NA</v>
      </c>
      <c r="CD278" s="2" t="s">
        <v>1144</v>
      </c>
      <c r="CE278" s="2">
        <f t="shared" si="166"/>
        <v>274</v>
      </c>
      <c r="CF278" s="3">
        <f t="shared" si="169"/>
        <v>275</v>
      </c>
      <c r="CI278" s="3">
        <v>275</v>
      </c>
      <c r="CJ278" s="2" t="s">
        <v>290</v>
      </c>
      <c r="CK278" s="2" t="str">
        <f>IF(_xlfn.IFNA(MATCH(CJ278,Jan14Dictionary!$B:$B, 0), "X") = "X", "MISSING", "OKAY")</f>
        <v>OKAY</v>
      </c>
      <c r="CL278" s="3" t="str">
        <f t="shared" si="194"/>
        <v>NA</v>
      </c>
      <c r="CM278" s="2" t="s">
        <v>1144</v>
      </c>
      <c r="CN278" s="2">
        <f t="shared" si="178"/>
        <v>275</v>
      </c>
      <c r="CO278" s="3">
        <f t="shared" si="199"/>
        <v>275</v>
      </c>
      <c r="CR278" s="3">
        <v>275</v>
      </c>
      <c r="CS278" s="2" t="s">
        <v>290</v>
      </c>
      <c r="CT278" s="2" t="str">
        <f>IF(_xlfn.IFNA(MATCH(CS278, Jan15Dictionary!$B:$B, 0), "X") = "X", "MISSING", "OKAY")</f>
        <v>OKAY</v>
      </c>
      <c r="CU278" s="3" t="str">
        <f t="shared" si="195"/>
        <v>NA</v>
      </c>
      <c r="CV278" s="2" t="s">
        <v>1144</v>
      </c>
      <c r="CW278" s="2">
        <f t="shared" si="196"/>
        <v>275</v>
      </c>
      <c r="CX278" s="3">
        <f t="shared" si="197"/>
        <v>274</v>
      </c>
      <c r="DA278" s="3">
        <v>275</v>
      </c>
      <c r="DB278" s="2" t="s">
        <v>1115</v>
      </c>
      <c r="DC278" s="2" t="str">
        <f>IF(_xlfn.IFNA(MATCH(DB278, Jan17Dictionary!$B:$B, 0), "X") = "X", "MISSING", "OKAY")</f>
        <v>OKAY</v>
      </c>
      <c r="DD278" s="3" t="str">
        <f t="shared" si="198"/>
        <v>NA</v>
      </c>
      <c r="DE278" s="2" t="s">
        <v>1144</v>
      </c>
      <c r="DF278" s="2">
        <f t="shared" si="200"/>
        <v>276</v>
      </c>
      <c r="DG278" s="3">
        <f>INDEX(DJ:DJ, MATCH(DB278,DK:DK,0))</f>
        <v>274</v>
      </c>
      <c r="DJ278" s="3">
        <v>276</v>
      </c>
      <c r="DK278" s="2" t="s">
        <v>293</v>
      </c>
      <c r="DL278" s="2" t="str">
        <f>IF(_xlfn.IFNA(MATCH(DK278, Jan20Dictionary!$B:$B, 0), "X") = "X", "MISSING", "OKAY")</f>
        <v>OKAY</v>
      </c>
      <c r="DM278" s="3" t="str">
        <f t="shared" si="179"/>
        <v>NA</v>
      </c>
      <c r="DN278" s="2" t="s">
        <v>1144</v>
      </c>
      <c r="DO278" s="2">
        <f t="shared" si="180"/>
        <v>277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75"/>
        <v>274</v>
      </c>
      <c r="G279" s="3">
        <v>276</v>
      </c>
      <c r="H279" s="2" t="s">
        <v>279</v>
      </c>
      <c r="I279" s="2" t="str">
        <f>IF(_xlfn.IFNA(MATCH(H279,Jan98Dictionary!$B:$B, 0), "X") = "X", "MISSING", "OKAY")</f>
        <v>OKAY</v>
      </c>
      <c r="J279" s="2" t="s">
        <v>1144</v>
      </c>
      <c r="K279" s="2">
        <f t="shared" si="203"/>
        <v>278</v>
      </c>
      <c r="L279" s="3">
        <f t="shared" si="201"/>
        <v>272</v>
      </c>
      <c r="O279" s="3">
        <v>276</v>
      </c>
      <c r="P279" s="2" t="s">
        <v>283</v>
      </c>
      <c r="Q279" s="2" t="str">
        <f>IF(_xlfn.IFNA(MATCH(P279,Jan03Dictionary!$B:$B, 0), "X") = "X", "MISSING", "OKAY")</f>
        <v>OKAY</v>
      </c>
      <c r="R279" s="3" t="str">
        <f t="shared" si="181"/>
        <v>NA</v>
      </c>
      <c r="S279" s="2" t="s">
        <v>1144</v>
      </c>
      <c r="T279" s="2">
        <f t="shared" si="202"/>
        <v>280</v>
      </c>
      <c r="U279" s="3">
        <f t="shared" si="177"/>
        <v>269</v>
      </c>
      <c r="X279" s="3">
        <v>276</v>
      </c>
      <c r="Y279" s="2" t="s">
        <v>290</v>
      </c>
      <c r="Z279" s="2" t="str">
        <f>IF(_xlfn.IFNA(MATCH(Y279,May04Dictionary!$B:$B, 0), "X") = "X", "MISSING", "OKAY")</f>
        <v>OKAY</v>
      </c>
      <c r="AA279" s="3" t="str">
        <f t="shared" si="182"/>
        <v>NA</v>
      </c>
      <c r="AB279" s="2" t="s">
        <v>1144</v>
      </c>
      <c r="AC279" s="2">
        <f t="shared" si="170"/>
        <v>283</v>
      </c>
      <c r="AD279" s="3">
        <f t="shared" si="207"/>
        <v>274</v>
      </c>
      <c r="AG279" s="3">
        <v>276</v>
      </c>
      <c r="AH279" s="2" t="s">
        <v>293</v>
      </c>
      <c r="AI279" s="2" t="str">
        <f>IF(_xlfn.IFNA(MATCH(AH279,Aug05Dictionary!$B:$B, 0), "X") = "X", "MISSING", "OKAY")</f>
        <v>OKAY</v>
      </c>
      <c r="AJ279" s="3" t="str">
        <f t="shared" si="183"/>
        <v>NA</v>
      </c>
      <c r="AK279" s="2" t="s">
        <v>1144</v>
      </c>
      <c r="AL279" s="2">
        <f t="shared" si="204"/>
        <v>278</v>
      </c>
      <c r="AM279" s="3">
        <f t="shared" si="184"/>
        <v>276</v>
      </c>
      <c r="AP279" s="3">
        <v>276</v>
      </c>
      <c r="AQ279" s="2" t="s">
        <v>293</v>
      </c>
      <c r="AR279" s="2" t="str">
        <f>IF(_xlfn.IFNA(MATCH(AQ279,Jan07Dictionary!$B:$B, 0), "X") = "X", "MISSING", "OKAY")</f>
        <v>OKAY</v>
      </c>
      <c r="AS279" s="3" t="str">
        <f t="shared" si="185"/>
        <v>NA</v>
      </c>
      <c r="AT279" s="2" t="s">
        <v>1144</v>
      </c>
      <c r="AU279" s="2">
        <f t="shared" si="186"/>
        <v>276</v>
      </c>
      <c r="AV279" s="3">
        <f t="shared" si="187"/>
        <v>276</v>
      </c>
      <c r="AY279" s="3">
        <v>276</v>
      </c>
      <c r="AZ279" s="2" t="s">
        <v>293</v>
      </c>
      <c r="BA279" s="2" t="str">
        <f>IF(_xlfn.IFNA(MATCH(AZ279,Jan09Dictionary!$B:$B, 0), "X") = "X", "MISSING", "OKAY")</f>
        <v>OKAY</v>
      </c>
      <c r="BB279" s="3" t="str">
        <f t="shared" si="188"/>
        <v>NA</v>
      </c>
      <c r="BC279" s="2" t="s">
        <v>1144</v>
      </c>
      <c r="BD279" s="2">
        <f t="shared" si="189"/>
        <v>276</v>
      </c>
      <c r="BE279" s="3">
        <f t="shared" si="205"/>
        <v>276</v>
      </c>
      <c r="BH279" s="3">
        <v>276</v>
      </c>
      <c r="BI279" s="2" t="s">
        <v>293</v>
      </c>
      <c r="BJ279" s="2" t="str">
        <f>IF(_xlfn.IFNA(MATCH(BI279,Jan10Dictionary!$B:$B, 0), "X") = "X", "MISSING", "OKAY")</f>
        <v>OKAY</v>
      </c>
      <c r="BK279" s="3" t="str">
        <f t="shared" si="190"/>
        <v>NA</v>
      </c>
      <c r="BL279" s="2" t="s">
        <v>1144</v>
      </c>
      <c r="BM279" s="2">
        <f t="shared" si="206"/>
        <v>276</v>
      </c>
      <c r="BN279" s="3">
        <f t="shared" si="171"/>
        <v>276</v>
      </c>
      <c r="BQ279" s="3">
        <v>276</v>
      </c>
      <c r="BR279" s="2" t="s">
        <v>293</v>
      </c>
      <c r="BS279" s="2" t="str">
        <f>IF(_xlfn.IFNA(MATCH(BR279,May12Dictionary!$B:$B, 0), "X") = "X", "MISSING", "OKAY")</f>
        <v>OKAY</v>
      </c>
      <c r="BT279" s="3" t="str">
        <f t="shared" si="191"/>
        <v>NA</v>
      </c>
      <c r="BU279" s="2" t="s">
        <v>1144</v>
      </c>
      <c r="BV279" s="2">
        <f t="shared" si="172"/>
        <v>276</v>
      </c>
      <c r="BW279" s="3">
        <f t="shared" si="192"/>
        <v>277</v>
      </c>
      <c r="BZ279" s="3">
        <v>276</v>
      </c>
      <c r="CA279" s="2" t="s">
        <v>956</v>
      </c>
      <c r="CB279" s="2" t="str">
        <f>IF(_xlfn.IFNA(MATCH(CA279,Jan13Dictionary!$B:$B, 0), "X") = "X", "MISSING", "OKAY")</f>
        <v>OKAY</v>
      </c>
      <c r="CC279" s="3" t="str">
        <f t="shared" si="193"/>
        <v>NA</v>
      </c>
      <c r="CD279" s="2" t="s">
        <v>1144</v>
      </c>
      <c r="CE279" s="2">
        <f t="shared" si="166"/>
        <v>275</v>
      </c>
      <c r="CF279" s="3">
        <f t="shared" si="169"/>
        <v>277</v>
      </c>
      <c r="CI279" s="3">
        <v>276</v>
      </c>
      <c r="CJ279" s="2" t="s">
        <v>1115</v>
      </c>
      <c r="CK279" s="2" t="str">
        <f>IF(_xlfn.IFNA(MATCH(CJ279,Jan14Dictionary!$B:$B, 0), "X") = "X", "MISSING", "OKAY")</f>
        <v>OKAY</v>
      </c>
      <c r="CL279" s="3" t="str">
        <f t="shared" si="194"/>
        <v>New Var</v>
      </c>
      <c r="CM279" s="2" t="s">
        <v>1164</v>
      </c>
      <c r="CN279" s="5" t="s">
        <v>1156</v>
      </c>
      <c r="CO279" s="3">
        <f t="shared" si="199"/>
        <v>276</v>
      </c>
      <c r="CR279" s="3">
        <v>276</v>
      </c>
      <c r="CS279" s="2" t="s">
        <v>1115</v>
      </c>
      <c r="CT279" s="2" t="str">
        <f>IF(_xlfn.IFNA(MATCH(CS279, Jan15Dictionary!$B:$B, 0), "X") = "X", "MISSING", "OKAY")</f>
        <v>OKAY</v>
      </c>
      <c r="CU279" s="3" t="str">
        <f t="shared" si="195"/>
        <v>NA</v>
      </c>
      <c r="CV279" s="2" t="s">
        <v>1144</v>
      </c>
      <c r="CW279" s="2">
        <f t="shared" si="196"/>
        <v>276</v>
      </c>
      <c r="CX279" s="3">
        <f t="shared" si="197"/>
        <v>275</v>
      </c>
      <c r="DA279" s="3">
        <v>276</v>
      </c>
      <c r="DB279" s="2" t="s">
        <v>956</v>
      </c>
      <c r="DC279" s="2" t="str">
        <f>IF(_xlfn.IFNA(MATCH(DB279, Jan17Dictionary!$B:$B, 0), "X") = "X", "MISSING", "OKAY")</f>
        <v>OKAY</v>
      </c>
      <c r="DD279" s="3" t="str">
        <f t="shared" si="198"/>
        <v>NA</v>
      </c>
      <c r="DE279" s="2" t="s">
        <v>1144</v>
      </c>
      <c r="DF279" s="2">
        <f t="shared" si="200"/>
        <v>277</v>
      </c>
      <c r="DG279" s="3">
        <f>INDEX(DJ:DJ, MATCH(DB279,DK:DK,0))</f>
        <v>275</v>
      </c>
      <c r="DJ279" s="3">
        <v>277</v>
      </c>
      <c r="DK279" s="2" t="s">
        <v>294</v>
      </c>
      <c r="DL279" s="2" t="str">
        <f>IF(_xlfn.IFNA(MATCH(DK279, Jan20Dictionary!$B:$B, 0), "X") = "X", "MISSING", "OKAY")</f>
        <v>OKAY</v>
      </c>
      <c r="DM279" s="3" t="str">
        <f t="shared" si="179"/>
        <v>NA</v>
      </c>
      <c r="DN279" s="2" t="s">
        <v>1144</v>
      </c>
      <c r="DO279" s="2">
        <f t="shared" si="180"/>
        <v>278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75"/>
        <v>275</v>
      </c>
      <c r="G280" s="3">
        <v>277</v>
      </c>
      <c r="H280" s="2" t="s">
        <v>280</v>
      </c>
      <c r="I280" s="2" t="str">
        <f>IF(_xlfn.IFNA(MATCH(H280,Jan98Dictionary!$B:$B, 0), "X") = "X", "MISSING", "OKAY")</f>
        <v>OKAY</v>
      </c>
      <c r="J280" s="2" t="s">
        <v>1144</v>
      </c>
      <c r="K280" s="2">
        <f t="shared" si="203"/>
        <v>279</v>
      </c>
      <c r="L280" s="3">
        <f t="shared" si="201"/>
        <v>273</v>
      </c>
      <c r="O280" s="3">
        <v>277</v>
      </c>
      <c r="P280" s="2" t="s">
        <v>284</v>
      </c>
      <c r="Q280" s="2" t="str">
        <f>IF(_xlfn.IFNA(MATCH(P280,Jan03Dictionary!$B:$B, 0), "X") = "X", "MISSING", "OKAY")</f>
        <v>OKAY</v>
      </c>
      <c r="R280" s="3" t="str">
        <f t="shared" si="181"/>
        <v>NA</v>
      </c>
      <c r="S280" s="2" t="s">
        <v>1144</v>
      </c>
      <c r="T280" s="2">
        <f t="shared" si="202"/>
        <v>281</v>
      </c>
      <c r="U280" s="3">
        <f t="shared" si="177"/>
        <v>270</v>
      </c>
      <c r="X280" s="3">
        <v>277</v>
      </c>
      <c r="Y280" s="2" t="s">
        <v>956</v>
      </c>
      <c r="Z280" s="2" t="str">
        <f>IF(_xlfn.IFNA(MATCH(Y280,May04Dictionary!$B:$B, 0), "X") = "X", "MISSING", "OKAY")</f>
        <v>OKAY</v>
      </c>
      <c r="AA280" s="3" t="str">
        <f t="shared" si="182"/>
        <v>NA</v>
      </c>
      <c r="AB280" s="2" t="s">
        <v>1144</v>
      </c>
      <c r="AC280" s="2">
        <f t="shared" si="170"/>
        <v>284</v>
      </c>
      <c r="AD280" s="3">
        <f t="shared" si="207"/>
        <v>275</v>
      </c>
      <c r="AG280" s="3">
        <v>277</v>
      </c>
      <c r="AH280" s="2" t="s">
        <v>294</v>
      </c>
      <c r="AI280" s="2" t="str">
        <f>IF(_xlfn.IFNA(MATCH(AH280,Aug05Dictionary!$B:$B, 0), "X") = "X", "MISSING", "OKAY")</f>
        <v>OKAY</v>
      </c>
      <c r="AJ280" s="3" t="str">
        <f t="shared" si="183"/>
        <v>NA</v>
      </c>
      <c r="AK280" s="2" t="s">
        <v>1144</v>
      </c>
      <c r="AL280" s="2">
        <f t="shared" si="204"/>
        <v>279</v>
      </c>
      <c r="AM280" s="3">
        <f t="shared" si="184"/>
        <v>277</v>
      </c>
      <c r="AP280" s="3">
        <v>277</v>
      </c>
      <c r="AQ280" s="2" t="s">
        <v>294</v>
      </c>
      <c r="AR280" s="2" t="str">
        <f>IF(_xlfn.IFNA(MATCH(AQ280,Jan07Dictionary!$B:$B, 0), "X") = "X", "MISSING", "OKAY")</f>
        <v>OKAY</v>
      </c>
      <c r="AS280" s="3" t="str">
        <f t="shared" si="185"/>
        <v>NA</v>
      </c>
      <c r="AT280" s="2" t="s">
        <v>1144</v>
      </c>
      <c r="AU280" s="2">
        <f t="shared" si="186"/>
        <v>277</v>
      </c>
      <c r="AV280" s="3">
        <f t="shared" si="187"/>
        <v>277</v>
      </c>
      <c r="AY280" s="3">
        <v>277</v>
      </c>
      <c r="AZ280" s="2" t="s">
        <v>294</v>
      </c>
      <c r="BA280" s="2" t="str">
        <f>IF(_xlfn.IFNA(MATCH(AZ280,Jan09Dictionary!$B:$B, 0), "X") = "X", "MISSING", "OKAY")</f>
        <v>OKAY</v>
      </c>
      <c r="BB280" s="3" t="str">
        <f t="shared" si="188"/>
        <v>NA</v>
      </c>
      <c r="BC280" s="2" t="s">
        <v>1144</v>
      </c>
      <c r="BD280" s="2">
        <f t="shared" si="189"/>
        <v>277</v>
      </c>
      <c r="BE280" s="3">
        <f t="shared" si="205"/>
        <v>277</v>
      </c>
      <c r="BH280" s="3">
        <v>277</v>
      </c>
      <c r="BI280" s="2" t="s">
        <v>294</v>
      </c>
      <c r="BJ280" s="2" t="str">
        <f>IF(_xlfn.IFNA(MATCH(BI280,Jan10Dictionary!$B:$B, 0), "X") = "X", "MISSING", "OKAY")</f>
        <v>OKAY</v>
      </c>
      <c r="BK280" s="3" t="str">
        <f t="shared" si="190"/>
        <v>NA</v>
      </c>
      <c r="BL280" s="2" t="s">
        <v>1144</v>
      </c>
      <c r="BM280" s="2">
        <f t="shared" si="206"/>
        <v>277</v>
      </c>
      <c r="BN280" s="3">
        <f t="shared" si="171"/>
        <v>277</v>
      </c>
      <c r="BQ280" s="3">
        <v>277</v>
      </c>
      <c r="BR280" s="2" t="s">
        <v>294</v>
      </c>
      <c r="BS280" s="2" t="str">
        <f>IF(_xlfn.IFNA(MATCH(BR280,May12Dictionary!$B:$B, 0), "X") = "X", "MISSING", "OKAY")</f>
        <v>OKAY</v>
      </c>
      <c r="BT280" s="3" t="str">
        <f t="shared" si="191"/>
        <v>NA</v>
      </c>
      <c r="BU280" s="2" t="s">
        <v>1144</v>
      </c>
      <c r="BV280" s="2">
        <f t="shared" si="172"/>
        <v>277</v>
      </c>
      <c r="BW280" s="3">
        <f t="shared" si="192"/>
        <v>278</v>
      </c>
      <c r="BZ280" s="3">
        <v>277</v>
      </c>
      <c r="CA280" s="2" t="s">
        <v>293</v>
      </c>
      <c r="CB280" s="2" t="str">
        <f>IF(_xlfn.IFNA(MATCH(CA280,Jan13Dictionary!$B:$B, 0), "X") = "X", "MISSING", "OKAY")</f>
        <v>OKAY</v>
      </c>
      <c r="CC280" s="3" t="str">
        <f t="shared" si="193"/>
        <v>NA</v>
      </c>
      <c r="CD280" s="2" t="s">
        <v>1144</v>
      </c>
      <c r="CE280" s="2">
        <f t="shared" si="166"/>
        <v>276</v>
      </c>
      <c r="CF280" s="3">
        <f t="shared" si="169"/>
        <v>278</v>
      </c>
      <c r="CI280" s="3">
        <v>277</v>
      </c>
      <c r="CJ280" s="2" t="s">
        <v>956</v>
      </c>
      <c r="CK280" s="2" t="str">
        <f>IF(_xlfn.IFNA(MATCH(CJ280,Jan14Dictionary!$B:$B, 0), "X") = "X", "MISSING", "OKAY")</f>
        <v>OKAY</v>
      </c>
      <c r="CL280" s="3" t="str">
        <f t="shared" si="194"/>
        <v>NA</v>
      </c>
      <c r="CM280" s="2" t="s">
        <v>1144</v>
      </c>
      <c r="CN280" s="2">
        <f t="shared" ref="CN280:CN311" si="208">INDEX(BZ:BZ, MATCH(CJ280,CA:CA,0))</f>
        <v>276</v>
      </c>
      <c r="CO280" s="3">
        <f t="shared" si="199"/>
        <v>277</v>
      </c>
      <c r="CR280" s="3">
        <v>277</v>
      </c>
      <c r="CS280" s="2" t="s">
        <v>956</v>
      </c>
      <c r="CT280" s="2" t="str">
        <f>IF(_xlfn.IFNA(MATCH(CS280, Jan15Dictionary!$B:$B, 0), "X") = "X", "MISSING", "OKAY")</f>
        <v>OKAY</v>
      </c>
      <c r="CU280" s="3" t="str">
        <f t="shared" si="195"/>
        <v>NA</v>
      </c>
      <c r="CV280" s="2" t="s">
        <v>1144</v>
      </c>
      <c r="CW280" s="2">
        <f t="shared" si="196"/>
        <v>277</v>
      </c>
      <c r="CX280" s="3">
        <f t="shared" si="197"/>
        <v>276</v>
      </c>
      <c r="DA280" s="3">
        <v>277</v>
      </c>
      <c r="DB280" s="2" t="s">
        <v>293</v>
      </c>
      <c r="DC280" s="2" t="str">
        <f>IF(_xlfn.IFNA(MATCH(DB280, Jan17Dictionary!$B:$B, 0), "X") = "X", "MISSING", "OKAY")</f>
        <v>OKAY</v>
      </c>
      <c r="DD280" s="3" t="str">
        <f t="shared" si="198"/>
        <v>NA</v>
      </c>
      <c r="DE280" s="2" t="s">
        <v>1144</v>
      </c>
      <c r="DF280" s="2">
        <f t="shared" si="200"/>
        <v>278</v>
      </c>
      <c r="DG280" s="3">
        <f>INDEX(DJ:DJ, MATCH(DB280,DK:DK,0))</f>
        <v>276</v>
      </c>
      <c r="DJ280" s="3">
        <v>278</v>
      </c>
      <c r="DK280" s="2" t="s">
        <v>295</v>
      </c>
      <c r="DL280" s="2" t="str">
        <f>IF(_xlfn.IFNA(MATCH(DK280, Jan20Dictionary!$B:$B, 0), "X") = "X", "MISSING", "OKAY")</f>
        <v>OKAY</v>
      </c>
      <c r="DM280" s="3" t="str">
        <f t="shared" si="179"/>
        <v>NA</v>
      </c>
      <c r="DN280" s="2" t="s">
        <v>1144</v>
      </c>
      <c r="DO280" s="2">
        <f t="shared" si="180"/>
        <v>279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75"/>
        <v>276</v>
      </c>
      <c r="G281" s="3">
        <v>278</v>
      </c>
      <c r="H281" s="2" t="s">
        <v>281</v>
      </c>
      <c r="I281" s="2" t="str">
        <f>IF(_xlfn.IFNA(MATCH(H281,Jan98Dictionary!$B:$B, 0), "X") = "X", "MISSING", "OKAY")</f>
        <v>OKAY</v>
      </c>
      <c r="J281" s="2" t="s">
        <v>1144</v>
      </c>
      <c r="K281" s="2">
        <f t="shared" si="203"/>
        <v>280</v>
      </c>
      <c r="L281" s="3">
        <f t="shared" si="201"/>
        <v>274</v>
      </c>
      <c r="O281" s="3">
        <v>278</v>
      </c>
      <c r="P281" s="2" t="s">
        <v>285</v>
      </c>
      <c r="Q281" s="2" t="str">
        <f>IF(_xlfn.IFNA(MATCH(P281,Jan03Dictionary!$B:$B, 0), "X") = "X", "MISSING", "OKAY")</f>
        <v>OKAY</v>
      </c>
      <c r="R281" s="3" t="str">
        <f t="shared" si="181"/>
        <v>NA</v>
      </c>
      <c r="S281" s="2" t="s">
        <v>1144</v>
      </c>
      <c r="T281" s="2">
        <f t="shared" si="202"/>
        <v>282</v>
      </c>
      <c r="U281" s="3">
        <f t="shared" si="177"/>
        <v>271</v>
      </c>
      <c r="X281" s="3">
        <v>278</v>
      </c>
      <c r="Y281" s="2" t="s">
        <v>293</v>
      </c>
      <c r="Z281" s="2" t="str">
        <f>IF(_xlfn.IFNA(MATCH(Y281,May04Dictionary!$B:$B, 0), "X") = "X", "MISSING", "OKAY")</f>
        <v>OKAY</v>
      </c>
      <c r="AA281" s="3" t="str">
        <f t="shared" si="182"/>
        <v>NA</v>
      </c>
      <c r="AB281" s="2" t="s">
        <v>1144</v>
      </c>
      <c r="AC281" s="2">
        <f t="shared" si="170"/>
        <v>285</v>
      </c>
      <c r="AD281" s="3">
        <f t="shared" si="207"/>
        <v>276</v>
      </c>
      <c r="AG281" s="3">
        <v>278</v>
      </c>
      <c r="AH281" s="2" t="s">
        <v>295</v>
      </c>
      <c r="AI281" s="2" t="str">
        <f>IF(_xlfn.IFNA(MATCH(AH281,Aug05Dictionary!$B:$B, 0), "X") = "X", "MISSING", "OKAY")</f>
        <v>OKAY</v>
      </c>
      <c r="AJ281" s="3" t="str">
        <f t="shared" si="183"/>
        <v>NA</v>
      </c>
      <c r="AK281" s="2" t="s">
        <v>1144</v>
      </c>
      <c r="AL281" s="2">
        <f t="shared" si="204"/>
        <v>280</v>
      </c>
      <c r="AM281" s="3">
        <f t="shared" si="184"/>
        <v>278</v>
      </c>
      <c r="AP281" s="3">
        <v>278</v>
      </c>
      <c r="AQ281" s="2" t="s">
        <v>295</v>
      </c>
      <c r="AR281" s="2" t="str">
        <f>IF(_xlfn.IFNA(MATCH(AQ281,Jan07Dictionary!$B:$B, 0), "X") = "X", "MISSING", "OKAY")</f>
        <v>OKAY</v>
      </c>
      <c r="AS281" s="3" t="str">
        <f t="shared" si="185"/>
        <v>NA</v>
      </c>
      <c r="AT281" s="2" t="s">
        <v>1144</v>
      </c>
      <c r="AU281" s="2">
        <f t="shared" si="186"/>
        <v>278</v>
      </c>
      <c r="AV281" s="3">
        <f t="shared" si="187"/>
        <v>278</v>
      </c>
      <c r="AY281" s="3">
        <v>278</v>
      </c>
      <c r="AZ281" s="2" t="s">
        <v>295</v>
      </c>
      <c r="BA281" s="2" t="str">
        <f>IF(_xlfn.IFNA(MATCH(AZ281,Jan09Dictionary!$B:$B, 0), "X") = "X", "MISSING", "OKAY")</f>
        <v>OKAY</v>
      </c>
      <c r="BB281" s="3" t="str">
        <f t="shared" si="188"/>
        <v>NA</v>
      </c>
      <c r="BC281" s="2" t="s">
        <v>1144</v>
      </c>
      <c r="BD281" s="2">
        <f t="shared" si="189"/>
        <v>278</v>
      </c>
      <c r="BE281" s="3">
        <f t="shared" si="205"/>
        <v>278</v>
      </c>
      <c r="BH281" s="3">
        <v>278</v>
      </c>
      <c r="BI281" s="2" t="s">
        <v>295</v>
      </c>
      <c r="BJ281" s="2" t="str">
        <f>IF(_xlfn.IFNA(MATCH(BI281,Jan10Dictionary!$B:$B, 0), "X") = "X", "MISSING", "OKAY")</f>
        <v>OKAY</v>
      </c>
      <c r="BK281" s="3" t="str">
        <f t="shared" si="190"/>
        <v>NA</v>
      </c>
      <c r="BL281" s="2" t="s">
        <v>1144</v>
      </c>
      <c r="BM281" s="2">
        <f t="shared" si="206"/>
        <v>278</v>
      </c>
      <c r="BN281" s="3">
        <f t="shared" si="171"/>
        <v>278</v>
      </c>
      <c r="BQ281" s="3">
        <v>278</v>
      </c>
      <c r="BR281" s="2" t="s">
        <v>295</v>
      </c>
      <c r="BS281" s="2" t="str">
        <f>IF(_xlfn.IFNA(MATCH(BR281,May12Dictionary!$B:$B, 0), "X") = "X", "MISSING", "OKAY")</f>
        <v>OKAY</v>
      </c>
      <c r="BT281" s="3" t="str">
        <f t="shared" si="191"/>
        <v>NA</v>
      </c>
      <c r="BU281" s="2" t="s">
        <v>1144</v>
      </c>
      <c r="BV281" s="2">
        <f t="shared" si="172"/>
        <v>278</v>
      </c>
      <c r="BW281" s="3">
        <f t="shared" si="192"/>
        <v>279</v>
      </c>
      <c r="BZ281" s="3">
        <v>278</v>
      </c>
      <c r="CA281" s="2" t="s">
        <v>294</v>
      </c>
      <c r="CB281" s="2" t="str">
        <f>IF(_xlfn.IFNA(MATCH(CA281,Jan13Dictionary!$B:$B, 0), "X") = "X", "MISSING", "OKAY")</f>
        <v>OKAY</v>
      </c>
      <c r="CC281" s="3" t="str">
        <f t="shared" si="193"/>
        <v>NA</v>
      </c>
      <c r="CD281" s="2" t="s">
        <v>1144</v>
      </c>
      <c r="CE281" s="2">
        <f t="shared" si="166"/>
        <v>277</v>
      </c>
      <c r="CF281" s="3">
        <f t="shared" si="169"/>
        <v>279</v>
      </c>
      <c r="CI281" s="3">
        <v>278</v>
      </c>
      <c r="CJ281" s="2" t="s">
        <v>293</v>
      </c>
      <c r="CK281" s="2" t="str">
        <f>IF(_xlfn.IFNA(MATCH(CJ281,Jan14Dictionary!$B:$B, 0), "X") = "X", "MISSING", "OKAY")</f>
        <v>OKAY</v>
      </c>
      <c r="CL281" s="3" t="str">
        <f t="shared" si="194"/>
        <v>NA</v>
      </c>
      <c r="CM281" s="2" t="s">
        <v>1144</v>
      </c>
      <c r="CN281" s="2">
        <f t="shared" si="208"/>
        <v>277</v>
      </c>
      <c r="CO281" s="3">
        <f t="shared" si="199"/>
        <v>278</v>
      </c>
      <c r="CR281" s="3">
        <v>278</v>
      </c>
      <c r="CS281" s="2" t="s">
        <v>293</v>
      </c>
      <c r="CT281" s="2" t="str">
        <f>IF(_xlfn.IFNA(MATCH(CS281, Jan15Dictionary!$B:$B, 0), "X") = "X", "MISSING", "OKAY")</f>
        <v>OKAY</v>
      </c>
      <c r="CU281" s="3" t="str">
        <f t="shared" si="195"/>
        <v>NA</v>
      </c>
      <c r="CV281" s="2" t="s">
        <v>1144</v>
      </c>
      <c r="CW281" s="2">
        <f t="shared" si="196"/>
        <v>278</v>
      </c>
      <c r="CX281" s="3">
        <f t="shared" si="197"/>
        <v>277</v>
      </c>
      <c r="DA281" s="3">
        <v>278</v>
      </c>
      <c r="DB281" s="2" t="s">
        <v>294</v>
      </c>
      <c r="DC281" s="2" t="str">
        <f>IF(_xlfn.IFNA(MATCH(DB281, Jan17Dictionary!$B:$B, 0), "X") = "X", "MISSING", "OKAY")</f>
        <v>OKAY</v>
      </c>
      <c r="DD281" s="3" t="str">
        <f t="shared" si="198"/>
        <v>NA</v>
      </c>
      <c r="DE281" s="2" t="s">
        <v>1144</v>
      </c>
      <c r="DF281" s="2">
        <f t="shared" si="200"/>
        <v>279</v>
      </c>
      <c r="DG281" s="3">
        <f>INDEX(DJ:DJ, MATCH(DB281,DK:DK,0))</f>
        <v>277</v>
      </c>
      <c r="DJ281" s="3">
        <v>279</v>
      </c>
      <c r="DK281" s="2" t="s">
        <v>296</v>
      </c>
      <c r="DL281" s="2" t="str">
        <f>IF(_xlfn.IFNA(MATCH(DK281, Jan20Dictionary!$B:$B, 0), "X") = "X", "MISSING", "OKAY")</f>
        <v>OKAY</v>
      </c>
      <c r="DM281" s="3" t="str">
        <f t="shared" si="179"/>
        <v>NA</v>
      </c>
      <c r="DN281" s="2" t="s">
        <v>1144</v>
      </c>
      <c r="DO281" s="2">
        <f t="shared" si="180"/>
        <v>280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75"/>
        <v>277</v>
      </c>
      <c r="G282" s="3">
        <v>279</v>
      </c>
      <c r="H282" s="2" t="s">
        <v>282</v>
      </c>
      <c r="I282" s="2" t="str">
        <f>IF(_xlfn.IFNA(MATCH(H282,Jan98Dictionary!$B:$B, 0), "X") = "X", "MISSING", "OKAY")</f>
        <v>OKAY</v>
      </c>
      <c r="J282" s="2" t="s">
        <v>1144</v>
      </c>
      <c r="K282" s="2">
        <f t="shared" si="203"/>
        <v>281</v>
      </c>
      <c r="L282" s="3">
        <f t="shared" si="201"/>
        <v>275</v>
      </c>
      <c r="O282" s="3">
        <v>279</v>
      </c>
      <c r="P282" s="2" t="s">
        <v>286</v>
      </c>
      <c r="Q282" s="2" t="str">
        <f>IF(_xlfn.IFNA(MATCH(P282,Jan03Dictionary!$B:$B, 0), "X") = "X", "MISSING", "OKAY")</f>
        <v>OKAY</v>
      </c>
      <c r="R282" s="3" t="str">
        <f t="shared" si="181"/>
        <v>NA</v>
      </c>
      <c r="S282" s="2" t="s">
        <v>1144</v>
      </c>
      <c r="T282" s="2">
        <f t="shared" si="202"/>
        <v>283</v>
      </c>
      <c r="U282" s="3">
        <f t="shared" si="177"/>
        <v>272</v>
      </c>
      <c r="X282" s="3">
        <v>279</v>
      </c>
      <c r="Y282" s="2" t="s">
        <v>294</v>
      </c>
      <c r="Z282" s="2" t="str">
        <f>IF(_xlfn.IFNA(MATCH(Y282,May04Dictionary!$B:$B, 0), "X") = "X", "MISSING", "OKAY")</f>
        <v>OKAY</v>
      </c>
      <c r="AA282" s="3" t="str">
        <f t="shared" si="182"/>
        <v>NA</v>
      </c>
      <c r="AB282" s="2" t="s">
        <v>1144</v>
      </c>
      <c r="AC282" s="2">
        <f t="shared" si="170"/>
        <v>286</v>
      </c>
      <c r="AD282" s="3">
        <f t="shared" si="207"/>
        <v>277</v>
      </c>
      <c r="AG282" s="3">
        <v>279</v>
      </c>
      <c r="AH282" s="2" t="s">
        <v>296</v>
      </c>
      <c r="AI282" s="2" t="str">
        <f>IF(_xlfn.IFNA(MATCH(AH282,Aug05Dictionary!$B:$B, 0), "X") = "X", "MISSING", "OKAY")</f>
        <v>OKAY</v>
      </c>
      <c r="AJ282" s="3" t="str">
        <f t="shared" si="183"/>
        <v>NA</v>
      </c>
      <c r="AK282" s="2" t="s">
        <v>1144</v>
      </c>
      <c r="AL282" s="2">
        <f t="shared" si="204"/>
        <v>281</v>
      </c>
      <c r="AM282" s="3">
        <f t="shared" si="184"/>
        <v>279</v>
      </c>
      <c r="AP282" s="3">
        <v>279</v>
      </c>
      <c r="AQ282" s="2" t="s">
        <v>296</v>
      </c>
      <c r="AR282" s="2" t="str">
        <f>IF(_xlfn.IFNA(MATCH(AQ282,Jan07Dictionary!$B:$B, 0), "X") = "X", "MISSING", "OKAY")</f>
        <v>OKAY</v>
      </c>
      <c r="AS282" s="3" t="str">
        <f t="shared" si="185"/>
        <v>NA</v>
      </c>
      <c r="AT282" s="2" t="s">
        <v>1144</v>
      </c>
      <c r="AU282" s="2">
        <f t="shared" si="186"/>
        <v>279</v>
      </c>
      <c r="AV282" s="3">
        <f t="shared" si="187"/>
        <v>279</v>
      </c>
      <c r="AY282" s="3">
        <v>279</v>
      </c>
      <c r="AZ282" s="2" t="s">
        <v>296</v>
      </c>
      <c r="BA282" s="2" t="str">
        <f>IF(_xlfn.IFNA(MATCH(AZ282,Jan09Dictionary!$B:$B, 0), "X") = "X", "MISSING", "OKAY")</f>
        <v>OKAY</v>
      </c>
      <c r="BB282" s="3" t="str">
        <f t="shared" si="188"/>
        <v>NA</v>
      </c>
      <c r="BC282" s="2" t="s">
        <v>1144</v>
      </c>
      <c r="BD282" s="2">
        <f t="shared" si="189"/>
        <v>279</v>
      </c>
      <c r="BE282" s="3">
        <f t="shared" si="205"/>
        <v>279</v>
      </c>
      <c r="BH282" s="3">
        <v>279</v>
      </c>
      <c r="BI282" s="2" t="s">
        <v>296</v>
      </c>
      <c r="BJ282" s="2" t="str">
        <f>IF(_xlfn.IFNA(MATCH(BI282,Jan10Dictionary!$B:$B, 0), "X") = "X", "MISSING", "OKAY")</f>
        <v>OKAY</v>
      </c>
      <c r="BK282" s="3" t="str">
        <f t="shared" si="190"/>
        <v>NA</v>
      </c>
      <c r="BL282" s="2" t="s">
        <v>1144</v>
      </c>
      <c r="BM282" s="2">
        <f t="shared" si="206"/>
        <v>279</v>
      </c>
      <c r="BN282" s="3">
        <f t="shared" si="171"/>
        <v>279</v>
      </c>
      <c r="BQ282" s="3">
        <v>279</v>
      </c>
      <c r="BR282" s="2" t="s">
        <v>296</v>
      </c>
      <c r="BS282" s="2" t="str">
        <f>IF(_xlfn.IFNA(MATCH(BR282,May12Dictionary!$B:$B, 0), "X") = "X", "MISSING", "OKAY")</f>
        <v>OKAY</v>
      </c>
      <c r="BT282" s="3" t="str">
        <f t="shared" si="191"/>
        <v>NA</v>
      </c>
      <c r="BU282" s="2" t="s">
        <v>1144</v>
      </c>
      <c r="BV282" s="2">
        <f t="shared" si="172"/>
        <v>279</v>
      </c>
      <c r="BW282" s="3">
        <f t="shared" si="192"/>
        <v>280</v>
      </c>
      <c r="BZ282" s="3">
        <v>279</v>
      </c>
      <c r="CA282" s="2" t="s">
        <v>295</v>
      </c>
      <c r="CB282" s="2" t="str">
        <f>IF(_xlfn.IFNA(MATCH(CA282,Jan13Dictionary!$B:$B, 0), "X") = "X", "MISSING", "OKAY")</f>
        <v>OKAY</v>
      </c>
      <c r="CC282" s="3" t="str">
        <f t="shared" si="193"/>
        <v>NA</v>
      </c>
      <c r="CD282" s="2" t="s">
        <v>1144</v>
      </c>
      <c r="CE282" s="2">
        <f t="shared" si="166"/>
        <v>278</v>
      </c>
      <c r="CF282" s="3">
        <f t="shared" si="169"/>
        <v>280</v>
      </c>
      <c r="CI282" s="3">
        <v>279</v>
      </c>
      <c r="CJ282" s="2" t="s">
        <v>294</v>
      </c>
      <c r="CK282" s="2" t="str">
        <f>IF(_xlfn.IFNA(MATCH(CJ282,Jan14Dictionary!$B:$B, 0), "X") = "X", "MISSING", "OKAY")</f>
        <v>OKAY</v>
      </c>
      <c r="CL282" s="3" t="str">
        <f t="shared" si="194"/>
        <v>NA</v>
      </c>
      <c r="CM282" s="2" t="s">
        <v>1144</v>
      </c>
      <c r="CN282" s="2">
        <f t="shared" si="208"/>
        <v>278</v>
      </c>
      <c r="CO282" s="3">
        <f t="shared" si="199"/>
        <v>279</v>
      </c>
      <c r="CR282" s="3">
        <v>279</v>
      </c>
      <c r="CS282" s="2" t="s">
        <v>294</v>
      </c>
      <c r="CT282" s="2" t="str">
        <f>IF(_xlfn.IFNA(MATCH(CS282, Jan15Dictionary!$B:$B, 0), "X") = "X", "MISSING", "OKAY")</f>
        <v>OKAY</v>
      </c>
      <c r="CU282" s="3" t="str">
        <f t="shared" si="195"/>
        <v>NA</v>
      </c>
      <c r="CV282" s="2" t="s">
        <v>1144</v>
      </c>
      <c r="CW282" s="2">
        <f t="shared" si="196"/>
        <v>279</v>
      </c>
      <c r="CX282" s="3">
        <f t="shared" si="197"/>
        <v>278</v>
      </c>
      <c r="DA282" s="3">
        <v>279</v>
      </c>
      <c r="DB282" s="2" t="s">
        <v>295</v>
      </c>
      <c r="DC282" s="2" t="str">
        <f>IF(_xlfn.IFNA(MATCH(DB282, Jan17Dictionary!$B:$B, 0), "X") = "X", "MISSING", "OKAY")</f>
        <v>OKAY</v>
      </c>
      <c r="DD282" s="3" t="str">
        <f t="shared" si="198"/>
        <v>NA</v>
      </c>
      <c r="DE282" s="2" t="s">
        <v>1144</v>
      </c>
      <c r="DF282" s="2">
        <f t="shared" si="200"/>
        <v>280</v>
      </c>
      <c r="DG282" s="3">
        <f>INDEX(DJ:DJ, MATCH(DB282,DK:DK,0))</f>
        <v>278</v>
      </c>
      <c r="DJ282" s="3">
        <v>280</v>
      </c>
      <c r="DK282" s="2" t="s">
        <v>297</v>
      </c>
      <c r="DL282" s="2" t="str">
        <f>IF(_xlfn.IFNA(MATCH(DK282, Jan20Dictionary!$B:$B, 0), "X") = "X", "MISSING", "OKAY")</f>
        <v>OKAY</v>
      </c>
      <c r="DM282" s="3" t="str">
        <f t="shared" si="179"/>
        <v>NA</v>
      </c>
      <c r="DN282" s="2" t="s">
        <v>1144</v>
      </c>
      <c r="DO282" s="2">
        <f t="shared" si="180"/>
        <v>281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75"/>
        <v>278</v>
      </c>
      <c r="G283" s="3">
        <v>280</v>
      </c>
      <c r="H283" s="2" t="s">
        <v>283</v>
      </c>
      <c r="I283" s="2" t="str">
        <f>IF(_xlfn.IFNA(MATCH(H283,Jan98Dictionary!$B:$B, 0), "X") = "X", "MISSING", "OKAY")</f>
        <v>OKAY</v>
      </c>
      <c r="J283" s="2" t="s">
        <v>1144</v>
      </c>
      <c r="K283" s="2">
        <f t="shared" si="203"/>
        <v>282</v>
      </c>
      <c r="L283" s="3">
        <f t="shared" si="201"/>
        <v>276</v>
      </c>
      <c r="O283" s="3">
        <v>280</v>
      </c>
      <c r="P283" s="2" t="s">
        <v>955</v>
      </c>
      <c r="Q283" s="2" t="str">
        <f>IF(_xlfn.IFNA(MATCH(P283,Jan03Dictionary!$B:$B, 0), "X") = "X", "MISSING", "OKAY")</f>
        <v>OKAY</v>
      </c>
      <c r="R283" s="3" t="str">
        <f t="shared" si="181"/>
        <v>NA</v>
      </c>
      <c r="S283" s="2" t="s">
        <v>1144</v>
      </c>
      <c r="T283" s="5">
        <v>284</v>
      </c>
      <c r="U283" s="3">
        <f t="shared" si="177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IF(_xlfn.IFNA(MATCH(Y283,May04Dictionary!$B:$B, 0), "X") = "X", "MISSING", "OKAY")</f>
        <v>OKAY</v>
      </c>
      <c r="AA283" s="3" t="str">
        <f t="shared" si="182"/>
        <v>NA</v>
      </c>
      <c r="AB283" s="2" t="s">
        <v>1144</v>
      </c>
      <c r="AC283" s="2">
        <f t="shared" si="170"/>
        <v>287</v>
      </c>
      <c r="AD283" s="3">
        <f t="shared" si="207"/>
        <v>278</v>
      </c>
      <c r="AG283" s="3">
        <v>280</v>
      </c>
      <c r="AH283" s="2" t="s">
        <v>297</v>
      </c>
      <c r="AI283" s="2" t="str">
        <f>IF(_xlfn.IFNA(MATCH(AH283,Aug05Dictionary!$B:$B, 0), "X") = "X", "MISSING", "OKAY")</f>
        <v>OKAY</v>
      </c>
      <c r="AJ283" s="3" t="str">
        <f t="shared" si="183"/>
        <v>NA</v>
      </c>
      <c r="AK283" s="2" t="s">
        <v>1144</v>
      </c>
      <c r="AL283" s="2">
        <f t="shared" si="204"/>
        <v>282</v>
      </c>
      <c r="AM283" s="3">
        <f t="shared" si="184"/>
        <v>280</v>
      </c>
      <c r="AP283" s="3">
        <v>280</v>
      </c>
      <c r="AQ283" s="2" t="s">
        <v>297</v>
      </c>
      <c r="AR283" s="2" t="str">
        <f>IF(_xlfn.IFNA(MATCH(AQ283,Jan07Dictionary!$B:$B, 0), "X") = "X", "MISSING", "OKAY")</f>
        <v>OKAY</v>
      </c>
      <c r="AS283" s="3" t="str">
        <f t="shared" si="185"/>
        <v>NA</v>
      </c>
      <c r="AT283" s="2" t="s">
        <v>1144</v>
      </c>
      <c r="AU283" s="2">
        <f t="shared" si="186"/>
        <v>280</v>
      </c>
      <c r="AV283" s="3">
        <f t="shared" si="187"/>
        <v>280</v>
      </c>
      <c r="AY283" s="3">
        <v>280</v>
      </c>
      <c r="AZ283" s="2" t="s">
        <v>297</v>
      </c>
      <c r="BA283" s="2" t="str">
        <f>IF(_xlfn.IFNA(MATCH(AZ283,Jan09Dictionary!$B:$B, 0), "X") = "X", "MISSING", "OKAY")</f>
        <v>OKAY</v>
      </c>
      <c r="BB283" s="3" t="str">
        <f t="shared" si="188"/>
        <v>NA</v>
      </c>
      <c r="BC283" s="2" t="s">
        <v>1144</v>
      </c>
      <c r="BD283" s="2">
        <f t="shared" si="189"/>
        <v>280</v>
      </c>
      <c r="BE283" s="3">
        <f t="shared" si="205"/>
        <v>280</v>
      </c>
      <c r="BH283" s="3">
        <v>280</v>
      </c>
      <c r="BI283" s="2" t="s">
        <v>297</v>
      </c>
      <c r="BJ283" s="2" t="str">
        <f>IF(_xlfn.IFNA(MATCH(BI283,Jan10Dictionary!$B:$B, 0), "X") = "X", "MISSING", "OKAY")</f>
        <v>OKAY</v>
      </c>
      <c r="BK283" s="3" t="str">
        <f t="shared" si="190"/>
        <v>NA</v>
      </c>
      <c r="BL283" s="2" t="s">
        <v>1144</v>
      </c>
      <c r="BM283" s="2">
        <f t="shared" si="206"/>
        <v>280</v>
      </c>
      <c r="BN283" s="3">
        <f t="shared" si="171"/>
        <v>280</v>
      </c>
      <c r="BQ283" s="3">
        <v>280</v>
      </c>
      <c r="BR283" s="2" t="s">
        <v>297</v>
      </c>
      <c r="BS283" s="2" t="str">
        <f>IF(_xlfn.IFNA(MATCH(BR283,May12Dictionary!$B:$B, 0), "X") = "X", "MISSING", "OKAY")</f>
        <v>OKAY</v>
      </c>
      <c r="BT283" s="3" t="str">
        <f t="shared" si="191"/>
        <v>NA</v>
      </c>
      <c r="BU283" s="2" t="s">
        <v>1144</v>
      </c>
      <c r="BV283" s="2">
        <f t="shared" si="172"/>
        <v>280</v>
      </c>
      <c r="BW283" s="3">
        <f t="shared" si="192"/>
        <v>281</v>
      </c>
      <c r="BZ283" s="3">
        <v>280</v>
      </c>
      <c r="CA283" s="2" t="s">
        <v>296</v>
      </c>
      <c r="CB283" s="2" t="str">
        <f>IF(_xlfn.IFNA(MATCH(CA283,Jan13Dictionary!$B:$B, 0), "X") = "X", "MISSING", "OKAY")</f>
        <v>OKAY</v>
      </c>
      <c r="CC283" s="3" t="str">
        <f t="shared" si="193"/>
        <v>NA</v>
      </c>
      <c r="CD283" s="2" t="s">
        <v>1144</v>
      </c>
      <c r="CE283" s="2">
        <f t="shared" si="166"/>
        <v>279</v>
      </c>
      <c r="CF283" s="3">
        <f t="shared" si="169"/>
        <v>281</v>
      </c>
      <c r="CI283" s="3">
        <v>280</v>
      </c>
      <c r="CJ283" s="2" t="s">
        <v>295</v>
      </c>
      <c r="CK283" s="2" t="str">
        <f>IF(_xlfn.IFNA(MATCH(CJ283,Jan14Dictionary!$B:$B, 0), "X") = "X", "MISSING", "OKAY")</f>
        <v>OKAY</v>
      </c>
      <c r="CL283" s="3" t="str">
        <f t="shared" si="194"/>
        <v>NA</v>
      </c>
      <c r="CM283" s="2" t="s">
        <v>1144</v>
      </c>
      <c r="CN283" s="2">
        <f t="shared" si="208"/>
        <v>279</v>
      </c>
      <c r="CO283" s="3">
        <f t="shared" si="199"/>
        <v>280</v>
      </c>
      <c r="CR283" s="3">
        <v>280</v>
      </c>
      <c r="CS283" s="2" t="s">
        <v>295</v>
      </c>
      <c r="CT283" s="2" t="str">
        <f>IF(_xlfn.IFNA(MATCH(CS283, Jan15Dictionary!$B:$B, 0), "X") = "X", "MISSING", "OKAY")</f>
        <v>OKAY</v>
      </c>
      <c r="CU283" s="3" t="str">
        <f t="shared" si="195"/>
        <v>NA</v>
      </c>
      <c r="CV283" s="2" t="s">
        <v>1144</v>
      </c>
      <c r="CW283" s="2">
        <f t="shared" si="196"/>
        <v>280</v>
      </c>
      <c r="CX283" s="3">
        <f t="shared" si="197"/>
        <v>279</v>
      </c>
      <c r="DA283" s="3">
        <v>280</v>
      </c>
      <c r="DB283" s="2" t="s">
        <v>296</v>
      </c>
      <c r="DC283" s="2" t="str">
        <f>IF(_xlfn.IFNA(MATCH(DB283, Jan17Dictionary!$B:$B, 0), "X") = "X", "MISSING", "OKAY")</f>
        <v>OKAY</v>
      </c>
      <c r="DD283" s="3" t="str">
        <f t="shared" si="198"/>
        <v>NA</v>
      </c>
      <c r="DE283" s="2" t="s">
        <v>1144</v>
      </c>
      <c r="DF283" s="2">
        <f t="shared" si="200"/>
        <v>281</v>
      </c>
      <c r="DG283" s="3">
        <f>INDEX(DJ:DJ, MATCH(DB283,DK:DK,0))</f>
        <v>279</v>
      </c>
      <c r="DJ283" s="3">
        <v>281</v>
      </c>
      <c r="DK283" s="2" t="s">
        <v>298</v>
      </c>
      <c r="DL283" s="2" t="str">
        <f>IF(_xlfn.IFNA(MATCH(DK283, Jan20Dictionary!$B:$B, 0), "X") = "X", "MISSING", "OKAY")</f>
        <v>OKAY</v>
      </c>
      <c r="DM283" s="3" t="str">
        <f t="shared" si="179"/>
        <v>NA</v>
      </c>
      <c r="DN283" s="2" t="s">
        <v>1144</v>
      </c>
      <c r="DO283" s="2">
        <f t="shared" si="180"/>
        <v>282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75"/>
        <v>279</v>
      </c>
      <c r="G284" s="3">
        <v>281</v>
      </c>
      <c r="H284" s="2" t="s">
        <v>284</v>
      </c>
      <c r="I284" s="2" t="str">
        <f>IF(_xlfn.IFNA(MATCH(H284,Jan98Dictionary!$B:$B, 0), "X") = "X", "MISSING", "OKAY")</f>
        <v>OKAY</v>
      </c>
      <c r="J284" s="2" t="s">
        <v>1144</v>
      </c>
      <c r="K284" s="2">
        <f t="shared" si="203"/>
        <v>283</v>
      </c>
      <c r="L284" s="3">
        <f t="shared" si="201"/>
        <v>277</v>
      </c>
      <c r="O284" s="3">
        <v>281</v>
      </c>
      <c r="P284" s="2" t="s">
        <v>288</v>
      </c>
      <c r="Q284" s="2" t="str">
        <f>IF(_xlfn.IFNA(MATCH(P284,Jan03Dictionary!$B:$B, 0), "X") = "X", "MISSING", "OKAY")</f>
        <v>OKAY</v>
      </c>
      <c r="R284" s="3" t="str">
        <f t="shared" si="181"/>
        <v>NA</v>
      </c>
      <c r="S284" s="2" t="s">
        <v>1144</v>
      </c>
      <c r="T284" s="2">
        <f>INDEX(G:G, MATCH(P284,H:H,0))</f>
        <v>285</v>
      </c>
      <c r="U284" s="3">
        <f t="shared" si="177"/>
        <v>274</v>
      </c>
      <c r="X284" s="3">
        <v>281</v>
      </c>
      <c r="Y284" s="2" t="s">
        <v>296</v>
      </c>
      <c r="Z284" s="2" t="str">
        <f>IF(_xlfn.IFNA(MATCH(Y284,May04Dictionary!$B:$B, 0), "X") = "X", "MISSING", "OKAY")</f>
        <v>OKAY</v>
      </c>
      <c r="AA284" s="3" t="str">
        <f t="shared" si="182"/>
        <v>NA</v>
      </c>
      <c r="AB284" s="2" t="s">
        <v>1144</v>
      </c>
      <c r="AC284" s="2">
        <f t="shared" si="170"/>
        <v>288</v>
      </c>
      <c r="AD284" s="3">
        <f t="shared" si="207"/>
        <v>279</v>
      </c>
      <c r="AG284" s="3">
        <v>281</v>
      </c>
      <c r="AH284" s="2" t="s">
        <v>298</v>
      </c>
      <c r="AI284" s="2" t="str">
        <f>IF(_xlfn.IFNA(MATCH(AH284,Aug05Dictionary!$B:$B, 0), "X") = "X", "MISSING", "OKAY")</f>
        <v>OKAY</v>
      </c>
      <c r="AJ284" s="3" t="str">
        <f t="shared" si="183"/>
        <v>NA</v>
      </c>
      <c r="AK284" s="2" t="s">
        <v>1144</v>
      </c>
      <c r="AL284" s="2">
        <f t="shared" si="204"/>
        <v>283</v>
      </c>
      <c r="AM284" s="3">
        <f t="shared" si="184"/>
        <v>281</v>
      </c>
      <c r="AP284" s="3">
        <v>281</v>
      </c>
      <c r="AQ284" s="2" t="s">
        <v>298</v>
      </c>
      <c r="AR284" s="2" t="str">
        <f>IF(_xlfn.IFNA(MATCH(AQ284,Jan07Dictionary!$B:$B, 0), "X") = "X", "MISSING", "OKAY")</f>
        <v>OKAY</v>
      </c>
      <c r="AS284" s="3" t="str">
        <f t="shared" si="185"/>
        <v>NA</v>
      </c>
      <c r="AT284" s="2" t="s">
        <v>1144</v>
      </c>
      <c r="AU284" s="2">
        <f t="shared" si="186"/>
        <v>281</v>
      </c>
      <c r="AV284" s="3">
        <f t="shared" si="187"/>
        <v>281</v>
      </c>
      <c r="AY284" s="3">
        <v>281</v>
      </c>
      <c r="AZ284" s="2" t="s">
        <v>298</v>
      </c>
      <c r="BA284" s="2" t="str">
        <f>IF(_xlfn.IFNA(MATCH(AZ284,Jan09Dictionary!$B:$B, 0), "X") = "X", "MISSING", "OKAY")</f>
        <v>OKAY</v>
      </c>
      <c r="BB284" s="3" t="str">
        <f t="shared" si="188"/>
        <v>NA</v>
      </c>
      <c r="BC284" s="2" t="s">
        <v>1144</v>
      </c>
      <c r="BD284" s="2">
        <f t="shared" si="189"/>
        <v>281</v>
      </c>
      <c r="BE284" s="3">
        <f t="shared" si="205"/>
        <v>281</v>
      </c>
      <c r="BH284" s="3">
        <v>281</v>
      </c>
      <c r="BI284" s="2" t="s">
        <v>298</v>
      </c>
      <c r="BJ284" s="2" t="str">
        <f>IF(_xlfn.IFNA(MATCH(BI284,Jan10Dictionary!$B:$B, 0), "X") = "X", "MISSING", "OKAY")</f>
        <v>OKAY</v>
      </c>
      <c r="BK284" s="3" t="str">
        <f t="shared" si="190"/>
        <v>NA</v>
      </c>
      <c r="BL284" s="2" t="s">
        <v>1144</v>
      </c>
      <c r="BM284" s="2">
        <f t="shared" si="206"/>
        <v>281</v>
      </c>
      <c r="BN284" s="3">
        <f t="shared" si="171"/>
        <v>281</v>
      </c>
      <c r="BQ284" s="3">
        <v>281</v>
      </c>
      <c r="BR284" s="2" t="s">
        <v>298</v>
      </c>
      <c r="BS284" s="2" t="str">
        <f>IF(_xlfn.IFNA(MATCH(BR284,May12Dictionary!$B:$B, 0), "X") = "X", "MISSING", "OKAY")</f>
        <v>OKAY</v>
      </c>
      <c r="BT284" s="3" t="str">
        <f t="shared" si="191"/>
        <v>NA</v>
      </c>
      <c r="BU284" s="2" t="s">
        <v>1144</v>
      </c>
      <c r="BV284" s="2">
        <f t="shared" si="172"/>
        <v>281</v>
      </c>
      <c r="BW284" s="3">
        <f t="shared" si="192"/>
        <v>282</v>
      </c>
      <c r="BZ284" s="3">
        <v>281</v>
      </c>
      <c r="CA284" s="2" t="s">
        <v>297</v>
      </c>
      <c r="CB284" s="2" t="str">
        <f>IF(_xlfn.IFNA(MATCH(CA284,Jan13Dictionary!$B:$B, 0), "X") = "X", "MISSING", "OKAY")</f>
        <v>OKAY</v>
      </c>
      <c r="CC284" s="3" t="str">
        <f t="shared" si="193"/>
        <v>NA</v>
      </c>
      <c r="CD284" s="2" t="s">
        <v>1144</v>
      </c>
      <c r="CE284" s="2">
        <f t="shared" si="166"/>
        <v>280</v>
      </c>
      <c r="CF284" s="3">
        <f t="shared" si="169"/>
        <v>282</v>
      </c>
      <c r="CI284" s="3">
        <v>281</v>
      </c>
      <c r="CJ284" s="2" t="s">
        <v>296</v>
      </c>
      <c r="CK284" s="2" t="str">
        <f>IF(_xlfn.IFNA(MATCH(CJ284,Jan14Dictionary!$B:$B, 0), "X") = "X", "MISSING", "OKAY")</f>
        <v>OKAY</v>
      </c>
      <c r="CL284" s="3" t="str">
        <f t="shared" si="194"/>
        <v>NA</v>
      </c>
      <c r="CM284" s="2" t="s">
        <v>1144</v>
      </c>
      <c r="CN284" s="2">
        <f t="shared" si="208"/>
        <v>280</v>
      </c>
      <c r="CO284" s="3">
        <f t="shared" si="199"/>
        <v>281</v>
      </c>
      <c r="CR284" s="3">
        <v>281</v>
      </c>
      <c r="CS284" s="2" t="s">
        <v>296</v>
      </c>
      <c r="CT284" s="2" t="str">
        <f>IF(_xlfn.IFNA(MATCH(CS284, Jan15Dictionary!$B:$B, 0), "X") = "X", "MISSING", "OKAY")</f>
        <v>OKAY</v>
      </c>
      <c r="CU284" s="3" t="str">
        <f t="shared" si="195"/>
        <v>NA</v>
      </c>
      <c r="CV284" s="2" t="s">
        <v>1144</v>
      </c>
      <c r="CW284" s="2">
        <f t="shared" si="196"/>
        <v>281</v>
      </c>
      <c r="CX284" s="3">
        <f t="shared" si="197"/>
        <v>280</v>
      </c>
      <c r="DA284" s="3">
        <v>281</v>
      </c>
      <c r="DB284" s="2" t="s">
        <v>297</v>
      </c>
      <c r="DC284" s="2" t="str">
        <f>IF(_xlfn.IFNA(MATCH(DB284, Jan17Dictionary!$B:$B, 0), "X") = "X", "MISSING", "OKAY")</f>
        <v>OKAY</v>
      </c>
      <c r="DD284" s="3" t="str">
        <f t="shared" si="198"/>
        <v>NA</v>
      </c>
      <c r="DE284" s="2" t="s">
        <v>1144</v>
      </c>
      <c r="DF284" s="2">
        <f t="shared" si="200"/>
        <v>282</v>
      </c>
      <c r="DG284" s="3">
        <f>INDEX(DJ:DJ, MATCH(DB284,DK:DK,0))</f>
        <v>280</v>
      </c>
      <c r="DJ284" s="3">
        <v>282</v>
      </c>
      <c r="DK284" s="2" t="s">
        <v>299</v>
      </c>
      <c r="DL284" s="2" t="str">
        <f>IF(_xlfn.IFNA(MATCH(DK284, Jan20Dictionary!$B:$B, 0), "X") = "X", "MISSING", "OKAY")</f>
        <v>OKAY</v>
      </c>
      <c r="DM284" s="3" t="str">
        <f t="shared" si="179"/>
        <v>NA</v>
      </c>
      <c r="DN284" s="2" t="s">
        <v>1144</v>
      </c>
      <c r="DO284" s="2">
        <f t="shared" si="180"/>
        <v>283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75"/>
        <v>280</v>
      </c>
      <c r="G285" s="3">
        <v>282</v>
      </c>
      <c r="H285" s="2" t="s">
        <v>285</v>
      </c>
      <c r="I285" s="2" t="str">
        <f>IF(_xlfn.IFNA(MATCH(H285,Jan98Dictionary!$B:$B, 0), "X") = "X", "MISSING", "OKAY")</f>
        <v>OKAY</v>
      </c>
      <c r="J285" s="2" t="s">
        <v>1144</v>
      </c>
      <c r="K285" s="2">
        <f t="shared" si="203"/>
        <v>284</v>
      </c>
      <c r="L285" s="3">
        <f t="shared" si="201"/>
        <v>278</v>
      </c>
      <c r="O285" s="3">
        <v>282</v>
      </c>
      <c r="P285" s="2" t="s">
        <v>289</v>
      </c>
      <c r="Q285" s="2" t="str">
        <f>IF(_xlfn.IFNA(MATCH(P285,Jan03Dictionary!$B:$B, 0), "X") = "X", "MISSING", "OKAY")</f>
        <v>OKAY</v>
      </c>
      <c r="R285" s="3" t="str">
        <f t="shared" si="181"/>
        <v>NA</v>
      </c>
      <c r="S285" s="2" t="s">
        <v>1144</v>
      </c>
      <c r="T285" s="2">
        <f>INDEX(G:G, MATCH(P285,H:H,0))</f>
        <v>286</v>
      </c>
      <c r="U285" s="3">
        <f t="shared" si="177"/>
        <v>275</v>
      </c>
      <c r="X285" s="3">
        <v>282</v>
      </c>
      <c r="Y285" s="2" t="s">
        <v>297</v>
      </c>
      <c r="Z285" s="2" t="str">
        <f>IF(_xlfn.IFNA(MATCH(Y285,May04Dictionary!$B:$B, 0), "X") = "X", "MISSING", "OKAY")</f>
        <v>OKAY</v>
      </c>
      <c r="AA285" s="3" t="str">
        <f t="shared" si="182"/>
        <v>NA</v>
      </c>
      <c r="AB285" s="2" t="s">
        <v>1144</v>
      </c>
      <c r="AC285" s="2">
        <f t="shared" si="170"/>
        <v>289</v>
      </c>
      <c r="AD285" s="3">
        <f t="shared" si="207"/>
        <v>280</v>
      </c>
      <c r="AG285" s="3">
        <v>282</v>
      </c>
      <c r="AH285" s="2" t="s">
        <v>299</v>
      </c>
      <c r="AI285" s="2" t="str">
        <f>IF(_xlfn.IFNA(MATCH(AH285,Aug05Dictionary!$B:$B, 0), "X") = "X", "MISSING", "OKAY")</f>
        <v>OKAY</v>
      </c>
      <c r="AJ285" s="3" t="str">
        <f t="shared" si="183"/>
        <v>NA</v>
      </c>
      <c r="AK285" s="2" t="s">
        <v>1144</v>
      </c>
      <c r="AL285" s="2">
        <f t="shared" si="204"/>
        <v>284</v>
      </c>
      <c r="AM285" s="3">
        <f t="shared" si="184"/>
        <v>282</v>
      </c>
      <c r="AP285" s="3">
        <v>282</v>
      </c>
      <c r="AQ285" s="2" t="s">
        <v>299</v>
      </c>
      <c r="AR285" s="2" t="str">
        <f>IF(_xlfn.IFNA(MATCH(AQ285,Jan07Dictionary!$B:$B, 0), "X") = "X", "MISSING", "OKAY")</f>
        <v>OKAY</v>
      </c>
      <c r="AS285" s="3" t="str">
        <f t="shared" si="185"/>
        <v>NA</v>
      </c>
      <c r="AT285" s="2" t="s">
        <v>1144</v>
      </c>
      <c r="AU285" s="2">
        <f t="shared" si="186"/>
        <v>282</v>
      </c>
      <c r="AV285" s="3">
        <f t="shared" si="187"/>
        <v>282</v>
      </c>
      <c r="AY285" s="3">
        <v>282</v>
      </c>
      <c r="AZ285" s="2" t="s">
        <v>299</v>
      </c>
      <c r="BA285" s="2" t="str">
        <f>IF(_xlfn.IFNA(MATCH(AZ285,Jan09Dictionary!$B:$B, 0), "X") = "X", "MISSING", "OKAY")</f>
        <v>OKAY</v>
      </c>
      <c r="BB285" s="3" t="str">
        <f t="shared" si="188"/>
        <v>NA</v>
      </c>
      <c r="BC285" s="2" t="s">
        <v>1144</v>
      </c>
      <c r="BD285" s="2">
        <f t="shared" si="189"/>
        <v>282</v>
      </c>
      <c r="BE285" s="3">
        <f t="shared" si="205"/>
        <v>282</v>
      </c>
      <c r="BH285" s="3">
        <v>282</v>
      </c>
      <c r="BI285" s="2" t="s">
        <v>299</v>
      </c>
      <c r="BJ285" s="2" t="str">
        <f>IF(_xlfn.IFNA(MATCH(BI285,Jan10Dictionary!$B:$B, 0), "X") = "X", "MISSING", "OKAY")</f>
        <v>OKAY</v>
      </c>
      <c r="BK285" s="3" t="str">
        <f t="shared" si="190"/>
        <v>NA</v>
      </c>
      <c r="BL285" s="2" t="s">
        <v>1144</v>
      </c>
      <c r="BM285" s="2">
        <f t="shared" si="206"/>
        <v>282</v>
      </c>
      <c r="BN285" s="3">
        <f t="shared" si="171"/>
        <v>282</v>
      </c>
      <c r="BQ285" s="3">
        <v>282</v>
      </c>
      <c r="BR285" s="2" t="s">
        <v>299</v>
      </c>
      <c r="BS285" s="2" t="str">
        <f>IF(_xlfn.IFNA(MATCH(BR285,May12Dictionary!$B:$B, 0), "X") = "X", "MISSING", "OKAY")</f>
        <v>OKAY</v>
      </c>
      <c r="BT285" s="3" t="str">
        <f t="shared" si="191"/>
        <v>NA</v>
      </c>
      <c r="BU285" s="2" t="s">
        <v>1144</v>
      </c>
      <c r="BV285" s="2">
        <f t="shared" si="172"/>
        <v>282</v>
      </c>
      <c r="BW285" s="3">
        <f t="shared" si="192"/>
        <v>283</v>
      </c>
      <c r="BZ285" s="3">
        <v>282</v>
      </c>
      <c r="CA285" s="2" t="s">
        <v>298</v>
      </c>
      <c r="CB285" s="2" t="str">
        <f>IF(_xlfn.IFNA(MATCH(CA285,Jan13Dictionary!$B:$B, 0), "X") = "X", "MISSING", "OKAY")</f>
        <v>OKAY</v>
      </c>
      <c r="CC285" s="3" t="str">
        <f t="shared" si="193"/>
        <v>NA</v>
      </c>
      <c r="CD285" s="2" t="s">
        <v>1144</v>
      </c>
      <c r="CE285" s="2">
        <f t="shared" ref="CE285:CE348" si="209">INDEX(BQ:BQ, MATCH(CA285,BR:BR,0))</f>
        <v>281</v>
      </c>
      <c r="CF285" s="3">
        <f t="shared" si="169"/>
        <v>283</v>
      </c>
      <c r="CI285" s="3">
        <v>282</v>
      </c>
      <c r="CJ285" s="2" t="s">
        <v>297</v>
      </c>
      <c r="CK285" s="2" t="str">
        <f>IF(_xlfn.IFNA(MATCH(CJ285,Jan14Dictionary!$B:$B, 0), "X") = "X", "MISSING", "OKAY")</f>
        <v>OKAY</v>
      </c>
      <c r="CL285" s="3" t="str">
        <f t="shared" si="194"/>
        <v>NA</v>
      </c>
      <c r="CM285" s="2" t="s">
        <v>1144</v>
      </c>
      <c r="CN285" s="2">
        <f t="shared" si="208"/>
        <v>281</v>
      </c>
      <c r="CO285" s="3">
        <f t="shared" si="199"/>
        <v>282</v>
      </c>
      <c r="CR285" s="3">
        <v>282</v>
      </c>
      <c r="CS285" s="2" t="s">
        <v>297</v>
      </c>
      <c r="CT285" s="2" t="str">
        <f>IF(_xlfn.IFNA(MATCH(CS285, Jan15Dictionary!$B:$B, 0), "X") = "X", "MISSING", "OKAY")</f>
        <v>OKAY</v>
      </c>
      <c r="CU285" s="3" t="str">
        <f t="shared" si="195"/>
        <v>NA</v>
      </c>
      <c r="CV285" s="2" t="s">
        <v>1144</v>
      </c>
      <c r="CW285" s="2">
        <f t="shared" si="196"/>
        <v>282</v>
      </c>
      <c r="CX285" s="3">
        <f t="shared" si="197"/>
        <v>281</v>
      </c>
      <c r="DA285" s="3">
        <v>282</v>
      </c>
      <c r="DB285" s="2" t="s">
        <v>298</v>
      </c>
      <c r="DC285" s="2" t="str">
        <f>IF(_xlfn.IFNA(MATCH(DB285, Jan17Dictionary!$B:$B, 0), "X") = "X", "MISSING", "OKAY")</f>
        <v>OKAY</v>
      </c>
      <c r="DD285" s="3" t="str">
        <f t="shared" si="198"/>
        <v>NA</v>
      </c>
      <c r="DE285" s="2" t="s">
        <v>1144</v>
      </c>
      <c r="DF285" s="2">
        <f t="shared" si="200"/>
        <v>283</v>
      </c>
      <c r="DG285" s="3">
        <f>INDEX(DJ:DJ, MATCH(DB285,DK:DK,0))</f>
        <v>281</v>
      </c>
      <c r="DJ285" s="3">
        <v>283</v>
      </c>
      <c r="DK285" s="2" t="s">
        <v>300</v>
      </c>
      <c r="DL285" s="2" t="str">
        <f>IF(_xlfn.IFNA(MATCH(DK285, Jan20Dictionary!$B:$B, 0), "X") = "X", "MISSING", "OKAY")</f>
        <v>OKAY</v>
      </c>
      <c r="DM285" s="3" t="str">
        <f t="shared" si="179"/>
        <v>NA</v>
      </c>
      <c r="DN285" s="2" t="s">
        <v>1144</v>
      </c>
      <c r="DO285" s="2">
        <f t="shared" si="180"/>
        <v>284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75"/>
        <v>281</v>
      </c>
      <c r="G286" s="3">
        <v>283</v>
      </c>
      <c r="H286" s="2" t="s">
        <v>286</v>
      </c>
      <c r="I286" s="2" t="str">
        <f>IF(_xlfn.IFNA(MATCH(H286,Jan98Dictionary!$B:$B, 0), "X") = "X", "MISSING", "OKAY")</f>
        <v>OKAY</v>
      </c>
      <c r="J286" s="2" t="s">
        <v>1144</v>
      </c>
      <c r="K286" s="2">
        <f t="shared" si="203"/>
        <v>285</v>
      </c>
      <c r="L286" s="3">
        <f t="shared" si="201"/>
        <v>279</v>
      </c>
      <c r="O286" s="3">
        <v>283</v>
      </c>
      <c r="P286" s="2" t="s">
        <v>290</v>
      </c>
      <c r="Q286" s="2" t="str">
        <f>IF(_xlfn.IFNA(MATCH(P286,Jan03Dictionary!$B:$B, 0), "X") = "X", "MISSING", "OKAY")</f>
        <v>OKAY</v>
      </c>
      <c r="R286" s="3" t="str">
        <f t="shared" si="181"/>
        <v>NA</v>
      </c>
      <c r="S286" s="2" t="s">
        <v>1144</v>
      </c>
      <c r="T286" s="2">
        <f>INDEX(G:G, MATCH(P286,H:H,0))</f>
        <v>287</v>
      </c>
      <c r="U286" s="3">
        <f t="shared" si="177"/>
        <v>276</v>
      </c>
      <c r="X286" s="3">
        <v>283</v>
      </c>
      <c r="Y286" s="2" t="s">
        <v>298</v>
      </c>
      <c r="Z286" s="2" t="str">
        <f>IF(_xlfn.IFNA(MATCH(Y286,May04Dictionary!$B:$B, 0), "X") = "X", "MISSING", "OKAY")</f>
        <v>OKAY</v>
      </c>
      <c r="AA286" s="3" t="str">
        <f t="shared" si="182"/>
        <v>NA</v>
      </c>
      <c r="AB286" s="2" t="s">
        <v>1144</v>
      </c>
      <c r="AC286" s="2">
        <f t="shared" si="170"/>
        <v>290</v>
      </c>
      <c r="AD286" s="3">
        <f t="shared" si="207"/>
        <v>281</v>
      </c>
      <c r="AG286" s="3">
        <v>283</v>
      </c>
      <c r="AH286" s="2" t="s">
        <v>300</v>
      </c>
      <c r="AI286" s="2" t="str">
        <f>IF(_xlfn.IFNA(MATCH(AH286,Aug05Dictionary!$B:$B, 0), "X") = "X", "MISSING", "OKAY")</f>
        <v>OKAY</v>
      </c>
      <c r="AJ286" s="3" t="str">
        <f t="shared" si="183"/>
        <v>NA</v>
      </c>
      <c r="AK286" s="2" t="s">
        <v>1144</v>
      </c>
      <c r="AL286" s="2">
        <f t="shared" si="204"/>
        <v>285</v>
      </c>
      <c r="AM286" s="3">
        <f t="shared" si="184"/>
        <v>283</v>
      </c>
      <c r="AP286" s="3">
        <v>283</v>
      </c>
      <c r="AQ286" s="2" t="s">
        <v>300</v>
      </c>
      <c r="AR286" s="2" t="str">
        <f>IF(_xlfn.IFNA(MATCH(AQ286,Jan07Dictionary!$B:$B, 0), "X") = "X", "MISSING", "OKAY")</f>
        <v>OKAY</v>
      </c>
      <c r="AS286" s="3" t="str">
        <f t="shared" si="185"/>
        <v>NA</v>
      </c>
      <c r="AT286" s="2" t="s">
        <v>1144</v>
      </c>
      <c r="AU286" s="2">
        <f t="shared" si="186"/>
        <v>283</v>
      </c>
      <c r="AV286" s="3">
        <f t="shared" si="187"/>
        <v>283</v>
      </c>
      <c r="AY286" s="3">
        <v>283</v>
      </c>
      <c r="AZ286" s="2" t="s">
        <v>300</v>
      </c>
      <c r="BA286" s="2" t="str">
        <f>IF(_xlfn.IFNA(MATCH(AZ286,Jan09Dictionary!$B:$B, 0), "X") = "X", "MISSING", "OKAY")</f>
        <v>OKAY</v>
      </c>
      <c r="BB286" s="3" t="str">
        <f t="shared" si="188"/>
        <v>NA</v>
      </c>
      <c r="BC286" s="2" t="s">
        <v>1144</v>
      </c>
      <c r="BD286" s="2">
        <f t="shared" si="189"/>
        <v>283</v>
      </c>
      <c r="BE286" s="3">
        <f t="shared" si="205"/>
        <v>283</v>
      </c>
      <c r="BH286" s="3">
        <v>283</v>
      </c>
      <c r="BI286" s="2" t="s">
        <v>300</v>
      </c>
      <c r="BJ286" s="2" t="str">
        <f>IF(_xlfn.IFNA(MATCH(BI286,Jan10Dictionary!$B:$B, 0), "X") = "X", "MISSING", "OKAY")</f>
        <v>OKAY</v>
      </c>
      <c r="BK286" s="3" t="str">
        <f t="shared" si="190"/>
        <v>NA</v>
      </c>
      <c r="BL286" s="2" t="s">
        <v>1144</v>
      </c>
      <c r="BM286" s="2">
        <f t="shared" si="206"/>
        <v>283</v>
      </c>
      <c r="BN286" s="3">
        <f t="shared" si="171"/>
        <v>283</v>
      </c>
      <c r="BQ286" s="3">
        <v>283</v>
      </c>
      <c r="BR286" s="2" t="s">
        <v>300</v>
      </c>
      <c r="BS286" s="2" t="str">
        <f>IF(_xlfn.IFNA(MATCH(BR286,May12Dictionary!$B:$B, 0), "X") = "X", "MISSING", "OKAY")</f>
        <v>OKAY</v>
      </c>
      <c r="BT286" s="3" t="str">
        <f t="shared" si="191"/>
        <v>NA</v>
      </c>
      <c r="BU286" s="2" t="s">
        <v>1144</v>
      </c>
      <c r="BV286" s="2">
        <f t="shared" si="172"/>
        <v>283</v>
      </c>
      <c r="BW286" s="3">
        <f t="shared" si="192"/>
        <v>284</v>
      </c>
      <c r="BZ286" s="3">
        <v>283</v>
      </c>
      <c r="CA286" s="2" t="s">
        <v>299</v>
      </c>
      <c r="CB286" s="2" t="str">
        <f>IF(_xlfn.IFNA(MATCH(CA286,Jan13Dictionary!$B:$B, 0), "X") = "X", "MISSING", "OKAY")</f>
        <v>OKAY</v>
      </c>
      <c r="CC286" s="3" t="str">
        <f t="shared" si="193"/>
        <v>NA</v>
      </c>
      <c r="CD286" s="2" t="s">
        <v>1144</v>
      </c>
      <c r="CE286" s="2">
        <f t="shared" si="209"/>
        <v>282</v>
      </c>
      <c r="CF286" s="3">
        <f t="shared" si="169"/>
        <v>284</v>
      </c>
      <c r="CI286" s="3">
        <v>283</v>
      </c>
      <c r="CJ286" s="2" t="s">
        <v>298</v>
      </c>
      <c r="CK286" s="2" t="str">
        <f>IF(_xlfn.IFNA(MATCH(CJ286,Jan14Dictionary!$B:$B, 0), "X") = "X", "MISSING", "OKAY")</f>
        <v>OKAY</v>
      </c>
      <c r="CL286" s="3" t="str">
        <f t="shared" si="194"/>
        <v>NA</v>
      </c>
      <c r="CM286" s="2" t="s">
        <v>1144</v>
      </c>
      <c r="CN286" s="2">
        <f t="shared" si="208"/>
        <v>282</v>
      </c>
      <c r="CO286" s="3">
        <f t="shared" si="199"/>
        <v>283</v>
      </c>
      <c r="CR286" s="3">
        <v>283</v>
      </c>
      <c r="CS286" s="2" t="s">
        <v>298</v>
      </c>
      <c r="CT286" s="2" t="str">
        <f>IF(_xlfn.IFNA(MATCH(CS286, Jan15Dictionary!$B:$B, 0), "X") = "X", "MISSING", "OKAY")</f>
        <v>OKAY</v>
      </c>
      <c r="CU286" s="3" t="str">
        <f t="shared" si="195"/>
        <v>NA</v>
      </c>
      <c r="CV286" s="2" t="s">
        <v>1144</v>
      </c>
      <c r="CW286" s="2">
        <f t="shared" si="196"/>
        <v>283</v>
      </c>
      <c r="CX286" s="3">
        <f t="shared" si="197"/>
        <v>282</v>
      </c>
      <c r="DA286" s="3">
        <v>283</v>
      </c>
      <c r="DB286" s="2" t="s">
        <v>299</v>
      </c>
      <c r="DC286" s="2" t="str">
        <f>IF(_xlfn.IFNA(MATCH(DB286, Jan17Dictionary!$B:$B, 0), "X") = "X", "MISSING", "OKAY")</f>
        <v>OKAY</v>
      </c>
      <c r="DD286" s="3" t="str">
        <f t="shared" si="198"/>
        <v>NA</v>
      </c>
      <c r="DE286" s="2" t="s">
        <v>1144</v>
      </c>
      <c r="DF286" s="2">
        <f t="shared" si="200"/>
        <v>284</v>
      </c>
      <c r="DG286" s="3">
        <f>INDEX(DJ:DJ, MATCH(DB286,DK:DK,0))</f>
        <v>282</v>
      </c>
      <c r="DJ286" s="3">
        <v>284</v>
      </c>
      <c r="DK286" s="2" t="s">
        <v>301</v>
      </c>
      <c r="DL286" s="2" t="str">
        <f>IF(_xlfn.IFNA(MATCH(DK286, Jan20Dictionary!$B:$B, 0), "X") = "X", "MISSING", "OKAY")</f>
        <v>OKAY</v>
      </c>
      <c r="DM286" s="3" t="str">
        <f t="shared" si="179"/>
        <v>NA</v>
      </c>
      <c r="DN286" s="2" t="s">
        <v>1144</v>
      </c>
      <c r="DO286" s="2">
        <f t="shared" si="180"/>
        <v>285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210">INDEX(G:G, MATCH(B287,H:H,0))</f>
        <v>282</v>
      </c>
      <c r="G287" s="3">
        <v>284</v>
      </c>
      <c r="H287" s="2" t="s">
        <v>287</v>
      </c>
      <c r="I287" s="2" t="str">
        <f>IF(_xlfn.IFNA(MATCH(H287,Jan98Dictionary!$B:$B, 0), "X") = "X", "MISSING", "OKAY")</f>
        <v>OKAY</v>
      </c>
      <c r="J287" s="2" t="s">
        <v>1144</v>
      </c>
      <c r="K287" s="2">
        <f t="shared" si="203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IF(_xlfn.IFNA(MATCH(P287,Jan03Dictionary!$B:$B, 0), "X") = "X", "MISSING", "OKAY")</f>
        <v>OKAY</v>
      </c>
      <c r="R287" s="3" t="str">
        <f t="shared" si="181"/>
        <v>NA</v>
      </c>
      <c r="S287" s="2" t="s">
        <v>1144</v>
      </c>
      <c r="T287" s="5">
        <v>288</v>
      </c>
      <c r="U287" s="3">
        <f t="shared" si="177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IF(_xlfn.IFNA(MATCH(Y287,May04Dictionary!$B:$B, 0), "X") = "X", "MISSING", "OKAY")</f>
        <v>OKAY</v>
      </c>
      <c r="AA287" s="3" t="str">
        <f t="shared" si="182"/>
        <v>NA</v>
      </c>
      <c r="AB287" s="2" t="s">
        <v>1144</v>
      </c>
      <c r="AC287" s="2">
        <f t="shared" si="170"/>
        <v>291</v>
      </c>
      <c r="AD287" s="3">
        <f t="shared" si="207"/>
        <v>282</v>
      </c>
      <c r="AG287" s="3">
        <v>284</v>
      </c>
      <c r="AH287" s="2" t="s">
        <v>301</v>
      </c>
      <c r="AI287" s="2" t="str">
        <f>IF(_xlfn.IFNA(MATCH(AH287,Aug05Dictionary!$B:$B, 0), "X") = "X", "MISSING", "OKAY")</f>
        <v>OKAY</v>
      </c>
      <c r="AJ287" s="3" t="str">
        <f t="shared" si="183"/>
        <v>NA</v>
      </c>
      <c r="AK287" s="2" t="s">
        <v>1144</v>
      </c>
      <c r="AL287" s="2">
        <f t="shared" si="204"/>
        <v>286</v>
      </c>
      <c r="AM287" s="3">
        <f t="shared" si="184"/>
        <v>284</v>
      </c>
      <c r="AP287" s="3">
        <v>284</v>
      </c>
      <c r="AQ287" s="2" t="s">
        <v>301</v>
      </c>
      <c r="AR287" s="2" t="str">
        <f>IF(_xlfn.IFNA(MATCH(AQ287,Jan07Dictionary!$B:$B, 0), "X") = "X", "MISSING", "OKAY")</f>
        <v>OKAY</v>
      </c>
      <c r="AS287" s="3" t="str">
        <f t="shared" si="185"/>
        <v>NA</v>
      </c>
      <c r="AT287" s="2" t="s">
        <v>1144</v>
      </c>
      <c r="AU287" s="2">
        <f t="shared" si="186"/>
        <v>284</v>
      </c>
      <c r="AV287" s="3">
        <f t="shared" si="187"/>
        <v>284</v>
      </c>
      <c r="AY287" s="3">
        <v>284</v>
      </c>
      <c r="AZ287" s="2" t="s">
        <v>301</v>
      </c>
      <c r="BA287" s="2" t="str">
        <f>IF(_xlfn.IFNA(MATCH(AZ287,Jan09Dictionary!$B:$B, 0), "X") = "X", "MISSING", "OKAY")</f>
        <v>OKAY</v>
      </c>
      <c r="BB287" s="3" t="str">
        <f t="shared" si="188"/>
        <v>NA</v>
      </c>
      <c r="BC287" s="2" t="s">
        <v>1144</v>
      </c>
      <c r="BD287" s="2">
        <f t="shared" si="189"/>
        <v>284</v>
      </c>
      <c r="BE287" s="3">
        <f t="shared" si="205"/>
        <v>284</v>
      </c>
      <c r="BH287" s="3">
        <v>284</v>
      </c>
      <c r="BI287" s="2" t="s">
        <v>301</v>
      </c>
      <c r="BJ287" s="2" t="str">
        <f>IF(_xlfn.IFNA(MATCH(BI287,Jan10Dictionary!$B:$B, 0), "X") = "X", "MISSING", "OKAY")</f>
        <v>OKAY</v>
      </c>
      <c r="BK287" s="3" t="str">
        <f t="shared" si="190"/>
        <v>NA</v>
      </c>
      <c r="BL287" s="2" t="s">
        <v>1144</v>
      </c>
      <c r="BM287" s="2">
        <f t="shared" si="206"/>
        <v>284</v>
      </c>
      <c r="BN287" s="3">
        <f t="shared" si="171"/>
        <v>284</v>
      </c>
      <c r="BQ287" s="3">
        <v>284</v>
      </c>
      <c r="BR287" s="2" t="s">
        <v>301</v>
      </c>
      <c r="BS287" s="2" t="str">
        <f>IF(_xlfn.IFNA(MATCH(BR287,May12Dictionary!$B:$B, 0), "X") = "X", "MISSING", "OKAY")</f>
        <v>OKAY</v>
      </c>
      <c r="BT287" s="3" t="str">
        <f t="shared" si="191"/>
        <v>NA</v>
      </c>
      <c r="BU287" s="2" t="s">
        <v>1144</v>
      </c>
      <c r="BV287" s="2">
        <f t="shared" si="172"/>
        <v>284</v>
      </c>
      <c r="BW287" s="3">
        <f t="shared" si="192"/>
        <v>285</v>
      </c>
      <c r="BZ287" s="3">
        <v>284</v>
      </c>
      <c r="CA287" s="2" t="s">
        <v>300</v>
      </c>
      <c r="CB287" s="2" t="str">
        <f>IF(_xlfn.IFNA(MATCH(CA287,Jan13Dictionary!$B:$B, 0), "X") = "X", "MISSING", "OKAY")</f>
        <v>OKAY</v>
      </c>
      <c r="CC287" s="3" t="str">
        <f t="shared" si="193"/>
        <v>NA</v>
      </c>
      <c r="CD287" s="2" t="s">
        <v>1144</v>
      </c>
      <c r="CE287" s="2">
        <f t="shared" si="209"/>
        <v>283</v>
      </c>
      <c r="CF287" s="3">
        <f t="shared" si="169"/>
        <v>285</v>
      </c>
      <c r="CI287" s="3">
        <v>284</v>
      </c>
      <c r="CJ287" s="2" t="s">
        <v>299</v>
      </c>
      <c r="CK287" s="2" t="str">
        <f>IF(_xlfn.IFNA(MATCH(CJ287,Jan14Dictionary!$B:$B, 0), "X") = "X", "MISSING", "OKAY")</f>
        <v>OKAY</v>
      </c>
      <c r="CL287" s="3" t="str">
        <f t="shared" si="194"/>
        <v>NA</v>
      </c>
      <c r="CM287" s="2" t="s">
        <v>1144</v>
      </c>
      <c r="CN287" s="2">
        <f t="shared" si="208"/>
        <v>283</v>
      </c>
      <c r="CO287" s="3">
        <f t="shared" si="199"/>
        <v>284</v>
      </c>
      <c r="CR287" s="3">
        <v>284</v>
      </c>
      <c r="CS287" s="2" t="s">
        <v>299</v>
      </c>
      <c r="CT287" s="2" t="str">
        <f>IF(_xlfn.IFNA(MATCH(CS287, Jan15Dictionary!$B:$B, 0), "X") = "X", "MISSING", "OKAY")</f>
        <v>OKAY</v>
      </c>
      <c r="CU287" s="3" t="str">
        <f t="shared" si="195"/>
        <v>NA</v>
      </c>
      <c r="CV287" s="2" t="s">
        <v>1144</v>
      </c>
      <c r="CW287" s="2">
        <f t="shared" si="196"/>
        <v>284</v>
      </c>
      <c r="CX287" s="3">
        <f t="shared" si="197"/>
        <v>283</v>
      </c>
      <c r="DA287" s="3">
        <v>284</v>
      </c>
      <c r="DB287" s="2" t="s">
        <v>300</v>
      </c>
      <c r="DC287" s="2" t="str">
        <f>IF(_xlfn.IFNA(MATCH(DB287, Jan17Dictionary!$B:$B, 0), "X") = "X", "MISSING", "OKAY")</f>
        <v>OKAY</v>
      </c>
      <c r="DD287" s="3" t="str">
        <f t="shared" si="198"/>
        <v>NA</v>
      </c>
      <c r="DE287" s="2" t="s">
        <v>1144</v>
      </c>
      <c r="DF287" s="2">
        <f t="shared" si="200"/>
        <v>285</v>
      </c>
      <c r="DG287" s="3">
        <f>INDEX(DJ:DJ, MATCH(DB287,DK:DK,0))</f>
        <v>283</v>
      </c>
      <c r="DJ287" s="3">
        <v>285</v>
      </c>
      <c r="DK287" s="2" t="s">
        <v>302</v>
      </c>
      <c r="DL287" s="2" t="str">
        <f>IF(_xlfn.IFNA(MATCH(DK287, Jan20Dictionary!$B:$B, 0), "X") = "X", "MISSING", "OKAY")</f>
        <v>OKAY</v>
      </c>
      <c r="DM287" s="3" t="str">
        <f t="shared" si="179"/>
        <v>NA</v>
      </c>
      <c r="DN287" s="2" t="s">
        <v>1144</v>
      </c>
      <c r="DO287" s="2">
        <f t="shared" si="180"/>
        <v>286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210"/>
        <v>283</v>
      </c>
      <c r="G288" s="3">
        <v>285</v>
      </c>
      <c r="H288" s="2" t="s">
        <v>288</v>
      </c>
      <c r="I288" s="2" t="str">
        <f>IF(_xlfn.IFNA(MATCH(H288,Jan98Dictionary!$B:$B, 0), "X") = "X", "MISSING", "OKAY")</f>
        <v>OKAY</v>
      </c>
      <c r="J288" s="2" t="s">
        <v>1144</v>
      </c>
      <c r="K288" s="2">
        <f t="shared" si="203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IF(_xlfn.IFNA(MATCH(P288,Jan03Dictionary!$B:$B, 0), "X") = "X", "MISSING", "OKAY")</f>
        <v>OKAY</v>
      </c>
      <c r="R288" s="3" t="str">
        <f t="shared" si="181"/>
        <v>NA</v>
      </c>
      <c r="S288" s="2" t="s">
        <v>1144</v>
      </c>
      <c r="T288" s="2">
        <f t="shared" ref="T288:T319" si="211">INDEX(G:G, MATCH(P288,H:H,0))</f>
        <v>289</v>
      </c>
      <c r="U288" s="3">
        <f t="shared" si="177"/>
        <v>278</v>
      </c>
      <c r="X288" s="3">
        <v>285</v>
      </c>
      <c r="Y288" s="2" t="s">
        <v>300</v>
      </c>
      <c r="Z288" s="2" t="str">
        <f>IF(_xlfn.IFNA(MATCH(Y288,May04Dictionary!$B:$B, 0), "X") = "X", "MISSING", "OKAY")</f>
        <v>OKAY</v>
      </c>
      <c r="AA288" s="3" t="str">
        <f t="shared" si="182"/>
        <v>NA</v>
      </c>
      <c r="AB288" s="2" t="s">
        <v>1144</v>
      </c>
      <c r="AC288" s="2">
        <f t="shared" si="170"/>
        <v>292</v>
      </c>
      <c r="AD288" s="3">
        <f t="shared" si="207"/>
        <v>283</v>
      </c>
      <c r="AG288" s="3">
        <v>285</v>
      </c>
      <c r="AH288" s="2" t="s">
        <v>302</v>
      </c>
      <c r="AI288" s="2" t="str">
        <f>IF(_xlfn.IFNA(MATCH(AH288,Aug05Dictionary!$B:$B, 0), "X") = "X", "MISSING", "OKAY")</f>
        <v>OKAY</v>
      </c>
      <c r="AJ288" s="3" t="str">
        <f t="shared" si="183"/>
        <v>NA</v>
      </c>
      <c r="AK288" s="2" t="s">
        <v>1144</v>
      </c>
      <c r="AL288" s="2">
        <f t="shared" si="204"/>
        <v>287</v>
      </c>
      <c r="AM288" s="3">
        <f t="shared" si="184"/>
        <v>285</v>
      </c>
      <c r="AP288" s="3">
        <v>285</v>
      </c>
      <c r="AQ288" s="2" t="s">
        <v>302</v>
      </c>
      <c r="AR288" s="2" t="str">
        <f>IF(_xlfn.IFNA(MATCH(AQ288,Jan07Dictionary!$B:$B, 0), "X") = "X", "MISSING", "OKAY")</f>
        <v>OKAY</v>
      </c>
      <c r="AS288" s="3" t="str">
        <f t="shared" si="185"/>
        <v>NA</v>
      </c>
      <c r="AT288" s="2" t="s">
        <v>1144</v>
      </c>
      <c r="AU288" s="2">
        <f t="shared" si="186"/>
        <v>285</v>
      </c>
      <c r="AV288" s="3">
        <f t="shared" si="187"/>
        <v>285</v>
      </c>
      <c r="AY288" s="3">
        <v>285</v>
      </c>
      <c r="AZ288" s="2" t="s">
        <v>302</v>
      </c>
      <c r="BA288" s="2" t="str">
        <f>IF(_xlfn.IFNA(MATCH(AZ288,Jan09Dictionary!$B:$B, 0), "X") = "X", "MISSING", "OKAY")</f>
        <v>OKAY</v>
      </c>
      <c r="BB288" s="3" t="str">
        <f t="shared" si="188"/>
        <v>NA</v>
      </c>
      <c r="BC288" s="2" t="s">
        <v>1144</v>
      </c>
      <c r="BD288" s="2">
        <f t="shared" si="189"/>
        <v>285</v>
      </c>
      <c r="BE288" s="3">
        <f t="shared" si="205"/>
        <v>285</v>
      </c>
      <c r="BH288" s="3">
        <v>285</v>
      </c>
      <c r="BI288" s="2" t="s">
        <v>302</v>
      </c>
      <c r="BJ288" s="2" t="str">
        <f>IF(_xlfn.IFNA(MATCH(BI288,Jan10Dictionary!$B:$B, 0), "X") = "X", "MISSING", "OKAY")</f>
        <v>OKAY</v>
      </c>
      <c r="BK288" s="3" t="str">
        <f t="shared" si="190"/>
        <v>NA</v>
      </c>
      <c r="BL288" s="2" t="s">
        <v>1144</v>
      </c>
      <c r="BM288" s="2">
        <f t="shared" si="206"/>
        <v>285</v>
      </c>
      <c r="BN288" s="3">
        <f t="shared" si="171"/>
        <v>285</v>
      </c>
      <c r="BQ288" s="3">
        <v>285</v>
      </c>
      <c r="BR288" s="2" t="s">
        <v>302</v>
      </c>
      <c r="BS288" s="2" t="str">
        <f>IF(_xlfn.IFNA(MATCH(BR288,May12Dictionary!$B:$B, 0), "X") = "X", "MISSING", "OKAY")</f>
        <v>OKAY</v>
      </c>
      <c r="BT288" s="3" t="str">
        <f t="shared" si="191"/>
        <v>NA</v>
      </c>
      <c r="BU288" s="2" t="s">
        <v>1144</v>
      </c>
      <c r="BV288" s="2">
        <f t="shared" si="172"/>
        <v>285</v>
      </c>
      <c r="BW288" s="3">
        <f t="shared" si="192"/>
        <v>286</v>
      </c>
      <c r="BZ288" s="3">
        <v>285</v>
      </c>
      <c r="CA288" s="2" t="s">
        <v>301</v>
      </c>
      <c r="CB288" s="2" t="str">
        <f>IF(_xlfn.IFNA(MATCH(CA288,Jan13Dictionary!$B:$B, 0), "X") = "X", "MISSING", "OKAY")</f>
        <v>OKAY</v>
      </c>
      <c r="CC288" s="3" t="str">
        <f t="shared" si="193"/>
        <v>NA</v>
      </c>
      <c r="CD288" s="2" t="s">
        <v>1144</v>
      </c>
      <c r="CE288" s="2">
        <f t="shared" si="209"/>
        <v>284</v>
      </c>
      <c r="CF288" s="3">
        <f t="shared" si="169"/>
        <v>286</v>
      </c>
      <c r="CI288" s="3">
        <v>285</v>
      </c>
      <c r="CJ288" s="2" t="s">
        <v>300</v>
      </c>
      <c r="CK288" s="2" t="str">
        <f>IF(_xlfn.IFNA(MATCH(CJ288,Jan14Dictionary!$B:$B, 0), "X") = "X", "MISSING", "OKAY")</f>
        <v>OKAY</v>
      </c>
      <c r="CL288" s="3" t="str">
        <f t="shared" si="194"/>
        <v>NA</v>
      </c>
      <c r="CM288" s="2" t="s">
        <v>1144</v>
      </c>
      <c r="CN288" s="2">
        <f t="shared" si="208"/>
        <v>284</v>
      </c>
      <c r="CO288" s="3">
        <f t="shared" si="199"/>
        <v>285</v>
      </c>
      <c r="CR288" s="3">
        <v>285</v>
      </c>
      <c r="CS288" s="2" t="s">
        <v>300</v>
      </c>
      <c r="CT288" s="2" t="str">
        <f>IF(_xlfn.IFNA(MATCH(CS288, Jan15Dictionary!$B:$B, 0), "X") = "X", "MISSING", "OKAY")</f>
        <v>OKAY</v>
      </c>
      <c r="CU288" s="3" t="str">
        <f t="shared" si="195"/>
        <v>NA</v>
      </c>
      <c r="CV288" s="2" t="s">
        <v>1144</v>
      </c>
      <c r="CW288" s="2">
        <f t="shared" si="196"/>
        <v>285</v>
      </c>
      <c r="CX288" s="3">
        <f t="shared" si="197"/>
        <v>284</v>
      </c>
      <c r="DA288" s="3">
        <v>285</v>
      </c>
      <c r="DB288" s="2" t="s">
        <v>301</v>
      </c>
      <c r="DC288" s="2" t="str">
        <f>IF(_xlfn.IFNA(MATCH(DB288, Jan17Dictionary!$B:$B, 0), "X") = "X", "MISSING", "OKAY")</f>
        <v>OKAY</v>
      </c>
      <c r="DD288" s="3" t="str">
        <f t="shared" si="198"/>
        <v>NA</v>
      </c>
      <c r="DE288" s="2" t="s">
        <v>1144</v>
      </c>
      <c r="DF288" s="2">
        <f t="shared" si="200"/>
        <v>286</v>
      </c>
      <c r="DG288" s="3">
        <f>INDEX(DJ:DJ, MATCH(DB288,DK:DK,0))</f>
        <v>284</v>
      </c>
      <c r="DJ288" s="3">
        <v>286</v>
      </c>
      <c r="DK288" s="2" t="s">
        <v>303</v>
      </c>
      <c r="DL288" s="2" t="str">
        <f>IF(_xlfn.IFNA(MATCH(DK288, Jan20Dictionary!$B:$B, 0), "X") = "X", "MISSING", "OKAY")</f>
        <v>OKAY</v>
      </c>
      <c r="DM288" s="3" t="str">
        <f t="shared" si="179"/>
        <v>NA</v>
      </c>
      <c r="DN288" s="2" t="s">
        <v>1144</v>
      </c>
      <c r="DO288" s="2">
        <f t="shared" si="180"/>
        <v>287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210"/>
        <v>284</v>
      </c>
      <c r="G289" s="3">
        <v>286</v>
      </c>
      <c r="H289" s="2" t="s">
        <v>289</v>
      </c>
      <c r="I289" s="2" t="str">
        <f>IF(_xlfn.IFNA(MATCH(H289,Jan98Dictionary!$B:$B, 0), "X") = "X", "MISSING", "OKAY")</f>
        <v>OKAY</v>
      </c>
      <c r="J289" s="2" t="s">
        <v>1144</v>
      </c>
      <c r="K289" s="2">
        <f t="shared" si="203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IF(_xlfn.IFNA(MATCH(P289,Jan03Dictionary!$B:$B, 0), "X") = "X", "MISSING", "OKAY")</f>
        <v>OKAY</v>
      </c>
      <c r="R289" s="3" t="str">
        <f t="shared" si="181"/>
        <v>NA</v>
      </c>
      <c r="S289" s="2" t="s">
        <v>1144</v>
      </c>
      <c r="T289" s="2">
        <f t="shared" si="211"/>
        <v>290</v>
      </c>
      <c r="U289" s="3">
        <f t="shared" si="177"/>
        <v>279</v>
      </c>
      <c r="X289" s="3">
        <v>286</v>
      </c>
      <c r="Y289" s="2" t="s">
        <v>301</v>
      </c>
      <c r="Z289" s="2" t="str">
        <f>IF(_xlfn.IFNA(MATCH(Y289,May04Dictionary!$B:$B, 0), "X") = "X", "MISSING", "OKAY")</f>
        <v>OKAY</v>
      </c>
      <c r="AA289" s="3" t="str">
        <f t="shared" si="182"/>
        <v>NA</v>
      </c>
      <c r="AB289" s="2" t="s">
        <v>1144</v>
      </c>
      <c r="AC289" s="2">
        <f t="shared" si="170"/>
        <v>293</v>
      </c>
      <c r="AD289" s="3">
        <f t="shared" si="207"/>
        <v>284</v>
      </c>
      <c r="AG289" s="3">
        <v>286</v>
      </c>
      <c r="AH289" s="2" t="s">
        <v>303</v>
      </c>
      <c r="AI289" s="2" t="str">
        <f>IF(_xlfn.IFNA(MATCH(AH289,Aug05Dictionary!$B:$B, 0), "X") = "X", "MISSING", "OKAY")</f>
        <v>OKAY</v>
      </c>
      <c r="AJ289" s="3" t="str">
        <f t="shared" si="183"/>
        <v>NA</v>
      </c>
      <c r="AK289" s="2" t="s">
        <v>1144</v>
      </c>
      <c r="AL289" s="2">
        <f t="shared" si="204"/>
        <v>288</v>
      </c>
      <c r="AM289" s="3">
        <f t="shared" si="184"/>
        <v>286</v>
      </c>
      <c r="AP289" s="3">
        <v>286</v>
      </c>
      <c r="AQ289" s="2" t="s">
        <v>303</v>
      </c>
      <c r="AR289" s="2" t="str">
        <f>IF(_xlfn.IFNA(MATCH(AQ289,Jan07Dictionary!$B:$B, 0), "X") = "X", "MISSING", "OKAY")</f>
        <v>OKAY</v>
      </c>
      <c r="AS289" s="3" t="str">
        <f t="shared" si="185"/>
        <v>NA</v>
      </c>
      <c r="AT289" s="2" t="s">
        <v>1144</v>
      </c>
      <c r="AU289" s="2">
        <f t="shared" si="186"/>
        <v>286</v>
      </c>
      <c r="AV289" s="3">
        <f t="shared" si="187"/>
        <v>286</v>
      </c>
      <c r="AY289" s="3">
        <v>286</v>
      </c>
      <c r="AZ289" s="2" t="s">
        <v>303</v>
      </c>
      <c r="BA289" s="2" t="str">
        <f>IF(_xlfn.IFNA(MATCH(AZ289,Jan09Dictionary!$B:$B, 0), "X") = "X", "MISSING", "OKAY")</f>
        <v>OKAY</v>
      </c>
      <c r="BB289" s="3" t="str">
        <f t="shared" si="188"/>
        <v>NA</v>
      </c>
      <c r="BC289" s="2" t="s">
        <v>1144</v>
      </c>
      <c r="BD289" s="2">
        <f t="shared" si="189"/>
        <v>286</v>
      </c>
      <c r="BE289" s="3">
        <f t="shared" si="205"/>
        <v>286</v>
      </c>
      <c r="BH289" s="3">
        <v>286</v>
      </c>
      <c r="BI289" s="2" t="s">
        <v>303</v>
      </c>
      <c r="BJ289" s="2" t="str">
        <f>IF(_xlfn.IFNA(MATCH(BI289,Jan10Dictionary!$B:$B, 0), "X") = "X", "MISSING", "OKAY")</f>
        <v>OKAY</v>
      </c>
      <c r="BK289" s="3" t="str">
        <f t="shared" si="190"/>
        <v>NA</v>
      </c>
      <c r="BL289" s="2" t="s">
        <v>1144</v>
      </c>
      <c r="BM289" s="2">
        <f t="shared" si="206"/>
        <v>286</v>
      </c>
      <c r="BN289" s="3">
        <f t="shared" si="171"/>
        <v>286</v>
      </c>
      <c r="BQ289" s="3">
        <v>286</v>
      </c>
      <c r="BR289" s="2" t="s">
        <v>303</v>
      </c>
      <c r="BS289" s="2" t="str">
        <f>IF(_xlfn.IFNA(MATCH(BR289,May12Dictionary!$B:$B, 0), "X") = "X", "MISSING", "OKAY")</f>
        <v>OKAY</v>
      </c>
      <c r="BT289" s="3" t="str">
        <f t="shared" si="191"/>
        <v>NA</v>
      </c>
      <c r="BU289" s="2" t="s">
        <v>1144</v>
      </c>
      <c r="BV289" s="2">
        <f t="shared" si="172"/>
        <v>286</v>
      </c>
      <c r="BW289" s="3">
        <f t="shared" si="192"/>
        <v>287</v>
      </c>
      <c r="BZ289" s="3">
        <v>286</v>
      </c>
      <c r="CA289" s="2" t="s">
        <v>302</v>
      </c>
      <c r="CB289" s="2" t="str">
        <f>IF(_xlfn.IFNA(MATCH(CA289,Jan13Dictionary!$B:$B, 0), "X") = "X", "MISSING", "OKAY")</f>
        <v>OKAY</v>
      </c>
      <c r="CC289" s="3" t="str">
        <f t="shared" si="193"/>
        <v>NA</v>
      </c>
      <c r="CD289" s="2" t="s">
        <v>1144</v>
      </c>
      <c r="CE289" s="2">
        <f t="shared" si="209"/>
        <v>285</v>
      </c>
      <c r="CF289" s="3">
        <f t="shared" si="169"/>
        <v>287</v>
      </c>
      <c r="CI289" s="3">
        <v>286</v>
      </c>
      <c r="CJ289" s="2" t="s">
        <v>301</v>
      </c>
      <c r="CK289" s="2" t="str">
        <f>IF(_xlfn.IFNA(MATCH(CJ289,Jan14Dictionary!$B:$B, 0), "X") = "X", "MISSING", "OKAY")</f>
        <v>OKAY</v>
      </c>
      <c r="CL289" s="3" t="str">
        <f t="shared" si="194"/>
        <v>NA</v>
      </c>
      <c r="CM289" s="2" t="s">
        <v>1144</v>
      </c>
      <c r="CN289" s="2">
        <f t="shared" si="208"/>
        <v>285</v>
      </c>
      <c r="CO289" s="3">
        <f t="shared" si="199"/>
        <v>286</v>
      </c>
      <c r="CR289" s="3">
        <v>286</v>
      </c>
      <c r="CS289" s="2" t="s">
        <v>301</v>
      </c>
      <c r="CT289" s="2" t="str">
        <f>IF(_xlfn.IFNA(MATCH(CS289, Jan15Dictionary!$B:$B, 0), "X") = "X", "MISSING", "OKAY")</f>
        <v>OKAY</v>
      </c>
      <c r="CU289" s="3" t="str">
        <f t="shared" si="195"/>
        <v>NA</v>
      </c>
      <c r="CV289" s="2" t="s">
        <v>1144</v>
      </c>
      <c r="CW289" s="2">
        <f t="shared" si="196"/>
        <v>286</v>
      </c>
      <c r="CX289" s="3">
        <f t="shared" si="197"/>
        <v>285</v>
      </c>
      <c r="DA289" s="3">
        <v>286</v>
      </c>
      <c r="DB289" s="2" t="s">
        <v>302</v>
      </c>
      <c r="DC289" s="2" t="str">
        <f>IF(_xlfn.IFNA(MATCH(DB289, Jan17Dictionary!$B:$B, 0), "X") = "X", "MISSING", "OKAY")</f>
        <v>OKAY</v>
      </c>
      <c r="DD289" s="3" t="str">
        <f t="shared" si="198"/>
        <v>NA</v>
      </c>
      <c r="DE289" s="2" t="s">
        <v>1144</v>
      </c>
      <c r="DF289" s="2">
        <f t="shared" si="200"/>
        <v>287</v>
      </c>
      <c r="DG289" s="3">
        <f>INDEX(DJ:DJ, MATCH(DB289,DK:DK,0))</f>
        <v>285</v>
      </c>
      <c r="DJ289" s="3">
        <v>287</v>
      </c>
      <c r="DK289" s="2" t="s">
        <v>304</v>
      </c>
      <c r="DL289" s="2" t="str">
        <f>IF(_xlfn.IFNA(MATCH(DK289, Jan20Dictionary!$B:$B, 0), "X") = "X", "MISSING", "OKAY")</f>
        <v>OKAY</v>
      </c>
      <c r="DM289" s="3" t="str">
        <f t="shared" si="179"/>
        <v>NA</v>
      </c>
      <c r="DN289" s="2" t="s">
        <v>1144</v>
      </c>
      <c r="DO289" s="2">
        <f t="shared" si="180"/>
        <v>288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210"/>
        <v>285</v>
      </c>
      <c r="G290" s="3">
        <v>287</v>
      </c>
      <c r="H290" s="2" t="s">
        <v>290</v>
      </c>
      <c r="I290" s="2" t="str">
        <f>IF(_xlfn.IFNA(MATCH(H290,Jan98Dictionary!$B:$B, 0), "X") = "X", "MISSING", "OKAY")</f>
        <v>OKAY</v>
      </c>
      <c r="J290" s="2" t="s">
        <v>1144</v>
      </c>
      <c r="K290" s="2">
        <f t="shared" si="203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IF(_xlfn.IFNA(MATCH(P290,Jan03Dictionary!$B:$B, 0), "X") = "X", "MISSING", "OKAY")</f>
        <v>OKAY</v>
      </c>
      <c r="R290" s="3" t="str">
        <f t="shared" si="181"/>
        <v>NA</v>
      </c>
      <c r="S290" s="2" t="s">
        <v>1144</v>
      </c>
      <c r="T290" s="2">
        <f t="shared" si="211"/>
        <v>291</v>
      </c>
      <c r="U290" s="3">
        <f t="shared" ref="U290:U321" si="212">INDEX(X:X, MATCH(P290,Y:Y,0))</f>
        <v>280</v>
      </c>
      <c r="X290" s="3">
        <v>287</v>
      </c>
      <c r="Y290" s="2" t="s">
        <v>302</v>
      </c>
      <c r="Z290" s="2" t="str">
        <f>IF(_xlfn.IFNA(MATCH(Y290,May04Dictionary!$B:$B, 0), "X") = "X", "MISSING", "OKAY")</f>
        <v>OKAY</v>
      </c>
      <c r="AA290" s="3" t="str">
        <f t="shared" si="182"/>
        <v>NA</v>
      </c>
      <c r="AB290" s="2" t="s">
        <v>1144</v>
      </c>
      <c r="AC290" s="2">
        <f t="shared" si="170"/>
        <v>294</v>
      </c>
      <c r="AD290" s="3">
        <f t="shared" si="207"/>
        <v>285</v>
      </c>
      <c r="AG290" s="3">
        <v>287</v>
      </c>
      <c r="AH290" s="2" t="s">
        <v>304</v>
      </c>
      <c r="AI290" s="2" t="str">
        <f>IF(_xlfn.IFNA(MATCH(AH290,Aug05Dictionary!$B:$B, 0), "X") = "X", "MISSING", "OKAY")</f>
        <v>OKAY</v>
      </c>
      <c r="AJ290" s="3" t="str">
        <f t="shared" si="183"/>
        <v>NA</v>
      </c>
      <c r="AK290" s="2" t="s">
        <v>1144</v>
      </c>
      <c r="AL290" s="2">
        <f t="shared" si="204"/>
        <v>289</v>
      </c>
      <c r="AM290" s="3">
        <f t="shared" si="184"/>
        <v>287</v>
      </c>
      <c r="AP290" s="3">
        <v>287</v>
      </c>
      <c r="AQ290" s="2" t="s">
        <v>304</v>
      </c>
      <c r="AR290" s="2" t="str">
        <f>IF(_xlfn.IFNA(MATCH(AQ290,Jan07Dictionary!$B:$B, 0), "X") = "X", "MISSING", "OKAY")</f>
        <v>OKAY</v>
      </c>
      <c r="AS290" s="3" t="str">
        <f t="shared" si="185"/>
        <v>NA</v>
      </c>
      <c r="AT290" s="2" t="s">
        <v>1144</v>
      </c>
      <c r="AU290" s="2">
        <f t="shared" si="186"/>
        <v>287</v>
      </c>
      <c r="AV290" s="3">
        <f t="shared" si="187"/>
        <v>287</v>
      </c>
      <c r="AY290" s="3">
        <v>287</v>
      </c>
      <c r="AZ290" s="2" t="s">
        <v>304</v>
      </c>
      <c r="BA290" s="2" t="str">
        <f>IF(_xlfn.IFNA(MATCH(AZ290,Jan09Dictionary!$B:$B, 0), "X") = "X", "MISSING", "OKAY")</f>
        <v>OKAY</v>
      </c>
      <c r="BB290" s="3" t="str">
        <f t="shared" si="188"/>
        <v>NA</v>
      </c>
      <c r="BC290" s="2" t="s">
        <v>1144</v>
      </c>
      <c r="BD290" s="2">
        <f t="shared" si="189"/>
        <v>287</v>
      </c>
      <c r="BE290" s="3">
        <f t="shared" si="205"/>
        <v>287</v>
      </c>
      <c r="BH290" s="3">
        <v>287</v>
      </c>
      <c r="BI290" s="2" t="s">
        <v>304</v>
      </c>
      <c r="BJ290" s="2" t="str">
        <f>IF(_xlfn.IFNA(MATCH(BI290,Jan10Dictionary!$B:$B, 0), "X") = "X", "MISSING", "OKAY")</f>
        <v>OKAY</v>
      </c>
      <c r="BK290" s="3" t="str">
        <f t="shared" si="190"/>
        <v>NA</v>
      </c>
      <c r="BL290" s="2" t="s">
        <v>1144</v>
      </c>
      <c r="BM290" s="2">
        <f t="shared" si="206"/>
        <v>287</v>
      </c>
      <c r="BN290" s="3">
        <f t="shared" si="171"/>
        <v>287</v>
      </c>
      <c r="BQ290" s="3">
        <v>287</v>
      </c>
      <c r="BR290" s="2" t="s">
        <v>304</v>
      </c>
      <c r="BS290" s="2" t="str">
        <f>IF(_xlfn.IFNA(MATCH(BR290,May12Dictionary!$B:$B, 0), "X") = "X", "MISSING", "OKAY")</f>
        <v>OKAY</v>
      </c>
      <c r="BT290" s="3" t="str">
        <f t="shared" si="191"/>
        <v>NA</v>
      </c>
      <c r="BU290" s="2" t="s">
        <v>1144</v>
      </c>
      <c r="BV290" s="2">
        <f t="shared" si="172"/>
        <v>287</v>
      </c>
      <c r="BW290" s="3">
        <f t="shared" si="192"/>
        <v>288</v>
      </c>
      <c r="BZ290" s="3">
        <v>287</v>
      </c>
      <c r="CA290" s="2" t="s">
        <v>303</v>
      </c>
      <c r="CB290" s="2" t="str">
        <f>IF(_xlfn.IFNA(MATCH(CA290,Jan13Dictionary!$B:$B, 0), "X") = "X", "MISSING", "OKAY")</f>
        <v>OKAY</v>
      </c>
      <c r="CC290" s="3" t="str">
        <f t="shared" si="193"/>
        <v>NA</v>
      </c>
      <c r="CD290" s="2" t="s">
        <v>1144</v>
      </c>
      <c r="CE290" s="2">
        <f t="shared" si="209"/>
        <v>286</v>
      </c>
      <c r="CF290" s="3">
        <f t="shared" si="169"/>
        <v>288</v>
      </c>
      <c r="CI290" s="3">
        <v>287</v>
      </c>
      <c r="CJ290" s="2" t="s">
        <v>302</v>
      </c>
      <c r="CK290" s="2" t="str">
        <f>IF(_xlfn.IFNA(MATCH(CJ290,Jan14Dictionary!$B:$B, 0), "X") = "X", "MISSING", "OKAY")</f>
        <v>OKAY</v>
      </c>
      <c r="CL290" s="3" t="str">
        <f t="shared" si="194"/>
        <v>NA</v>
      </c>
      <c r="CM290" s="2" t="s">
        <v>1144</v>
      </c>
      <c r="CN290" s="2">
        <f t="shared" si="208"/>
        <v>286</v>
      </c>
      <c r="CO290" s="3">
        <f t="shared" si="199"/>
        <v>287</v>
      </c>
      <c r="CR290" s="3">
        <v>287</v>
      </c>
      <c r="CS290" s="2" t="s">
        <v>302</v>
      </c>
      <c r="CT290" s="2" t="str">
        <f>IF(_xlfn.IFNA(MATCH(CS290, Jan15Dictionary!$B:$B, 0), "X") = "X", "MISSING", "OKAY")</f>
        <v>OKAY</v>
      </c>
      <c r="CU290" s="3" t="str">
        <f t="shared" si="195"/>
        <v>NA</v>
      </c>
      <c r="CV290" s="2" t="s">
        <v>1144</v>
      </c>
      <c r="CW290" s="2">
        <f t="shared" si="196"/>
        <v>287</v>
      </c>
      <c r="CX290" s="3">
        <f t="shared" si="197"/>
        <v>286</v>
      </c>
      <c r="DA290" s="3">
        <v>287</v>
      </c>
      <c r="DB290" s="2" t="s">
        <v>303</v>
      </c>
      <c r="DC290" s="2" t="str">
        <f>IF(_xlfn.IFNA(MATCH(DB290, Jan17Dictionary!$B:$B, 0), "X") = "X", "MISSING", "OKAY")</f>
        <v>OKAY</v>
      </c>
      <c r="DD290" s="3" t="str">
        <f t="shared" si="198"/>
        <v>NA</v>
      </c>
      <c r="DE290" s="2" t="s">
        <v>1144</v>
      </c>
      <c r="DF290" s="2">
        <f t="shared" si="200"/>
        <v>288</v>
      </c>
      <c r="DG290" s="3">
        <f>INDEX(DJ:DJ, MATCH(DB290,DK:DK,0))</f>
        <v>286</v>
      </c>
      <c r="DJ290" s="3">
        <v>288</v>
      </c>
      <c r="DK290" s="2" t="s">
        <v>305</v>
      </c>
      <c r="DL290" s="2" t="str">
        <f>IF(_xlfn.IFNA(MATCH(DK290, Jan20Dictionary!$B:$B, 0), "X") = "X", "MISSING", "OKAY")</f>
        <v>OKAY</v>
      </c>
      <c r="DM290" s="3" t="str">
        <f t="shared" si="179"/>
        <v>NA</v>
      </c>
      <c r="DN290" s="2" t="s">
        <v>1144</v>
      </c>
      <c r="DO290" s="2">
        <f t="shared" si="180"/>
        <v>289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210"/>
        <v>286</v>
      </c>
      <c r="G291" s="3">
        <v>288</v>
      </c>
      <c r="H291" s="2" t="s">
        <v>292</v>
      </c>
      <c r="I291" s="2" t="str">
        <f>IF(_xlfn.IFNA(MATCH(H291,Jan98Dictionary!$B:$B, 0), "X") = "X", "MISSING", "OKAY")</f>
        <v>OKAY</v>
      </c>
      <c r="J291" s="2" t="s">
        <v>1144</v>
      </c>
      <c r="K291" s="2">
        <f t="shared" si="203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IF(_xlfn.IFNA(MATCH(P291,Jan03Dictionary!$B:$B, 0), "X") = "X", "MISSING", "OKAY")</f>
        <v>OKAY</v>
      </c>
      <c r="R291" s="3" t="str">
        <f t="shared" si="181"/>
        <v>NA</v>
      </c>
      <c r="S291" s="2" t="s">
        <v>1144</v>
      </c>
      <c r="T291" s="2">
        <f t="shared" si="211"/>
        <v>292</v>
      </c>
      <c r="U291" s="3">
        <f t="shared" si="212"/>
        <v>281</v>
      </c>
      <c r="X291" s="3">
        <v>288</v>
      </c>
      <c r="Y291" s="2" t="s">
        <v>303</v>
      </c>
      <c r="Z291" s="2" t="str">
        <f>IF(_xlfn.IFNA(MATCH(Y291,May04Dictionary!$B:$B, 0), "X") = "X", "MISSING", "OKAY")</f>
        <v>OKAY</v>
      </c>
      <c r="AA291" s="3" t="str">
        <f t="shared" si="182"/>
        <v>NA</v>
      </c>
      <c r="AB291" s="2" t="s">
        <v>1144</v>
      </c>
      <c r="AC291" s="2">
        <f t="shared" si="170"/>
        <v>295</v>
      </c>
      <c r="AD291" s="3">
        <f t="shared" si="207"/>
        <v>286</v>
      </c>
      <c r="AG291" s="3">
        <v>288</v>
      </c>
      <c r="AH291" s="2" t="s">
        <v>305</v>
      </c>
      <c r="AI291" s="2" t="str">
        <f>IF(_xlfn.IFNA(MATCH(AH291,Aug05Dictionary!$B:$B, 0), "X") = "X", "MISSING", "OKAY")</f>
        <v>OKAY</v>
      </c>
      <c r="AJ291" s="3" t="str">
        <f t="shared" si="183"/>
        <v>NA</v>
      </c>
      <c r="AK291" s="2" t="s">
        <v>1144</v>
      </c>
      <c r="AL291" s="2">
        <f t="shared" si="204"/>
        <v>290</v>
      </c>
      <c r="AM291" s="3">
        <f t="shared" si="184"/>
        <v>288</v>
      </c>
      <c r="AP291" s="3">
        <v>288</v>
      </c>
      <c r="AQ291" s="2" t="s">
        <v>305</v>
      </c>
      <c r="AR291" s="2" t="str">
        <f>IF(_xlfn.IFNA(MATCH(AQ291,Jan07Dictionary!$B:$B, 0), "X") = "X", "MISSING", "OKAY")</f>
        <v>OKAY</v>
      </c>
      <c r="AS291" s="3" t="str">
        <f t="shared" si="185"/>
        <v>NA</v>
      </c>
      <c r="AT291" s="2" t="s">
        <v>1144</v>
      </c>
      <c r="AU291" s="2">
        <f t="shared" si="186"/>
        <v>288</v>
      </c>
      <c r="AV291" s="3">
        <f t="shared" si="187"/>
        <v>288</v>
      </c>
      <c r="AY291" s="3">
        <v>288</v>
      </c>
      <c r="AZ291" s="2" t="s">
        <v>305</v>
      </c>
      <c r="BA291" s="2" t="str">
        <f>IF(_xlfn.IFNA(MATCH(AZ291,Jan09Dictionary!$B:$B, 0), "X") = "X", "MISSING", "OKAY")</f>
        <v>OKAY</v>
      </c>
      <c r="BB291" s="3" t="str">
        <f t="shared" si="188"/>
        <v>NA</v>
      </c>
      <c r="BC291" s="2" t="s">
        <v>1144</v>
      </c>
      <c r="BD291" s="2">
        <f t="shared" si="189"/>
        <v>288</v>
      </c>
      <c r="BE291" s="3">
        <f t="shared" si="205"/>
        <v>288</v>
      </c>
      <c r="BH291" s="3">
        <v>288</v>
      </c>
      <c r="BI291" s="2" t="s">
        <v>305</v>
      </c>
      <c r="BJ291" s="2" t="str">
        <f>IF(_xlfn.IFNA(MATCH(BI291,Jan10Dictionary!$B:$B, 0), "X") = "X", "MISSING", "OKAY")</f>
        <v>OKAY</v>
      </c>
      <c r="BK291" s="3" t="str">
        <f t="shared" si="190"/>
        <v>NA</v>
      </c>
      <c r="BL291" s="2" t="s">
        <v>1144</v>
      </c>
      <c r="BM291" s="2">
        <f t="shared" si="206"/>
        <v>288</v>
      </c>
      <c r="BN291" s="3">
        <f t="shared" si="171"/>
        <v>288</v>
      </c>
      <c r="BQ291" s="3">
        <v>288</v>
      </c>
      <c r="BR291" s="2" t="s">
        <v>305</v>
      </c>
      <c r="BS291" s="2" t="str">
        <f>IF(_xlfn.IFNA(MATCH(BR291,May12Dictionary!$B:$B, 0), "X") = "X", "MISSING", "OKAY")</f>
        <v>OKAY</v>
      </c>
      <c r="BT291" s="3" t="str">
        <f t="shared" si="191"/>
        <v>NA</v>
      </c>
      <c r="BU291" s="2" t="s">
        <v>1144</v>
      </c>
      <c r="BV291" s="2">
        <f t="shared" si="172"/>
        <v>288</v>
      </c>
      <c r="BW291" s="3">
        <f t="shared" si="192"/>
        <v>289</v>
      </c>
      <c r="BZ291" s="3">
        <v>288</v>
      </c>
      <c r="CA291" s="2" t="s">
        <v>304</v>
      </c>
      <c r="CB291" s="2" t="str">
        <f>IF(_xlfn.IFNA(MATCH(CA291,Jan13Dictionary!$B:$B, 0), "X") = "X", "MISSING", "OKAY")</f>
        <v>OKAY</v>
      </c>
      <c r="CC291" s="3" t="str">
        <f t="shared" si="193"/>
        <v>NA</v>
      </c>
      <c r="CD291" s="2" t="s">
        <v>1144</v>
      </c>
      <c r="CE291" s="2">
        <f t="shared" si="209"/>
        <v>287</v>
      </c>
      <c r="CF291" s="3">
        <f t="shared" si="169"/>
        <v>289</v>
      </c>
      <c r="CI291" s="3">
        <v>288</v>
      </c>
      <c r="CJ291" s="2" t="s">
        <v>303</v>
      </c>
      <c r="CK291" s="2" t="str">
        <f>IF(_xlfn.IFNA(MATCH(CJ291,Jan14Dictionary!$B:$B, 0), "X") = "X", "MISSING", "OKAY")</f>
        <v>OKAY</v>
      </c>
      <c r="CL291" s="3" t="str">
        <f t="shared" si="194"/>
        <v>NA</v>
      </c>
      <c r="CM291" s="2" t="s">
        <v>1144</v>
      </c>
      <c r="CN291" s="2">
        <f t="shared" si="208"/>
        <v>287</v>
      </c>
      <c r="CO291" s="3">
        <f t="shared" si="199"/>
        <v>288</v>
      </c>
      <c r="CR291" s="3">
        <v>288</v>
      </c>
      <c r="CS291" s="2" t="s">
        <v>303</v>
      </c>
      <c r="CT291" s="2" t="str">
        <f>IF(_xlfn.IFNA(MATCH(CS291, Jan15Dictionary!$B:$B, 0), "X") = "X", "MISSING", "OKAY")</f>
        <v>OKAY</v>
      </c>
      <c r="CU291" s="3" t="str">
        <f t="shared" si="195"/>
        <v>NA</v>
      </c>
      <c r="CV291" s="2" t="s">
        <v>1144</v>
      </c>
      <c r="CW291" s="2">
        <f t="shared" si="196"/>
        <v>288</v>
      </c>
      <c r="CX291" s="3">
        <f t="shared" si="197"/>
        <v>287</v>
      </c>
      <c r="DA291" s="3">
        <v>288</v>
      </c>
      <c r="DB291" s="2" t="s">
        <v>304</v>
      </c>
      <c r="DC291" s="2" t="str">
        <f>IF(_xlfn.IFNA(MATCH(DB291, Jan17Dictionary!$B:$B, 0), "X") = "X", "MISSING", "OKAY")</f>
        <v>OKAY</v>
      </c>
      <c r="DD291" s="3" t="str">
        <f t="shared" si="198"/>
        <v>NA</v>
      </c>
      <c r="DE291" s="2" t="s">
        <v>1144</v>
      </c>
      <c r="DF291" s="2">
        <f t="shared" si="200"/>
        <v>289</v>
      </c>
      <c r="DG291" s="3">
        <f>INDEX(DJ:DJ, MATCH(DB291,DK:DK,0))</f>
        <v>287</v>
      </c>
      <c r="DJ291" s="3">
        <v>289</v>
      </c>
      <c r="DK291" s="2" t="s">
        <v>306</v>
      </c>
      <c r="DL291" s="2" t="str">
        <f>IF(_xlfn.IFNA(MATCH(DK291, Jan20Dictionary!$B:$B, 0), "X") = "X", "MISSING", "OKAY")</f>
        <v>OKAY</v>
      </c>
      <c r="DM291" s="3" t="str">
        <f t="shared" si="179"/>
        <v>NA</v>
      </c>
      <c r="DN291" s="2" t="s">
        <v>1144</v>
      </c>
      <c r="DO291" s="2">
        <f t="shared" si="180"/>
        <v>290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210"/>
        <v>287</v>
      </c>
      <c r="G292" s="3">
        <v>289</v>
      </c>
      <c r="H292" s="2" t="s">
        <v>293</v>
      </c>
      <c r="I292" s="2" t="str">
        <f>IF(_xlfn.IFNA(MATCH(H292,Jan98Dictionary!$B:$B, 0), "X") = "X", "MISSING", "OKAY")</f>
        <v>OKAY</v>
      </c>
      <c r="J292" s="2" t="s">
        <v>1144</v>
      </c>
      <c r="K292" s="2">
        <f t="shared" si="203"/>
        <v>291</v>
      </c>
      <c r="L292" s="3">
        <f t="shared" ref="L292:L323" si="213">INDEX(O:O, MATCH(H292,P:P,0))</f>
        <v>285</v>
      </c>
      <c r="O292" s="3">
        <v>289</v>
      </c>
      <c r="P292" s="2" t="s">
        <v>297</v>
      </c>
      <c r="Q292" s="2" t="str">
        <f>IF(_xlfn.IFNA(MATCH(P292,Jan03Dictionary!$B:$B, 0), "X") = "X", "MISSING", "OKAY")</f>
        <v>OKAY</v>
      </c>
      <c r="R292" s="3" t="str">
        <f t="shared" si="181"/>
        <v>NA</v>
      </c>
      <c r="S292" s="2" t="s">
        <v>1144</v>
      </c>
      <c r="T292" s="2">
        <f t="shared" si="211"/>
        <v>293</v>
      </c>
      <c r="U292" s="3">
        <f t="shared" si="212"/>
        <v>282</v>
      </c>
      <c r="X292" s="3">
        <v>289</v>
      </c>
      <c r="Y292" s="2" t="s">
        <v>304</v>
      </c>
      <c r="Z292" s="2" t="str">
        <f>IF(_xlfn.IFNA(MATCH(Y292,May04Dictionary!$B:$B, 0), "X") = "X", "MISSING", "OKAY")</f>
        <v>OKAY</v>
      </c>
      <c r="AA292" s="3" t="str">
        <f t="shared" si="182"/>
        <v>NA</v>
      </c>
      <c r="AB292" s="2" t="s">
        <v>1144</v>
      </c>
      <c r="AC292" s="2">
        <f t="shared" si="170"/>
        <v>296</v>
      </c>
      <c r="AD292" s="3">
        <f t="shared" si="207"/>
        <v>287</v>
      </c>
      <c r="AG292" s="3">
        <v>289</v>
      </c>
      <c r="AH292" s="2" t="s">
        <v>306</v>
      </c>
      <c r="AI292" s="2" t="str">
        <f>IF(_xlfn.IFNA(MATCH(AH292,Aug05Dictionary!$B:$B, 0), "X") = "X", "MISSING", "OKAY")</f>
        <v>OKAY</v>
      </c>
      <c r="AJ292" s="3" t="str">
        <f t="shared" si="183"/>
        <v>NA</v>
      </c>
      <c r="AK292" s="2" t="s">
        <v>1144</v>
      </c>
      <c r="AL292" s="2">
        <f t="shared" si="204"/>
        <v>291</v>
      </c>
      <c r="AM292" s="3">
        <f t="shared" si="184"/>
        <v>289</v>
      </c>
      <c r="AP292" s="3">
        <v>289</v>
      </c>
      <c r="AQ292" s="2" t="s">
        <v>306</v>
      </c>
      <c r="AR292" s="2" t="str">
        <f>IF(_xlfn.IFNA(MATCH(AQ292,Jan07Dictionary!$B:$B, 0), "X") = "X", "MISSING", "OKAY")</f>
        <v>OKAY</v>
      </c>
      <c r="AS292" s="3" t="str">
        <f t="shared" si="185"/>
        <v>NA</v>
      </c>
      <c r="AT292" s="2" t="s">
        <v>1144</v>
      </c>
      <c r="AU292" s="2">
        <f t="shared" si="186"/>
        <v>289</v>
      </c>
      <c r="AV292" s="3">
        <f t="shared" si="187"/>
        <v>289</v>
      </c>
      <c r="AY292" s="3">
        <v>289</v>
      </c>
      <c r="AZ292" s="2" t="s">
        <v>306</v>
      </c>
      <c r="BA292" s="2" t="str">
        <f>IF(_xlfn.IFNA(MATCH(AZ292,Jan09Dictionary!$B:$B, 0), "X") = "X", "MISSING", "OKAY")</f>
        <v>OKAY</v>
      </c>
      <c r="BB292" s="3" t="str">
        <f t="shared" si="188"/>
        <v>NA</v>
      </c>
      <c r="BC292" s="2" t="s">
        <v>1144</v>
      </c>
      <c r="BD292" s="2">
        <f t="shared" si="189"/>
        <v>289</v>
      </c>
      <c r="BE292" s="3">
        <f t="shared" si="205"/>
        <v>289</v>
      </c>
      <c r="BH292" s="3">
        <v>289</v>
      </c>
      <c r="BI292" s="2" t="s">
        <v>306</v>
      </c>
      <c r="BJ292" s="2" t="str">
        <f>IF(_xlfn.IFNA(MATCH(BI292,Jan10Dictionary!$B:$B, 0), "X") = "X", "MISSING", "OKAY")</f>
        <v>OKAY</v>
      </c>
      <c r="BK292" s="3" t="str">
        <f t="shared" si="190"/>
        <v>NA</v>
      </c>
      <c r="BL292" s="2" t="s">
        <v>1144</v>
      </c>
      <c r="BM292" s="2">
        <f t="shared" si="206"/>
        <v>289</v>
      </c>
      <c r="BN292" s="3">
        <f t="shared" si="171"/>
        <v>289</v>
      </c>
      <c r="BQ292" s="3">
        <v>289</v>
      </c>
      <c r="BR292" s="2" t="s">
        <v>306</v>
      </c>
      <c r="BS292" s="2" t="str">
        <f>IF(_xlfn.IFNA(MATCH(BR292,May12Dictionary!$B:$B, 0), "X") = "X", "MISSING", "OKAY")</f>
        <v>OKAY</v>
      </c>
      <c r="BT292" s="3" t="str">
        <f t="shared" si="191"/>
        <v>NA</v>
      </c>
      <c r="BU292" s="2" t="s">
        <v>1144</v>
      </c>
      <c r="BV292" s="2">
        <f t="shared" si="172"/>
        <v>289</v>
      </c>
      <c r="BW292" s="3">
        <f t="shared" si="192"/>
        <v>290</v>
      </c>
      <c r="BZ292" s="3">
        <v>289</v>
      </c>
      <c r="CA292" s="2" t="s">
        <v>305</v>
      </c>
      <c r="CB292" s="2" t="str">
        <f>IF(_xlfn.IFNA(MATCH(CA292,Jan13Dictionary!$B:$B, 0), "X") = "X", "MISSING", "OKAY")</f>
        <v>OKAY</v>
      </c>
      <c r="CC292" s="3" t="str">
        <f t="shared" si="193"/>
        <v>NA</v>
      </c>
      <c r="CD292" s="2" t="s">
        <v>1144</v>
      </c>
      <c r="CE292" s="2">
        <f t="shared" si="209"/>
        <v>288</v>
      </c>
      <c r="CF292" s="3">
        <f t="shared" si="169"/>
        <v>290</v>
      </c>
      <c r="CI292" s="3">
        <v>289</v>
      </c>
      <c r="CJ292" s="2" t="s">
        <v>304</v>
      </c>
      <c r="CK292" s="2" t="str">
        <f>IF(_xlfn.IFNA(MATCH(CJ292,Jan14Dictionary!$B:$B, 0), "X") = "X", "MISSING", "OKAY")</f>
        <v>OKAY</v>
      </c>
      <c r="CL292" s="3" t="str">
        <f t="shared" si="194"/>
        <v>NA</v>
      </c>
      <c r="CM292" s="2" t="s">
        <v>1144</v>
      </c>
      <c r="CN292" s="2">
        <f t="shared" si="208"/>
        <v>288</v>
      </c>
      <c r="CO292" s="3">
        <f t="shared" si="199"/>
        <v>289</v>
      </c>
      <c r="CR292" s="3">
        <v>289</v>
      </c>
      <c r="CS292" s="2" t="s">
        <v>304</v>
      </c>
      <c r="CT292" s="2" t="str">
        <f>IF(_xlfn.IFNA(MATCH(CS292, Jan15Dictionary!$B:$B, 0), "X") = "X", "MISSING", "OKAY")</f>
        <v>OKAY</v>
      </c>
      <c r="CU292" s="3" t="str">
        <f t="shared" si="195"/>
        <v>NA</v>
      </c>
      <c r="CV292" s="2" t="s">
        <v>1144</v>
      </c>
      <c r="CW292" s="2">
        <f t="shared" si="196"/>
        <v>289</v>
      </c>
      <c r="CX292" s="3">
        <f t="shared" si="197"/>
        <v>288</v>
      </c>
      <c r="DA292" s="3">
        <v>289</v>
      </c>
      <c r="DB292" s="2" t="s">
        <v>305</v>
      </c>
      <c r="DC292" s="2" t="str">
        <f>IF(_xlfn.IFNA(MATCH(DB292, Jan17Dictionary!$B:$B, 0), "X") = "X", "MISSING", "OKAY")</f>
        <v>OKAY</v>
      </c>
      <c r="DD292" s="3" t="str">
        <f t="shared" si="198"/>
        <v>NA</v>
      </c>
      <c r="DE292" s="2" t="s">
        <v>1144</v>
      </c>
      <c r="DF292" s="2">
        <f t="shared" si="200"/>
        <v>290</v>
      </c>
      <c r="DG292" s="3">
        <f>INDEX(DJ:DJ, MATCH(DB292,DK:DK,0))</f>
        <v>288</v>
      </c>
      <c r="DJ292" s="3">
        <v>290</v>
      </c>
      <c r="DK292" s="2" t="s">
        <v>307</v>
      </c>
      <c r="DL292" s="2" t="str">
        <f>IF(_xlfn.IFNA(MATCH(DK292, Jan20Dictionary!$B:$B, 0), "X") = "X", "MISSING", "OKAY")</f>
        <v>OKAY</v>
      </c>
      <c r="DM292" s="3" t="str">
        <f t="shared" si="179"/>
        <v>NA</v>
      </c>
      <c r="DN292" s="2" t="s">
        <v>1144</v>
      </c>
      <c r="DO292" s="2">
        <f t="shared" si="180"/>
        <v>291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210"/>
        <v>288</v>
      </c>
      <c r="G293" s="3">
        <v>290</v>
      </c>
      <c r="H293" s="2" t="s">
        <v>294</v>
      </c>
      <c r="I293" s="2" t="str">
        <f>IF(_xlfn.IFNA(MATCH(H293,Jan98Dictionary!$B:$B, 0), "X") = "X", "MISSING", "OKAY")</f>
        <v>OKAY</v>
      </c>
      <c r="J293" s="2" t="s">
        <v>1144</v>
      </c>
      <c r="K293" s="2">
        <f t="shared" si="203"/>
        <v>292</v>
      </c>
      <c r="L293" s="3">
        <f t="shared" si="213"/>
        <v>286</v>
      </c>
      <c r="O293" s="3">
        <v>290</v>
      </c>
      <c r="P293" s="2" t="s">
        <v>298</v>
      </c>
      <c r="Q293" s="2" t="str">
        <f>IF(_xlfn.IFNA(MATCH(P293,Jan03Dictionary!$B:$B, 0), "X") = "X", "MISSING", "OKAY")</f>
        <v>OKAY</v>
      </c>
      <c r="R293" s="3" t="str">
        <f t="shared" si="181"/>
        <v>NA</v>
      </c>
      <c r="S293" s="2" t="s">
        <v>1144</v>
      </c>
      <c r="T293" s="2">
        <f t="shared" si="211"/>
        <v>294</v>
      </c>
      <c r="U293" s="3">
        <f t="shared" si="212"/>
        <v>283</v>
      </c>
      <c r="X293" s="3">
        <v>290</v>
      </c>
      <c r="Y293" s="2" t="s">
        <v>305</v>
      </c>
      <c r="Z293" s="2" t="str">
        <f>IF(_xlfn.IFNA(MATCH(Y293,May04Dictionary!$B:$B, 0), "X") = "X", "MISSING", "OKAY")</f>
        <v>OKAY</v>
      </c>
      <c r="AA293" s="3" t="str">
        <f t="shared" si="182"/>
        <v>NA</v>
      </c>
      <c r="AB293" s="2" t="s">
        <v>1144</v>
      </c>
      <c r="AC293" s="2">
        <f t="shared" si="170"/>
        <v>297</v>
      </c>
      <c r="AD293" s="3">
        <f t="shared" si="207"/>
        <v>288</v>
      </c>
      <c r="AG293" s="3">
        <v>290</v>
      </c>
      <c r="AH293" s="2" t="s">
        <v>307</v>
      </c>
      <c r="AI293" s="2" t="str">
        <f>IF(_xlfn.IFNA(MATCH(AH293,Aug05Dictionary!$B:$B, 0), "X") = "X", "MISSING", "OKAY")</f>
        <v>OKAY</v>
      </c>
      <c r="AJ293" s="3" t="str">
        <f t="shared" si="183"/>
        <v>NA</v>
      </c>
      <c r="AK293" s="2" t="s">
        <v>1144</v>
      </c>
      <c r="AL293" s="2">
        <f t="shared" si="204"/>
        <v>292</v>
      </c>
      <c r="AM293" s="3">
        <f t="shared" si="184"/>
        <v>290</v>
      </c>
      <c r="AP293" s="3">
        <v>290</v>
      </c>
      <c r="AQ293" s="2" t="s">
        <v>307</v>
      </c>
      <c r="AR293" s="2" t="str">
        <f>IF(_xlfn.IFNA(MATCH(AQ293,Jan07Dictionary!$B:$B, 0), "X") = "X", "MISSING", "OKAY")</f>
        <v>OKAY</v>
      </c>
      <c r="AS293" s="3" t="str">
        <f t="shared" si="185"/>
        <v>NA</v>
      </c>
      <c r="AT293" s="2" t="s">
        <v>1144</v>
      </c>
      <c r="AU293" s="2">
        <f t="shared" si="186"/>
        <v>290</v>
      </c>
      <c r="AV293" s="3">
        <f t="shared" si="187"/>
        <v>290</v>
      </c>
      <c r="AY293" s="3">
        <v>290</v>
      </c>
      <c r="AZ293" s="2" t="s">
        <v>307</v>
      </c>
      <c r="BA293" s="2" t="str">
        <f>IF(_xlfn.IFNA(MATCH(AZ293,Jan09Dictionary!$B:$B, 0), "X") = "X", "MISSING", "OKAY")</f>
        <v>OKAY</v>
      </c>
      <c r="BB293" s="3" t="str">
        <f t="shared" si="188"/>
        <v>NA</v>
      </c>
      <c r="BC293" s="2" t="s">
        <v>1144</v>
      </c>
      <c r="BD293" s="2">
        <f t="shared" si="189"/>
        <v>290</v>
      </c>
      <c r="BE293" s="3">
        <f t="shared" si="205"/>
        <v>290</v>
      </c>
      <c r="BH293" s="3">
        <v>290</v>
      </c>
      <c r="BI293" s="2" t="s">
        <v>307</v>
      </c>
      <c r="BJ293" s="2" t="str">
        <f>IF(_xlfn.IFNA(MATCH(BI293,Jan10Dictionary!$B:$B, 0), "X") = "X", "MISSING", "OKAY")</f>
        <v>OKAY</v>
      </c>
      <c r="BK293" s="3" t="str">
        <f t="shared" si="190"/>
        <v>NA</v>
      </c>
      <c r="BL293" s="2" t="s">
        <v>1144</v>
      </c>
      <c r="BM293" s="2">
        <f t="shared" si="206"/>
        <v>290</v>
      </c>
      <c r="BN293" s="3">
        <f t="shared" si="171"/>
        <v>290</v>
      </c>
      <c r="BQ293" s="3">
        <v>290</v>
      </c>
      <c r="BR293" s="2" t="s">
        <v>307</v>
      </c>
      <c r="BS293" s="2" t="str">
        <f>IF(_xlfn.IFNA(MATCH(BR293,May12Dictionary!$B:$B, 0), "X") = "X", "MISSING", "OKAY")</f>
        <v>OKAY</v>
      </c>
      <c r="BT293" s="3" t="str">
        <f t="shared" si="191"/>
        <v>NA</v>
      </c>
      <c r="BU293" s="2" t="s">
        <v>1144</v>
      </c>
      <c r="BV293" s="2">
        <f t="shared" si="172"/>
        <v>290</v>
      </c>
      <c r="BW293" s="3">
        <f t="shared" si="192"/>
        <v>291</v>
      </c>
      <c r="BZ293" s="3">
        <v>290</v>
      </c>
      <c r="CA293" s="2" t="s">
        <v>306</v>
      </c>
      <c r="CB293" s="2" t="str">
        <f>IF(_xlfn.IFNA(MATCH(CA293,Jan13Dictionary!$B:$B, 0), "X") = "X", "MISSING", "OKAY")</f>
        <v>OKAY</v>
      </c>
      <c r="CC293" s="3" t="str">
        <f t="shared" si="193"/>
        <v>NA</v>
      </c>
      <c r="CD293" s="2" t="s">
        <v>1144</v>
      </c>
      <c r="CE293" s="2">
        <f t="shared" si="209"/>
        <v>289</v>
      </c>
      <c r="CF293" s="3">
        <f t="shared" si="169"/>
        <v>291</v>
      </c>
      <c r="CI293" s="3">
        <v>290</v>
      </c>
      <c r="CJ293" s="2" t="s">
        <v>305</v>
      </c>
      <c r="CK293" s="2" t="str">
        <f>IF(_xlfn.IFNA(MATCH(CJ293,Jan14Dictionary!$B:$B, 0), "X") = "X", "MISSING", "OKAY")</f>
        <v>OKAY</v>
      </c>
      <c r="CL293" s="3" t="str">
        <f t="shared" si="194"/>
        <v>NA</v>
      </c>
      <c r="CM293" s="2" t="s">
        <v>1144</v>
      </c>
      <c r="CN293" s="2">
        <f t="shared" si="208"/>
        <v>289</v>
      </c>
      <c r="CO293" s="3">
        <f t="shared" si="199"/>
        <v>290</v>
      </c>
      <c r="CR293" s="3">
        <v>290</v>
      </c>
      <c r="CS293" s="2" t="s">
        <v>305</v>
      </c>
      <c r="CT293" s="2" t="str">
        <f>IF(_xlfn.IFNA(MATCH(CS293, Jan15Dictionary!$B:$B, 0), "X") = "X", "MISSING", "OKAY")</f>
        <v>OKAY</v>
      </c>
      <c r="CU293" s="3" t="str">
        <f t="shared" si="195"/>
        <v>NA</v>
      </c>
      <c r="CV293" s="2" t="s">
        <v>1144</v>
      </c>
      <c r="CW293" s="2">
        <f t="shared" si="196"/>
        <v>290</v>
      </c>
      <c r="CX293" s="3">
        <f t="shared" si="197"/>
        <v>289</v>
      </c>
      <c r="DA293" s="3">
        <v>290</v>
      </c>
      <c r="DB293" s="2" t="s">
        <v>306</v>
      </c>
      <c r="DC293" s="2" t="str">
        <f>IF(_xlfn.IFNA(MATCH(DB293, Jan17Dictionary!$B:$B, 0), "X") = "X", "MISSING", "OKAY")</f>
        <v>OKAY</v>
      </c>
      <c r="DD293" s="3" t="str">
        <f t="shared" si="198"/>
        <v>NA</v>
      </c>
      <c r="DE293" s="2" t="s">
        <v>1144</v>
      </c>
      <c r="DF293" s="2">
        <f t="shared" si="200"/>
        <v>291</v>
      </c>
      <c r="DG293" s="3">
        <f>INDEX(DJ:DJ, MATCH(DB293,DK:DK,0))</f>
        <v>289</v>
      </c>
      <c r="DJ293" s="3">
        <v>291</v>
      </c>
      <c r="DK293" s="2" t="s">
        <v>308</v>
      </c>
      <c r="DL293" s="2" t="str">
        <f>IF(_xlfn.IFNA(MATCH(DK293, Jan20Dictionary!$B:$B, 0), "X") = "X", "MISSING", "OKAY")</f>
        <v>OKAY</v>
      </c>
      <c r="DM293" s="3" t="str">
        <f t="shared" si="179"/>
        <v>NA</v>
      </c>
      <c r="DN293" s="2" t="s">
        <v>1144</v>
      </c>
      <c r="DO293" s="2">
        <f t="shared" si="180"/>
        <v>292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210"/>
        <v>289</v>
      </c>
      <c r="G294" s="3">
        <v>291</v>
      </c>
      <c r="H294" s="2" t="s">
        <v>295</v>
      </c>
      <c r="I294" s="2" t="str">
        <f>IF(_xlfn.IFNA(MATCH(H294,Jan98Dictionary!$B:$B, 0), "X") = "X", "MISSING", "OKAY")</f>
        <v>OKAY</v>
      </c>
      <c r="J294" s="2" t="s">
        <v>1144</v>
      </c>
      <c r="K294" s="2">
        <f t="shared" si="203"/>
        <v>293</v>
      </c>
      <c r="L294" s="3">
        <f t="shared" si="213"/>
        <v>287</v>
      </c>
      <c r="O294" s="3">
        <v>291</v>
      </c>
      <c r="P294" s="2" t="s">
        <v>299</v>
      </c>
      <c r="Q294" s="2" t="str">
        <f>IF(_xlfn.IFNA(MATCH(P294,Jan03Dictionary!$B:$B, 0), "X") = "X", "MISSING", "OKAY")</f>
        <v>OKAY</v>
      </c>
      <c r="R294" s="3" t="str">
        <f t="shared" si="181"/>
        <v>NA</v>
      </c>
      <c r="S294" s="2" t="s">
        <v>1144</v>
      </c>
      <c r="T294" s="2">
        <f t="shared" si="211"/>
        <v>295</v>
      </c>
      <c r="U294" s="3">
        <f t="shared" si="212"/>
        <v>284</v>
      </c>
      <c r="X294" s="3">
        <v>291</v>
      </c>
      <c r="Y294" s="2" t="s">
        <v>306</v>
      </c>
      <c r="Z294" s="2" t="str">
        <f>IF(_xlfn.IFNA(MATCH(Y294,May04Dictionary!$B:$B, 0), "X") = "X", "MISSING", "OKAY")</f>
        <v>OKAY</v>
      </c>
      <c r="AA294" s="3" t="str">
        <f t="shared" si="182"/>
        <v>NA</v>
      </c>
      <c r="AB294" s="2" t="s">
        <v>1144</v>
      </c>
      <c r="AC294" s="2">
        <f t="shared" si="170"/>
        <v>298</v>
      </c>
      <c r="AD294" s="3">
        <f t="shared" si="207"/>
        <v>289</v>
      </c>
      <c r="AG294" s="3">
        <v>291</v>
      </c>
      <c r="AH294" s="2" t="s">
        <v>308</v>
      </c>
      <c r="AI294" s="2" t="str">
        <f>IF(_xlfn.IFNA(MATCH(AH294,Aug05Dictionary!$B:$B, 0), "X") = "X", "MISSING", "OKAY")</f>
        <v>OKAY</v>
      </c>
      <c r="AJ294" s="3" t="str">
        <f t="shared" si="183"/>
        <v>NA</v>
      </c>
      <c r="AK294" s="2" t="s">
        <v>1144</v>
      </c>
      <c r="AL294" s="2">
        <f t="shared" si="204"/>
        <v>293</v>
      </c>
      <c r="AM294" s="3">
        <f t="shared" si="184"/>
        <v>291</v>
      </c>
      <c r="AP294" s="3">
        <v>291</v>
      </c>
      <c r="AQ294" s="2" t="s">
        <v>308</v>
      </c>
      <c r="AR294" s="2" t="str">
        <f>IF(_xlfn.IFNA(MATCH(AQ294,Jan07Dictionary!$B:$B, 0), "X") = "X", "MISSING", "OKAY")</f>
        <v>OKAY</v>
      </c>
      <c r="AS294" s="3" t="str">
        <f t="shared" si="185"/>
        <v>NA</v>
      </c>
      <c r="AT294" s="2" t="s">
        <v>1144</v>
      </c>
      <c r="AU294" s="2">
        <f t="shared" si="186"/>
        <v>291</v>
      </c>
      <c r="AV294" s="3">
        <f t="shared" si="187"/>
        <v>291</v>
      </c>
      <c r="AY294" s="3">
        <v>291</v>
      </c>
      <c r="AZ294" s="2" t="s">
        <v>308</v>
      </c>
      <c r="BA294" s="2" t="str">
        <f>IF(_xlfn.IFNA(MATCH(AZ294,Jan09Dictionary!$B:$B, 0), "X") = "X", "MISSING", "OKAY")</f>
        <v>OKAY</v>
      </c>
      <c r="BB294" s="3" t="str">
        <f t="shared" si="188"/>
        <v>NA</v>
      </c>
      <c r="BC294" s="2" t="s">
        <v>1144</v>
      </c>
      <c r="BD294" s="2">
        <f t="shared" si="189"/>
        <v>291</v>
      </c>
      <c r="BE294" s="3">
        <f t="shared" si="205"/>
        <v>291</v>
      </c>
      <c r="BH294" s="3">
        <v>291</v>
      </c>
      <c r="BI294" s="2" t="s">
        <v>308</v>
      </c>
      <c r="BJ294" s="2" t="str">
        <f>IF(_xlfn.IFNA(MATCH(BI294,Jan10Dictionary!$B:$B, 0), "X") = "X", "MISSING", "OKAY")</f>
        <v>OKAY</v>
      </c>
      <c r="BK294" s="3" t="str">
        <f t="shared" si="190"/>
        <v>NA</v>
      </c>
      <c r="BL294" s="2" t="s">
        <v>1144</v>
      </c>
      <c r="BM294" s="2">
        <f t="shared" si="206"/>
        <v>291</v>
      </c>
      <c r="BN294" s="3">
        <f t="shared" si="171"/>
        <v>291</v>
      </c>
      <c r="BQ294" s="3">
        <v>291</v>
      </c>
      <c r="BR294" s="2" t="s">
        <v>308</v>
      </c>
      <c r="BS294" s="2" t="str">
        <f>IF(_xlfn.IFNA(MATCH(BR294,May12Dictionary!$B:$B, 0), "X") = "X", "MISSING", "OKAY")</f>
        <v>OKAY</v>
      </c>
      <c r="BT294" s="3" t="str">
        <f t="shared" si="191"/>
        <v>NA</v>
      </c>
      <c r="BU294" s="2" t="s">
        <v>1144</v>
      </c>
      <c r="BV294" s="2">
        <f t="shared" si="172"/>
        <v>291</v>
      </c>
      <c r="BW294" s="3">
        <f t="shared" si="192"/>
        <v>292</v>
      </c>
      <c r="BZ294" s="3">
        <v>291</v>
      </c>
      <c r="CA294" s="2" t="s">
        <v>307</v>
      </c>
      <c r="CB294" s="2" t="str">
        <f>IF(_xlfn.IFNA(MATCH(CA294,Jan13Dictionary!$B:$B, 0), "X") = "X", "MISSING", "OKAY")</f>
        <v>OKAY</v>
      </c>
      <c r="CC294" s="3" t="str">
        <f t="shared" si="193"/>
        <v>NA</v>
      </c>
      <c r="CD294" s="2" t="s">
        <v>1144</v>
      </c>
      <c r="CE294" s="2">
        <f t="shared" si="209"/>
        <v>290</v>
      </c>
      <c r="CF294" s="3">
        <f t="shared" si="169"/>
        <v>292</v>
      </c>
      <c r="CI294" s="3">
        <v>291</v>
      </c>
      <c r="CJ294" s="2" t="s">
        <v>306</v>
      </c>
      <c r="CK294" s="2" t="str">
        <f>IF(_xlfn.IFNA(MATCH(CJ294,Jan14Dictionary!$B:$B, 0), "X") = "X", "MISSING", "OKAY")</f>
        <v>OKAY</v>
      </c>
      <c r="CL294" s="3" t="str">
        <f t="shared" si="194"/>
        <v>NA</v>
      </c>
      <c r="CM294" s="2" t="s">
        <v>1144</v>
      </c>
      <c r="CN294" s="2">
        <f t="shared" si="208"/>
        <v>290</v>
      </c>
      <c r="CO294" s="3">
        <f t="shared" si="199"/>
        <v>291</v>
      </c>
      <c r="CR294" s="3">
        <v>291</v>
      </c>
      <c r="CS294" s="2" t="s">
        <v>306</v>
      </c>
      <c r="CT294" s="2" t="str">
        <f>IF(_xlfn.IFNA(MATCH(CS294, Jan15Dictionary!$B:$B, 0), "X") = "X", "MISSING", "OKAY")</f>
        <v>OKAY</v>
      </c>
      <c r="CU294" s="3" t="str">
        <f t="shared" si="195"/>
        <v>NA</v>
      </c>
      <c r="CV294" s="2" t="s">
        <v>1144</v>
      </c>
      <c r="CW294" s="2">
        <f t="shared" si="196"/>
        <v>291</v>
      </c>
      <c r="CX294" s="3">
        <f t="shared" si="197"/>
        <v>290</v>
      </c>
      <c r="DA294" s="3">
        <v>291</v>
      </c>
      <c r="DB294" s="2" t="s">
        <v>307</v>
      </c>
      <c r="DC294" s="2" t="str">
        <f>IF(_xlfn.IFNA(MATCH(DB294, Jan17Dictionary!$B:$B, 0), "X") = "X", "MISSING", "OKAY")</f>
        <v>OKAY</v>
      </c>
      <c r="DD294" s="3" t="str">
        <f t="shared" si="198"/>
        <v>NA</v>
      </c>
      <c r="DE294" s="2" t="s">
        <v>1144</v>
      </c>
      <c r="DF294" s="2">
        <f t="shared" si="200"/>
        <v>292</v>
      </c>
      <c r="DG294" s="3">
        <f>INDEX(DJ:DJ, MATCH(DB294,DK:DK,0))</f>
        <v>290</v>
      </c>
      <c r="DJ294" s="3">
        <v>292</v>
      </c>
      <c r="DK294" s="2" t="s">
        <v>309</v>
      </c>
      <c r="DL294" s="2" t="str">
        <f>IF(_xlfn.IFNA(MATCH(DK294, Jan20Dictionary!$B:$B, 0), "X") = "X", "MISSING", "OKAY")</f>
        <v>OKAY</v>
      </c>
      <c r="DM294" s="3" t="str">
        <f t="shared" si="179"/>
        <v>NA</v>
      </c>
      <c r="DN294" s="2" t="s">
        <v>1144</v>
      </c>
      <c r="DO294" s="2">
        <f t="shared" si="180"/>
        <v>293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210"/>
        <v>290</v>
      </c>
      <c r="G295" s="3">
        <v>292</v>
      </c>
      <c r="H295" s="2" t="s">
        <v>296</v>
      </c>
      <c r="I295" s="2" t="str">
        <f>IF(_xlfn.IFNA(MATCH(H295,Jan98Dictionary!$B:$B, 0), "X") = "X", "MISSING", "OKAY")</f>
        <v>OKAY</v>
      </c>
      <c r="J295" s="2" t="s">
        <v>1144</v>
      </c>
      <c r="K295" s="2">
        <f t="shared" si="203"/>
        <v>294</v>
      </c>
      <c r="L295" s="3">
        <f t="shared" si="213"/>
        <v>288</v>
      </c>
      <c r="O295" s="3">
        <v>292</v>
      </c>
      <c r="P295" s="2" t="s">
        <v>300</v>
      </c>
      <c r="Q295" s="2" t="str">
        <f>IF(_xlfn.IFNA(MATCH(P295,Jan03Dictionary!$B:$B, 0), "X") = "X", "MISSING", "OKAY")</f>
        <v>OKAY</v>
      </c>
      <c r="R295" s="3" t="str">
        <f t="shared" si="181"/>
        <v>NA</v>
      </c>
      <c r="S295" s="2" t="s">
        <v>1144</v>
      </c>
      <c r="T295" s="2">
        <f t="shared" si="211"/>
        <v>296</v>
      </c>
      <c r="U295" s="3">
        <f t="shared" si="212"/>
        <v>285</v>
      </c>
      <c r="X295" s="3">
        <v>292</v>
      </c>
      <c r="Y295" s="2" t="s">
        <v>307</v>
      </c>
      <c r="Z295" s="2" t="str">
        <f>IF(_xlfn.IFNA(MATCH(Y295,May04Dictionary!$B:$B, 0), "X") = "X", "MISSING", "OKAY")</f>
        <v>OKAY</v>
      </c>
      <c r="AA295" s="3" t="str">
        <f t="shared" si="182"/>
        <v>NA</v>
      </c>
      <c r="AB295" s="2" t="s">
        <v>1144</v>
      </c>
      <c r="AC295" s="2">
        <f t="shared" si="170"/>
        <v>299</v>
      </c>
      <c r="AD295" s="3">
        <f t="shared" si="207"/>
        <v>290</v>
      </c>
      <c r="AG295" s="3">
        <v>292</v>
      </c>
      <c r="AH295" s="2" t="s">
        <v>309</v>
      </c>
      <c r="AI295" s="2" t="str">
        <f>IF(_xlfn.IFNA(MATCH(AH295,Aug05Dictionary!$B:$B, 0), "X") = "X", "MISSING", "OKAY")</f>
        <v>OKAY</v>
      </c>
      <c r="AJ295" s="3" t="str">
        <f t="shared" si="183"/>
        <v>NA</v>
      </c>
      <c r="AK295" s="2" t="s">
        <v>1144</v>
      </c>
      <c r="AL295" s="2">
        <f t="shared" si="204"/>
        <v>294</v>
      </c>
      <c r="AM295" s="3">
        <f t="shared" si="184"/>
        <v>292</v>
      </c>
      <c r="AP295" s="3">
        <v>292</v>
      </c>
      <c r="AQ295" s="2" t="s">
        <v>309</v>
      </c>
      <c r="AR295" s="2" t="str">
        <f>IF(_xlfn.IFNA(MATCH(AQ295,Jan07Dictionary!$B:$B, 0), "X") = "X", "MISSING", "OKAY")</f>
        <v>OKAY</v>
      </c>
      <c r="AS295" s="3" t="str">
        <f t="shared" si="185"/>
        <v>NA</v>
      </c>
      <c r="AT295" s="2" t="s">
        <v>1144</v>
      </c>
      <c r="AU295" s="2">
        <f t="shared" si="186"/>
        <v>292</v>
      </c>
      <c r="AV295" s="3">
        <f t="shared" si="187"/>
        <v>292</v>
      </c>
      <c r="AY295" s="3">
        <v>292</v>
      </c>
      <c r="AZ295" s="2" t="s">
        <v>309</v>
      </c>
      <c r="BA295" s="2" t="str">
        <f>IF(_xlfn.IFNA(MATCH(AZ295,Jan09Dictionary!$B:$B, 0), "X") = "X", "MISSING", "OKAY")</f>
        <v>OKAY</v>
      </c>
      <c r="BB295" s="3" t="str">
        <f t="shared" si="188"/>
        <v>NA</v>
      </c>
      <c r="BC295" s="2" t="s">
        <v>1144</v>
      </c>
      <c r="BD295" s="2">
        <f t="shared" si="189"/>
        <v>292</v>
      </c>
      <c r="BE295" s="3">
        <f t="shared" si="205"/>
        <v>292</v>
      </c>
      <c r="BH295" s="3">
        <v>292</v>
      </c>
      <c r="BI295" s="2" t="s">
        <v>309</v>
      </c>
      <c r="BJ295" s="2" t="str">
        <f>IF(_xlfn.IFNA(MATCH(BI295,Jan10Dictionary!$B:$B, 0), "X") = "X", "MISSING", "OKAY")</f>
        <v>OKAY</v>
      </c>
      <c r="BK295" s="3" t="str">
        <f t="shared" si="190"/>
        <v>NA</v>
      </c>
      <c r="BL295" s="2" t="s">
        <v>1144</v>
      </c>
      <c r="BM295" s="2">
        <f t="shared" si="206"/>
        <v>292</v>
      </c>
      <c r="BN295" s="3">
        <f t="shared" si="171"/>
        <v>292</v>
      </c>
      <c r="BQ295" s="3">
        <v>292</v>
      </c>
      <c r="BR295" s="2" t="s">
        <v>309</v>
      </c>
      <c r="BS295" s="2" t="str">
        <f>IF(_xlfn.IFNA(MATCH(BR295,May12Dictionary!$B:$B, 0), "X") = "X", "MISSING", "OKAY")</f>
        <v>OKAY</v>
      </c>
      <c r="BT295" s="3" t="str">
        <f t="shared" si="191"/>
        <v>NA</v>
      </c>
      <c r="BU295" s="2" t="s">
        <v>1144</v>
      </c>
      <c r="BV295" s="2">
        <f t="shared" si="172"/>
        <v>292</v>
      </c>
      <c r="BW295" s="3">
        <f t="shared" si="192"/>
        <v>293</v>
      </c>
      <c r="BZ295" s="3">
        <v>292</v>
      </c>
      <c r="CA295" s="2" t="s">
        <v>308</v>
      </c>
      <c r="CB295" s="2" t="str">
        <f>IF(_xlfn.IFNA(MATCH(CA295,Jan13Dictionary!$B:$B, 0), "X") = "X", "MISSING", "OKAY")</f>
        <v>OKAY</v>
      </c>
      <c r="CC295" s="3" t="str">
        <f t="shared" si="193"/>
        <v>NA</v>
      </c>
      <c r="CD295" s="2" t="s">
        <v>1144</v>
      </c>
      <c r="CE295" s="2">
        <f t="shared" si="209"/>
        <v>291</v>
      </c>
      <c r="CF295" s="3">
        <f t="shared" si="169"/>
        <v>293</v>
      </c>
      <c r="CI295" s="3">
        <v>292</v>
      </c>
      <c r="CJ295" s="2" t="s">
        <v>307</v>
      </c>
      <c r="CK295" s="2" t="str">
        <f>IF(_xlfn.IFNA(MATCH(CJ295,Jan14Dictionary!$B:$B, 0), "X") = "X", "MISSING", "OKAY")</f>
        <v>OKAY</v>
      </c>
      <c r="CL295" s="3" t="str">
        <f t="shared" si="194"/>
        <v>NA</v>
      </c>
      <c r="CM295" s="2" t="s">
        <v>1144</v>
      </c>
      <c r="CN295" s="2">
        <f t="shared" si="208"/>
        <v>291</v>
      </c>
      <c r="CO295" s="3">
        <f t="shared" si="199"/>
        <v>292</v>
      </c>
      <c r="CR295" s="3">
        <v>292</v>
      </c>
      <c r="CS295" s="2" t="s">
        <v>307</v>
      </c>
      <c r="CT295" s="2" t="str">
        <f>IF(_xlfn.IFNA(MATCH(CS295, Jan15Dictionary!$B:$B, 0), "X") = "X", "MISSING", "OKAY")</f>
        <v>OKAY</v>
      </c>
      <c r="CU295" s="3" t="str">
        <f t="shared" si="195"/>
        <v>NA</v>
      </c>
      <c r="CV295" s="2" t="s">
        <v>1144</v>
      </c>
      <c r="CW295" s="2">
        <f t="shared" si="196"/>
        <v>292</v>
      </c>
      <c r="CX295" s="3">
        <f t="shared" si="197"/>
        <v>291</v>
      </c>
      <c r="DA295" s="3">
        <v>292</v>
      </c>
      <c r="DB295" s="2" t="s">
        <v>308</v>
      </c>
      <c r="DC295" s="2" t="str">
        <f>IF(_xlfn.IFNA(MATCH(DB295, Jan17Dictionary!$B:$B, 0), "X") = "X", "MISSING", "OKAY")</f>
        <v>OKAY</v>
      </c>
      <c r="DD295" s="3" t="str">
        <f t="shared" si="198"/>
        <v>NA</v>
      </c>
      <c r="DE295" s="2" t="s">
        <v>1144</v>
      </c>
      <c r="DF295" s="2">
        <f t="shared" si="200"/>
        <v>293</v>
      </c>
      <c r="DG295" s="3">
        <f>INDEX(DJ:DJ, MATCH(DB295,DK:DK,0))</f>
        <v>291</v>
      </c>
      <c r="DJ295" s="3">
        <v>293</v>
      </c>
      <c r="DK295" s="2" t="s">
        <v>310</v>
      </c>
      <c r="DL295" s="2" t="str">
        <f>IF(_xlfn.IFNA(MATCH(DK295, Jan20Dictionary!$B:$B, 0), "X") = "X", "MISSING", "OKAY")</f>
        <v>OKAY</v>
      </c>
      <c r="DM295" s="3" t="str">
        <f t="shared" si="179"/>
        <v>NA</v>
      </c>
      <c r="DN295" s="2" t="s">
        <v>1144</v>
      </c>
      <c r="DO295" s="2">
        <f t="shared" si="180"/>
        <v>294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210"/>
        <v>291</v>
      </c>
      <c r="G296" s="3">
        <v>293</v>
      </c>
      <c r="H296" s="2" t="s">
        <v>297</v>
      </c>
      <c r="I296" s="2" t="str">
        <f>IF(_xlfn.IFNA(MATCH(H296,Jan98Dictionary!$B:$B, 0), "X") = "X", "MISSING", "OKAY")</f>
        <v>OKAY</v>
      </c>
      <c r="J296" s="2" t="s">
        <v>1144</v>
      </c>
      <c r="K296" s="2">
        <f t="shared" si="203"/>
        <v>295</v>
      </c>
      <c r="L296" s="3">
        <f t="shared" si="213"/>
        <v>289</v>
      </c>
      <c r="O296" s="3">
        <v>293</v>
      </c>
      <c r="P296" s="2" t="s">
        <v>301</v>
      </c>
      <c r="Q296" s="2" t="str">
        <f>IF(_xlfn.IFNA(MATCH(P296,Jan03Dictionary!$B:$B, 0), "X") = "X", "MISSING", "OKAY")</f>
        <v>OKAY</v>
      </c>
      <c r="R296" s="3" t="str">
        <f t="shared" si="181"/>
        <v>NA</v>
      </c>
      <c r="S296" s="2" t="s">
        <v>1144</v>
      </c>
      <c r="T296" s="2">
        <f t="shared" si="211"/>
        <v>297</v>
      </c>
      <c r="U296" s="3">
        <f t="shared" si="212"/>
        <v>286</v>
      </c>
      <c r="X296" s="3">
        <v>293</v>
      </c>
      <c r="Y296" s="2" t="s">
        <v>308</v>
      </c>
      <c r="Z296" s="2" t="str">
        <f>IF(_xlfn.IFNA(MATCH(Y296,May04Dictionary!$B:$B, 0), "X") = "X", "MISSING", "OKAY")</f>
        <v>OKAY</v>
      </c>
      <c r="AA296" s="3" t="str">
        <f t="shared" si="182"/>
        <v>NA</v>
      </c>
      <c r="AB296" s="2" t="s">
        <v>1144</v>
      </c>
      <c r="AC296" s="2">
        <f t="shared" si="170"/>
        <v>300</v>
      </c>
      <c r="AD296" s="3">
        <f t="shared" si="207"/>
        <v>291</v>
      </c>
      <c r="AG296" s="3">
        <v>293</v>
      </c>
      <c r="AH296" s="2" t="s">
        <v>310</v>
      </c>
      <c r="AI296" s="2" t="str">
        <f>IF(_xlfn.IFNA(MATCH(AH296,Aug05Dictionary!$B:$B, 0), "X") = "X", "MISSING", "OKAY")</f>
        <v>OKAY</v>
      </c>
      <c r="AJ296" s="3" t="str">
        <f t="shared" si="183"/>
        <v>NA</v>
      </c>
      <c r="AK296" s="2" t="s">
        <v>1144</v>
      </c>
      <c r="AL296" s="2">
        <f t="shared" si="204"/>
        <v>295</v>
      </c>
      <c r="AM296" s="3">
        <f t="shared" si="184"/>
        <v>293</v>
      </c>
      <c r="AP296" s="3">
        <v>293</v>
      </c>
      <c r="AQ296" s="2" t="s">
        <v>310</v>
      </c>
      <c r="AR296" s="2" t="str">
        <f>IF(_xlfn.IFNA(MATCH(AQ296,Jan07Dictionary!$B:$B, 0), "X") = "X", "MISSING", "OKAY")</f>
        <v>OKAY</v>
      </c>
      <c r="AS296" s="3" t="str">
        <f t="shared" si="185"/>
        <v>NA</v>
      </c>
      <c r="AT296" s="2" t="s">
        <v>1144</v>
      </c>
      <c r="AU296" s="2">
        <f t="shared" si="186"/>
        <v>293</v>
      </c>
      <c r="AV296" s="3">
        <f t="shared" si="187"/>
        <v>293</v>
      </c>
      <c r="AY296" s="3">
        <v>293</v>
      </c>
      <c r="AZ296" s="2" t="s">
        <v>310</v>
      </c>
      <c r="BA296" s="2" t="str">
        <f>IF(_xlfn.IFNA(MATCH(AZ296,Jan09Dictionary!$B:$B, 0), "X") = "X", "MISSING", "OKAY")</f>
        <v>OKAY</v>
      </c>
      <c r="BB296" s="3" t="str">
        <f t="shared" si="188"/>
        <v>NA</v>
      </c>
      <c r="BC296" s="2" t="s">
        <v>1144</v>
      </c>
      <c r="BD296" s="2">
        <f t="shared" si="189"/>
        <v>293</v>
      </c>
      <c r="BE296" s="3">
        <f t="shared" si="205"/>
        <v>293</v>
      </c>
      <c r="BH296" s="3">
        <v>293</v>
      </c>
      <c r="BI296" s="2" t="s">
        <v>310</v>
      </c>
      <c r="BJ296" s="2" t="str">
        <f>IF(_xlfn.IFNA(MATCH(BI296,Jan10Dictionary!$B:$B, 0), "X") = "X", "MISSING", "OKAY")</f>
        <v>OKAY</v>
      </c>
      <c r="BK296" s="3" t="str">
        <f t="shared" si="190"/>
        <v>NA</v>
      </c>
      <c r="BL296" s="2" t="s">
        <v>1144</v>
      </c>
      <c r="BM296" s="2">
        <f t="shared" si="206"/>
        <v>293</v>
      </c>
      <c r="BN296" s="3">
        <f t="shared" si="171"/>
        <v>293</v>
      </c>
      <c r="BQ296" s="3">
        <v>293</v>
      </c>
      <c r="BR296" s="2" t="s">
        <v>310</v>
      </c>
      <c r="BS296" s="2" t="str">
        <f>IF(_xlfn.IFNA(MATCH(BR296,May12Dictionary!$B:$B, 0), "X") = "X", "MISSING", "OKAY")</f>
        <v>OKAY</v>
      </c>
      <c r="BT296" s="3" t="str">
        <f t="shared" si="191"/>
        <v>NA</v>
      </c>
      <c r="BU296" s="2" t="s">
        <v>1144</v>
      </c>
      <c r="BV296" s="2">
        <f t="shared" si="172"/>
        <v>293</v>
      </c>
      <c r="BW296" s="3">
        <f t="shared" si="192"/>
        <v>294</v>
      </c>
      <c r="BZ296" s="3">
        <v>293</v>
      </c>
      <c r="CA296" s="2" t="s">
        <v>309</v>
      </c>
      <c r="CB296" s="2" t="str">
        <f>IF(_xlfn.IFNA(MATCH(CA296,Jan13Dictionary!$B:$B, 0), "X") = "X", "MISSING", "OKAY")</f>
        <v>OKAY</v>
      </c>
      <c r="CC296" s="3" t="str">
        <f t="shared" si="193"/>
        <v>NA</v>
      </c>
      <c r="CD296" s="2" t="s">
        <v>1144</v>
      </c>
      <c r="CE296" s="2">
        <f t="shared" si="209"/>
        <v>292</v>
      </c>
      <c r="CF296" s="3">
        <f t="shared" si="169"/>
        <v>294</v>
      </c>
      <c r="CI296" s="3">
        <v>293</v>
      </c>
      <c r="CJ296" s="2" t="s">
        <v>308</v>
      </c>
      <c r="CK296" s="2" t="str">
        <f>IF(_xlfn.IFNA(MATCH(CJ296,Jan14Dictionary!$B:$B, 0), "X") = "X", "MISSING", "OKAY")</f>
        <v>OKAY</v>
      </c>
      <c r="CL296" s="3" t="str">
        <f t="shared" si="194"/>
        <v>NA</v>
      </c>
      <c r="CM296" s="2" t="s">
        <v>1144</v>
      </c>
      <c r="CN296" s="2">
        <f t="shared" si="208"/>
        <v>292</v>
      </c>
      <c r="CO296" s="3">
        <f t="shared" si="199"/>
        <v>293</v>
      </c>
      <c r="CR296" s="3">
        <v>293</v>
      </c>
      <c r="CS296" s="2" t="s">
        <v>308</v>
      </c>
      <c r="CT296" s="2" t="str">
        <f>IF(_xlfn.IFNA(MATCH(CS296, Jan15Dictionary!$B:$B, 0), "X") = "X", "MISSING", "OKAY")</f>
        <v>OKAY</v>
      </c>
      <c r="CU296" s="3" t="str">
        <f t="shared" si="195"/>
        <v>NA</v>
      </c>
      <c r="CV296" s="2" t="s">
        <v>1144</v>
      </c>
      <c r="CW296" s="2">
        <f t="shared" si="196"/>
        <v>293</v>
      </c>
      <c r="CX296" s="3">
        <f t="shared" si="197"/>
        <v>292</v>
      </c>
      <c r="DA296" s="3">
        <v>293</v>
      </c>
      <c r="DB296" s="2" t="s">
        <v>309</v>
      </c>
      <c r="DC296" s="2" t="str">
        <f>IF(_xlfn.IFNA(MATCH(DB296, Jan17Dictionary!$B:$B, 0), "X") = "X", "MISSING", "OKAY")</f>
        <v>OKAY</v>
      </c>
      <c r="DD296" s="3" t="str">
        <f t="shared" si="198"/>
        <v>NA</v>
      </c>
      <c r="DE296" s="2" t="s">
        <v>1144</v>
      </c>
      <c r="DF296" s="2">
        <f t="shared" si="200"/>
        <v>294</v>
      </c>
      <c r="DG296" s="3">
        <f>INDEX(DJ:DJ, MATCH(DB296,DK:DK,0))</f>
        <v>292</v>
      </c>
      <c r="DJ296" s="3">
        <v>294</v>
      </c>
      <c r="DK296" s="2" t="s">
        <v>311</v>
      </c>
      <c r="DL296" s="2" t="str">
        <f>IF(_xlfn.IFNA(MATCH(DK296, Jan20Dictionary!$B:$B, 0), "X") = "X", "MISSING", "OKAY")</f>
        <v>OKAY</v>
      </c>
      <c r="DM296" s="3" t="str">
        <f t="shared" si="179"/>
        <v>NA</v>
      </c>
      <c r="DN296" s="2" t="s">
        <v>1144</v>
      </c>
      <c r="DO296" s="2">
        <f t="shared" si="180"/>
        <v>295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210"/>
        <v>292</v>
      </c>
      <c r="G297" s="3">
        <v>294</v>
      </c>
      <c r="H297" s="2" t="s">
        <v>298</v>
      </c>
      <c r="I297" s="2" t="str">
        <f>IF(_xlfn.IFNA(MATCH(H297,Jan98Dictionary!$B:$B, 0), "X") = "X", "MISSING", "OKAY")</f>
        <v>OKAY</v>
      </c>
      <c r="J297" s="2" t="s">
        <v>1144</v>
      </c>
      <c r="K297" s="2">
        <f t="shared" si="203"/>
        <v>296</v>
      </c>
      <c r="L297" s="3">
        <f t="shared" si="213"/>
        <v>290</v>
      </c>
      <c r="O297" s="3">
        <v>294</v>
      </c>
      <c r="P297" s="2" t="s">
        <v>302</v>
      </c>
      <c r="Q297" s="2" t="str">
        <f>IF(_xlfn.IFNA(MATCH(P297,Jan03Dictionary!$B:$B, 0), "X") = "X", "MISSING", "OKAY")</f>
        <v>OKAY</v>
      </c>
      <c r="R297" s="3" t="str">
        <f t="shared" si="181"/>
        <v>NA</v>
      </c>
      <c r="S297" s="2" t="s">
        <v>1144</v>
      </c>
      <c r="T297" s="2">
        <f t="shared" si="211"/>
        <v>298</v>
      </c>
      <c r="U297" s="3">
        <f t="shared" si="212"/>
        <v>287</v>
      </c>
      <c r="X297" s="3">
        <v>294</v>
      </c>
      <c r="Y297" s="2" t="s">
        <v>309</v>
      </c>
      <c r="Z297" s="2" t="str">
        <f>IF(_xlfn.IFNA(MATCH(Y297,May04Dictionary!$B:$B, 0), "X") = "X", "MISSING", "OKAY")</f>
        <v>OKAY</v>
      </c>
      <c r="AA297" s="3" t="str">
        <f t="shared" si="182"/>
        <v>NA</v>
      </c>
      <c r="AB297" s="2" t="s">
        <v>1144</v>
      </c>
      <c r="AC297" s="2">
        <f t="shared" si="170"/>
        <v>301</v>
      </c>
      <c r="AD297" s="3">
        <f t="shared" si="207"/>
        <v>292</v>
      </c>
      <c r="AG297" s="3">
        <v>294</v>
      </c>
      <c r="AH297" s="2" t="s">
        <v>311</v>
      </c>
      <c r="AI297" s="2" t="str">
        <f>IF(_xlfn.IFNA(MATCH(AH297,Aug05Dictionary!$B:$B, 0), "X") = "X", "MISSING", "OKAY")</f>
        <v>OKAY</v>
      </c>
      <c r="AJ297" s="3" t="str">
        <f t="shared" si="183"/>
        <v>NA</v>
      </c>
      <c r="AK297" s="2" t="s">
        <v>1144</v>
      </c>
      <c r="AL297" s="2">
        <f t="shared" si="204"/>
        <v>296</v>
      </c>
      <c r="AM297" s="3">
        <f t="shared" si="184"/>
        <v>294</v>
      </c>
      <c r="AP297" s="3">
        <v>294</v>
      </c>
      <c r="AQ297" s="2" t="s">
        <v>311</v>
      </c>
      <c r="AR297" s="2" t="str">
        <f>IF(_xlfn.IFNA(MATCH(AQ297,Jan07Dictionary!$B:$B, 0), "X") = "X", "MISSING", "OKAY")</f>
        <v>OKAY</v>
      </c>
      <c r="AS297" s="3" t="str">
        <f t="shared" si="185"/>
        <v>NA</v>
      </c>
      <c r="AT297" s="2" t="s">
        <v>1144</v>
      </c>
      <c r="AU297" s="2">
        <f t="shared" si="186"/>
        <v>294</v>
      </c>
      <c r="AV297" s="3">
        <f t="shared" si="187"/>
        <v>294</v>
      </c>
      <c r="AY297" s="3">
        <v>294</v>
      </c>
      <c r="AZ297" s="2" t="s">
        <v>311</v>
      </c>
      <c r="BA297" s="2" t="str">
        <f>IF(_xlfn.IFNA(MATCH(AZ297,Jan09Dictionary!$B:$B, 0), "X") = "X", "MISSING", "OKAY")</f>
        <v>OKAY</v>
      </c>
      <c r="BB297" s="3" t="str">
        <f t="shared" si="188"/>
        <v>NA</v>
      </c>
      <c r="BC297" s="2" t="s">
        <v>1144</v>
      </c>
      <c r="BD297" s="2">
        <f t="shared" si="189"/>
        <v>294</v>
      </c>
      <c r="BE297" s="3">
        <f t="shared" si="205"/>
        <v>294</v>
      </c>
      <c r="BH297" s="3">
        <v>294</v>
      </c>
      <c r="BI297" s="2" t="s">
        <v>311</v>
      </c>
      <c r="BJ297" s="2" t="str">
        <f>IF(_xlfn.IFNA(MATCH(BI297,Jan10Dictionary!$B:$B, 0), "X") = "X", "MISSING", "OKAY")</f>
        <v>OKAY</v>
      </c>
      <c r="BK297" s="3" t="str">
        <f t="shared" si="190"/>
        <v>NA</v>
      </c>
      <c r="BL297" s="2" t="s">
        <v>1144</v>
      </c>
      <c r="BM297" s="2">
        <f t="shared" si="206"/>
        <v>294</v>
      </c>
      <c r="BN297" s="3">
        <f t="shared" si="171"/>
        <v>294</v>
      </c>
      <c r="BQ297" s="3">
        <v>294</v>
      </c>
      <c r="BR297" s="2" t="s">
        <v>311</v>
      </c>
      <c r="BS297" s="2" t="str">
        <f>IF(_xlfn.IFNA(MATCH(BR297,May12Dictionary!$B:$B, 0), "X") = "X", "MISSING", "OKAY")</f>
        <v>OKAY</v>
      </c>
      <c r="BT297" s="3" t="str">
        <f t="shared" si="191"/>
        <v>NA</v>
      </c>
      <c r="BU297" s="2" t="s">
        <v>1144</v>
      </c>
      <c r="BV297" s="2">
        <f t="shared" si="172"/>
        <v>294</v>
      </c>
      <c r="BW297" s="3">
        <f t="shared" si="192"/>
        <v>295</v>
      </c>
      <c r="BZ297" s="3">
        <v>294</v>
      </c>
      <c r="CA297" s="2" t="s">
        <v>310</v>
      </c>
      <c r="CB297" s="2" t="str">
        <f>IF(_xlfn.IFNA(MATCH(CA297,Jan13Dictionary!$B:$B, 0), "X") = "X", "MISSING", "OKAY")</f>
        <v>OKAY</v>
      </c>
      <c r="CC297" s="3" t="str">
        <f t="shared" si="193"/>
        <v>NA</v>
      </c>
      <c r="CD297" s="2" t="s">
        <v>1144</v>
      </c>
      <c r="CE297" s="2">
        <f t="shared" si="209"/>
        <v>293</v>
      </c>
      <c r="CF297" s="3">
        <f t="shared" si="169"/>
        <v>295</v>
      </c>
      <c r="CI297" s="3">
        <v>294</v>
      </c>
      <c r="CJ297" s="2" t="s">
        <v>309</v>
      </c>
      <c r="CK297" s="2" t="str">
        <f>IF(_xlfn.IFNA(MATCH(CJ297,Jan14Dictionary!$B:$B, 0), "X") = "X", "MISSING", "OKAY")</f>
        <v>OKAY</v>
      </c>
      <c r="CL297" s="3" t="str">
        <f t="shared" si="194"/>
        <v>NA</v>
      </c>
      <c r="CM297" s="2" t="s">
        <v>1144</v>
      </c>
      <c r="CN297" s="2">
        <f t="shared" si="208"/>
        <v>293</v>
      </c>
      <c r="CO297" s="3">
        <f t="shared" si="199"/>
        <v>294</v>
      </c>
      <c r="CR297" s="3">
        <v>294</v>
      </c>
      <c r="CS297" s="2" t="s">
        <v>309</v>
      </c>
      <c r="CT297" s="2" t="str">
        <f>IF(_xlfn.IFNA(MATCH(CS297, Jan15Dictionary!$B:$B, 0), "X") = "X", "MISSING", "OKAY")</f>
        <v>OKAY</v>
      </c>
      <c r="CU297" s="3" t="str">
        <f t="shared" si="195"/>
        <v>NA</v>
      </c>
      <c r="CV297" s="2" t="s">
        <v>1144</v>
      </c>
      <c r="CW297" s="2">
        <f t="shared" si="196"/>
        <v>294</v>
      </c>
      <c r="CX297" s="3">
        <f t="shared" si="197"/>
        <v>293</v>
      </c>
      <c r="DA297" s="3">
        <v>294</v>
      </c>
      <c r="DB297" s="2" t="s">
        <v>310</v>
      </c>
      <c r="DC297" s="2" t="str">
        <f>IF(_xlfn.IFNA(MATCH(DB297, Jan17Dictionary!$B:$B, 0), "X") = "X", "MISSING", "OKAY")</f>
        <v>OKAY</v>
      </c>
      <c r="DD297" s="3" t="str">
        <f t="shared" si="198"/>
        <v>NA</v>
      </c>
      <c r="DE297" s="2" t="s">
        <v>1144</v>
      </c>
      <c r="DF297" s="2">
        <f t="shared" si="200"/>
        <v>295</v>
      </c>
      <c r="DG297" s="3">
        <f>INDEX(DJ:DJ, MATCH(DB297,DK:DK,0))</f>
        <v>293</v>
      </c>
      <c r="DJ297" s="3">
        <v>295</v>
      </c>
      <c r="DK297" s="2" t="s">
        <v>312</v>
      </c>
      <c r="DL297" s="2" t="str">
        <f>IF(_xlfn.IFNA(MATCH(DK297, Jan20Dictionary!$B:$B, 0), "X") = "X", "MISSING", "OKAY")</f>
        <v>OKAY</v>
      </c>
      <c r="DM297" s="3" t="str">
        <f t="shared" si="179"/>
        <v>NA</v>
      </c>
      <c r="DN297" s="2" t="s">
        <v>1144</v>
      </c>
      <c r="DO297" s="2">
        <f t="shared" si="180"/>
        <v>296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210"/>
        <v>293</v>
      </c>
      <c r="G298" s="3">
        <v>295</v>
      </c>
      <c r="H298" s="2" t="s">
        <v>299</v>
      </c>
      <c r="I298" s="2" t="str">
        <f>IF(_xlfn.IFNA(MATCH(H298,Jan98Dictionary!$B:$B, 0), "X") = "X", "MISSING", "OKAY")</f>
        <v>OKAY</v>
      </c>
      <c r="J298" s="2" t="s">
        <v>1144</v>
      </c>
      <c r="K298" s="2">
        <f t="shared" si="203"/>
        <v>297</v>
      </c>
      <c r="L298" s="3">
        <f t="shared" si="213"/>
        <v>291</v>
      </c>
      <c r="O298" s="3">
        <v>295</v>
      </c>
      <c r="P298" s="2" t="s">
        <v>303</v>
      </c>
      <c r="Q298" s="2" t="str">
        <f>IF(_xlfn.IFNA(MATCH(P298,Jan03Dictionary!$B:$B, 0), "X") = "X", "MISSING", "OKAY")</f>
        <v>OKAY</v>
      </c>
      <c r="R298" s="3" t="str">
        <f t="shared" si="181"/>
        <v>NA</v>
      </c>
      <c r="S298" s="2" t="s">
        <v>1144</v>
      </c>
      <c r="T298" s="2">
        <f t="shared" si="211"/>
        <v>299</v>
      </c>
      <c r="U298" s="3">
        <f t="shared" si="212"/>
        <v>288</v>
      </c>
      <c r="X298" s="3">
        <v>295</v>
      </c>
      <c r="Y298" s="2" t="s">
        <v>310</v>
      </c>
      <c r="Z298" s="2" t="str">
        <f>IF(_xlfn.IFNA(MATCH(Y298,May04Dictionary!$B:$B, 0), "X") = "X", "MISSING", "OKAY")</f>
        <v>OKAY</v>
      </c>
      <c r="AA298" s="3" t="str">
        <f t="shared" si="182"/>
        <v>NA</v>
      </c>
      <c r="AB298" s="2" t="s">
        <v>1144</v>
      </c>
      <c r="AC298" s="2">
        <f t="shared" si="170"/>
        <v>302</v>
      </c>
      <c r="AD298" s="3">
        <f t="shared" si="207"/>
        <v>293</v>
      </c>
      <c r="AG298" s="3">
        <v>295</v>
      </c>
      <c r="AH298" s="2" t="s">
        <v>312</v>
      </c>
      <c r="AI298" s="2" t="str">
        <f>IF(_xlfn.IFNA(MATCH(AH298,Aug05Dictionary!$B:$B, 0), "X") = "X", "MISSING", "OKAY")</f>
        <v>OKAY</v>
      </c>
      <c r="AJ298" s="3" t="str">
        <f t="shared" si="183"/>
        <v>NA</v>
      </c>
      <c r="AK298" s="2" t="s">
        <v>1144</v>
      </c>
      <c r="AL298" s="2">
        <f t="shared" si="204"/>
        <v>297</v>
      </c>
      <c r="AM298" s="3">
        <f t="shared" si="184"/>
        <v>295</v>
      </c>
      <c r="AP298" s="3">
        <v>295</v>
      </c>
      <c r="AQ298" s="2" t="s">
        <v>312</v>
      </c>
      <c r="AR298" s="2" t="str">
        <f>IF(_xlfn.IFNA(MATCH(AQ298,Jan07Dictionary!$B:$B, 0), "X") = "X", "MISSING", "OKAY")</f>
        <v>OKAY</v>
      </c>
      <c r="AS298" s="3" t="str">
        <f t="shared" si="185"/>
        <v>NA</v>
      </c>
      <c r="AT298" s="2" t="s">
        <v>1144</v>
      </c>
      <c r="AU298" s="2">
        <f t="shared" si="186"/>
        <v>295</v>
      </c>
      <c r="AV298" s="3">
        <f t="shared" si="187"/>
        <v>295</v>
      </c>
      <c r="AY298" s="3">
        <v>295</v>
      </c>
      <c r="AZ298" s="2" t="s">
        <v>312</v>
      </c>
      <c r="BA298" s="2" t="str">
        <f>IF(_xlfn.IFNA(MATCH(AZ298,Jan09Dictionary!$B:$B, 0), "X") = "X", "MISSING", "OKAY")</f>
        <v>OKAY</v>
      </c>
      <c r="BB298" s="3" t="str">
        <f t="shared" si="188"/>
        <v>NA</v>
      </c>
      <c r="BC298" s="2" t="s">
        <v>1144</v>
      </c>
      <c r="BD298" s="2">
        <f t="shared" si="189"/>
        <v>295</v>
      </c>
      <c r="BE298" s="3">
        <f t="shared" si="205"/>
        <v>295</v>
      </c>
      <c r="BH298" s="3">
        <v>295</v>
      </c>
      <c r="BI298" s="2" t="s">
        <v>312</v>
      </c>
      <c r="BJ298" s="2" t="str">
        <f>IF(_xlfn.IFNA(MATCH(BI298,Jan10Dictionary!$B:$B, 0), "X") = "X", "MISSING", "OKAY")</f>
        <v>OKAY</v>
      </c>
      <c r="BK298" s="3" t="str">
        <f t="shared" si="190"/>
        <v>NA</v>
      </c>
      <c r="BL298" s="2" t="s">
        <v>1144</v>
      </c>
      <c r="BM298" s="2">
        <f t="shared" si="206"/>
        <v>295</v>
      </c>
      <c r="BN298" s="3">
        <f t="shared" si="171"/>
        <v>295</v>
      </c>
      <c r="BQ298" s="3">
        <v>295</v>
      </c>
      <c r="BR298" s="2" t="s">
        <v>312</v>
      </c>
      <c r="BS298" s="2" t="str">
        <f>IF(_xlfn.IFNA(MATCH(BR298,May12Dictionary!$B:$B, 0), "X") = "X", "MISSING", "OKAY")</f>
        <v>OKAY</v>
      </c>
      <c r="BT298" s="3" t="str">
        <f t="shared" si="191"/>
        <v>NA</v>
      </c>
      <c r="BU298" s="2" t="s">
        <v>1144</v>
      </c>
      <c r="BV298" s="2">
        <f t="shared" si="172"/>
        <v>295</v>
      </c>
      <c r="BW298" s="3">
        <f t="shared" si="192"/>
        <v>296</v>
      </c>
      <c r="BZ298" s="3">
        <v>295</v>
      </c>
      <c r="CA298" s="2" t="s">
        <v>311</v>
      </c>
      <c r="CB298" s="2" t="str">
        <f>IF(_xlfn.IFNA(MATCH(CA298,Jan13Dictionary!$B:$B, 0), "X") = "X", "MISSING", "OKAY")</f>
        <v>OKAY</v>
      </c>
      <c r="CC298" s="3" t="str">
        <f t="shared" si="193"/>
        <v>NA</v>
      </c>
      <c r="CD298" s="2" t="s">
        <v>1144</v>
      </c>
      <c r="CE298" s="2">
        <f t="shared" si="209"/>
        <v>294</v>
      </c>
      <c r="CF298" s="3">
        <f t="shared" si="169"/>
        <v>296</v>
      </c>
      <c r="CI298" s="3">
        <v>295</v>
      </c>
      <c r="CJ298" s="2" t="s">
        <v>310</v>
      </c>
      <c r="CK298" s="2" t="str">
        <f>IF(_xlfn.IFNA(MATCH(CJ298,Jan14Dictionary!$B:$B, 0), "X") = "X", "MISSING", "OKAY")</f>
        <v>OKAY</v>
      </c>
      <c r="CL298" s="3" t="str">
        <f t="shared" si="194"/>
        <v>NA</v>
      </c>
      <c r="CM298" s="2" t="s">
        <v>1144</v>
      </c>
      <c r="CN298" s="2">
        <f t="shared" si="208"/>
        <v>294</v>
      </c>
      <c r="CO298" s="3">
        <f t="shared" si="199"/>
        <v>295</v>
      </c>
      <c r="CR298" s="3">
        <v>295</v>
      </c>
      <c r="CS298" s="2" t="s">
        <v>310</v>
      </c>
      <c r="CT298" s="2" t="str">
        <f>IF(_xlfn.IFNA(MATCH(CS298, Jan15Dictionary!$B:$B, 0), "X") = "X", "MISSING", "OKAY")</f>
        <v>OKAY</v>
      </c>
      <c r="CU298" s="3" t="str">
        <f t="shared" si="195"/>
        <v>NA</v>
      </c>
      <c r="CV298" s="2" t="s">
        <v>1144</v>
      </c>
      <c r="CW298" s="2">
        <f t="shared" si="196"/>
        <v>295</v>
      </c>
      <c r="CX298" s="3">
        <f t="shared" si="197"/>
        <v>294</v>
      </c>
      <c r="DA298" s="3">
        <v>295</v>
      </c>
      <c r="DB298" s="2" t="s">
        <v>311</v>
      </c>
      <c r="DC298" s="2" t="str">
        <f>IF(_xlfn.IFNA(MATCH(DB298, Jan17Dictionary!$B:$B, 0), "X") = "X", "MISSING", "OKAY")</f>
        <v>OKAY</v>
      </c>
      <c r="DD298" s="3" t="str">
        <f t="shared" si="198"/>
        <v>NA</v>
      </c>
      <c r="DE298" s="2" t="s">
        <v>1144</v>
      </c>
      <c r="DF298" s="2">
        <f t="shared" si="200"/>
        <v>296</v>
      </c>
      <c r="DG298" s="3">
        <f>INDEX(DJ:DJ, MATCH(DB298,DK:DK,0))</f>
        <v>294</v>
      </c>
      <c r="DJ298" s="3">
        <v>296</v>
      </c>
      <c r="DK298" s="2" t="s">
        <v>313</v>
      </c>
      <c r="DL298" s="2" t="str">
        <f>IF(_xlfn.IFNA(MATCH(DK298, Jan20Dictionary!$B:$B, 0), "X") = "X", "MISSING", "OKAY")</f>
        <v>OKAY</v>
      </c>
      <c r="DM298" s="3" t="str">
        <f t="shared" si="179"/>
        <v>NA</v>
      </c>
      <c r="DN298" s="2" t="s">
        <v>1144</v>
      </c>
      <c r="DO298" s="2">
        <f t="shared" si="180"/>
        <v>297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210"/>
        <v>294</v>
      </c>
      <c r="G299" s="3">
        <v>296</v>
      </c>
      <c r="H299" s="2" t="s">
        <v>300</v>
      </c>
      <c r="I299" s="2" t="str">
        <f>IF(_xlfn.IFNA(MATCH(H299,Jan98Dictionary!$B:$B, 0), "X") = "X", "MISSING", "OKAY")</f>
        <v>OKAY</v>
      </c>
      <c r="J299" s="2" t="s">
        <v>1144</v>
      </c>
      <c r="K299" s="2">
        <f t="shared" si="203"/>
        <v>298</v>
      </c>
      <c r="L299" s="3">
        <f t="shared" si="213"/>
        <v>292</v>
      </c>
      <c r="O299" s="3">
        <v>296</v>
      </c>
      <c r="P299" s="2" t="s">
        <v>304</v>
      </c>
      <c r="Q299" s="2" t="str">
        <f>IF(_xlfn.IFNA(MATCH(P299,Jan03Dictionary!$B:$B, 0), "X") = "X", "MISSING", "OKAY")</f>
        <v>OKAY</v>
      </c>
      <c r="R299" s="3" t="str">
        <f t="shared" si="181"/>
        <v>NA</v>
      </c>
      <c r="S299" s="2" t="s">
        <v>1144</v>
      </c>
      <c r="T299" s="2">
        <f t="shared" si="211"/>
        <v>300</v>
      </c>
      <c r="U299" s="3">
        <f t="shared" si="212"/>
        <v>289</v>
      </c>
      <c r="X299" s="3">
        <v>296</v>
      </c>
      <c r="Y299" s="2" t="s">
        <v>311</v>
      </c>
      <c r="Z299" s="2" t="str">
        <f>IF(_xlfn.IFNA(MATCH(Y299,May04Dictionary!$B:$B, 0), "X") = "X", "MISSING", "OKAY")</f>
        <v>OKAY</v>
      </c>
      <c r="AA299" s="3" t="str">
        <f t="shared" si="182"/>
        <v>NA</v>
      </c>
      <c r="AB299" s="2" t="s">
        <v>1144</v>
      </c>
      <c r="AC299" s="2">
        <f t="shared" si="170"/>
        <v>303</v>
      </c>
      <c r="AD299" s="3">
        <f t="shared" si="207"/>
        <v>294</v>
      </c>
      <c r="AG299" s="3">
        <v>296</v>
      </c>
      <c r="AH299" s="2" t="s">
        <v>313</v>
      </c>
      <c r="AI299" s="2" t="str">
        <f>IF(_xlfn.IFNA(MATCH(AH299,Aug05Dictionary!$B:$B, 0), "X") = "X", "MISSING", "OKAY")</f>
        <v>OKAY</v>
      </c>
      <c r="AJ299" s="3" t="str">
        <f t="shared" si="183"/>
        <v>NA</v>
      </c>
      <c r="AK299" s="2" t="s">
        <v>1144</v>
      </c>
      <c r="AL299" s="2">
        <f t="shared" si="204"/>
        <v>298</v>
      </c>
      <c r="AM299" s="3">
        <f t="shared" si="184"/>
        <v>296</v>
      </c>
      <c r="AP299" s="3">
        <v>296</v>
      </c>
      <c r="AQ299" s="2" t="s">
        <v>313</v>
      </c>
      <c r="AR299" s="2" t="str">
        <f>IF(_xlfn.IFNA(MATCH(AQ299,Jan07Dictionary!$B:$B, 0), "X") = "X", "MISSING", "OKAY")</f>
        <v>OKAY</v>
      </c>
      <c r="AS299" s="3" t="str">
        <f t="shared" si="185"/>
        <v>NA</v>
      </c>
      <c r="AT299" s="2" t="s">
        <v>1144</v>
      </c>
      <c r="AU299" s="2">
        <f t="shared" si="186"/>
        <v>296</v>
      </c>
      <c r="AV299" s="3">
        <f t="shared" si="187"/>
        <v>296</v>
      </c>
      <c r="AY299" s="3">
        <v>296</v>
      </c>
      <c r="AZ299" s="2" t="s">
        <v>313</v>
      </c>
      <c r="BA299" s="2" t="str">
        <f>IF(_xlfn.IFNA(MATCH(AZ299,Jan09Dictionary!$B:$B, 0), "X") = "X", "MISSING", "OKAY")</f>
        <v>OKAY</v>
      </c>
      <c r="BB299" s="3" t="str">
        <f t="shared" si="188"/>
        <v>NA</v>
      </c>
      <c r="BC299" s="2" t="s">
        <v>1144</v>
      </c>
      <c r="BD299" s="2">
        <f t="shared" si="189"/>
        <v>296</v>
      </c>
      <c r="BE299" s="3">
        <f t="shared" si="205"/>
        <v>296</v>
      </c>
      <c r="BH299" s="3">
        <v>296</v>
      </c>
      <c r="BI299" s="2" t="s">
        <v>313</v>
      </c>
      <c r="BJ299" s="2" t="str">
        <f>IF(_xlfn.IFNA(MATCH(BI299,Jan10Dictionary!$B:$B, 0), "X") = "X", "MISSING", "OKAY")</f>
        <v>OKAY</v>
      </c>
      <c r="BK299" s="3" t="str">
        <f t="shared" si="190"/>
        <v>NA</v>
      </c>
      <c r="BL299" s="2" t="s">
        <v>1144</v>
      </c>
      <c r="BM299" s="2">
        <f t="shared" si="206"/>
        <v>296</v>
      </c>
      <c r="BN299" s="3">
        <f t="shared" si="171"/>
        <v>296</v>
      </c>
      <c r="BQ299" s="3">
        <v>296</v>
      </c>
      <c r="BR299" s="2" t="s">
        <v>313</v>
      </c>
      <c r="BS299" s="2" t="str">
        <f>IF(_xlfn.IFNA(MATCH(BR299,May12Dictionary!$B:$B, 0), "X") = "X", "MISSING", "OKAY")</f>
        <v>OKAY</v>
      </c>
      <c r="BT299" s="3" t="str">
        <f t="shared" si="191"/>
        <v>NA</v>
      </c>
      <c r="BU299" s="2" t="s">
        <v>1144</v>
      </c>
      <c r="BV299" s="2">
        <f t="shared" si="172"/>
        <v>296</v>
      </c>
      <c r="BW299" s="3">
        <f t="shared" si="192"/>
        <v>297</v>
      </c>
      <c r="BZ299" s="3">
        <v>296</v>
      </c>
      <c r="CA299" s="2" t="s">
        <v>312</v>
      </c>
      <c r="CB299" s="2" t="str">
        <f>IF(_xlfn.IFNA(MATCH(CA299,Jan13Dictionary!$B:$B, 0), "X") = "X", "MISSING", "OKAY")</f>
        <v>OKAY</v>
      </c>
      <c r="CC299" s="3" t="str">
        <f t="shared" si="193"/>
        <v>NA</v>
      </c>
      <c r="CD299" s="2" t="s">
        <v>1144</v>
      </c>
      <c r="CE299" s="2">
        <f t="shared" si="209"/>
        <v>295</v>
      </c>
      <c r="CF299" s="3">
        <f t="shared" si="169"/>
        <v>297</v>
      </c>
      <c r="CI299" s="3">
        <v>296</v>
      </c>
      <c r="CJ299" s="2" t="s">
        <v>311</v>
      </c>
      <c r="CK299" s="2" t="str">
        <f>IF(_xlfn.IFNA(MATCH(CJ299,Jan14Dictionary!$B:$B, 0), "X") = "X", "MISSING", "OKAY")</f>
        <v>OKAY</v>
      </c>
      <c r="CL299" s="3" t="str">
        <f t="shared" si="194"/>
        <v>NA</v>
      </c>
      <c r="CM299" s="2" t="s">
        <v>1144</v>
      </c>
      <c r="CN299" s="2">
        <f t="shared" si="208"/>
        <v>295</v>
      </c>
      <c r="CO299" s="3">
        <f t="shared" si="199"/>
        <v>296</v>
      </c>
      <c r="CR299" s="3">
        <v>296</v>
      </c>
      <c r="CS299" s="2" t="s">
        <v>311</v>
      </c>
      <c r="CT299" s="2" t="str">
        <f>IF(_xlfn.IFNA(MATCH(CS299, Jan15Dictionary!$B:$B, 0), "X") = "X", "MISSING", "OKAY")</f>
        <v>OKAY</v>
      </c>
      <c r="CU299" s="3" t="str">
        <f t="shared" si="195"/>
        <v>NA</v>
      </c>
      <c r="CV299" s="2" t="s">
        <v>1144</v>
      </c>
      <c r="CW299" s="2">
        <f t="shared" si="196"/>
        <v>296</v>
      </c>
      <c r="CX299" s="3">
        <f t="shared" si="197"/>
        <v>295</v>
      </c>
      <c r="DA299" s="3">
        <v>296</v>
      </c>
      <c r="DB299" s="2" t="s">
        <v>312</v>
      </c>
      <c r="DC299" s="2" t="str">
        <f>IF(_xlfn.IFNA(MATCH(DB299, Jan17Dictionary!$B:$B, 0), "X") = "X", "MISSING", "OKAY")</f>
        <v>OKAY</v>
      </c>
      <c r="DD299" s="3" t="str">
        <f t="shared" si="198"/>
        <v>NA</v>
      </c>
      <c r="DE299" s="2" t="s">
        <v>1144</v>
      </c>
      <c r="DF299" s="2">
        <f t="shared" si="200"/>
        <v>297</v>
      </c>
      <c r="DG299" s="3">
        <f>INDEX(DJ:DJ, MATCH(DB299,DK:DK,0))</f>
        <v>295</v>
      </c>
      <c r="DJ299" s="3">
        <v>297</v>
      </c>
      <c r="DK299" s="2" t="s">
        <v>314</v>
      </c>
      <c r="DL299" s="2" t="str">
        <f>IF(_xlfn.IFNA(MATCH(DK299, Jan20Dictionary!$B:$B, 0), "X") = "X", "MISSING", "OKAY")</f>
        <v>OKAY</v>
      </c>
      <c r="DM299" s="3" t="str">
        <f t="shared" si="179"/>
        <v>NA</v>
      </c>
      <c r="DN299" s="2" t="s">
        <v>1144</v>
      </c>
      <c r="DO299" s="2">
        <f t="shared" si="180"/>
        <v>298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210"/>
        <v>295</v>
      </c>
      <c r="G300" s="3">
        <v>297</v>
      </c>
      <c r="H300" s="2" t="s">
        <v>301</v>
      </c>
      <c r="I300" s="2" t="str">
        <f>IF(_xlfn.IFNA(MATCH(H300,Jan98Dictionary!$B:$B, 0), "X") = "X", "MISSING", "OKAY")</f>
        <v>OKAY</v>
      </c>
      <c r="J300" s="2" t="s">
        <v>1144</v>
      </c>
      <c r="K300" s="2">
        <f t="shared" si="203"/>
        <v>299</v>
      </c>
      <c r="L300" s="3">
        <f t="shared" si="213"/>
        <v>293</v>
      </c>
      <c r="O300" s="3">
        <v>297</v>
      </c>
      <c r="P300" s="2" t="s">
        <v>305</v>
      </c>
      <c r="Q300" s="2" t="str">
        <f>IF(_xlfn.IFNA(MATCH(P300,Jan03Dictionary!$B:$B, 0), "X") = "X", "MISSING", "OKAY")</f>
        <v>OKAY</v>
      </c>
      <c r="R300" s="3" t="str">
        <f t="shared" si="181"/>
        <v>NA</v>
      </c>
      <c r="S300" s="2" t="s">
        <v>1144</v>
      </c>
      <c r="T300" s="2">
        <f t="shared" si="211"/>
        <v>301</v>
      </c>
      <c r="U300" s="3">
        <f t="shared" si="212"/>
        <v>290</v>
      </c>
      <c r="X300" s="3">
        <v>297</v>
      </c>
      <c r="Y300" s="2" t="s">
        <v>312</v>
      </c>
      <c r="Z300" s="2" t="str">
        <f>IF(_xlfn.IFNA(MATCH(Y300,May04Dictionary!$B:$B, 0), "X") = "X", "MISSING", "OKAY")</f>
        <v>OKAY</v>
      </c>
      <c r="AA300" s="3" t="str">
        <f t="shared" si="182"/>
        <v>NA</v>
      </c>
      <c r="AB300" s="2" t="s">
        <v>1144</v>
      </c>
      <c r="AC300" s="2">
        <f t="shared" si="170"/>
        <v>304</v>
      </c>
      <c r="AD300" s="3">
        <f t="shared" si="207"/>
        <v>295</v>
      </c>
      <c r="AG300" s="3">
        <v>297</v>
      </c>
      <c r="AH300" s="2" t="s">
        <v>314</v>
      </c>
      <c r="AI300" s="2" t="str">
        <f>IF(_xlfn.IFNA(MATCH(AH300,Aug05Dictionary!$B:$B, 0), "X") = "X", "MISSING", "OKAY")</f>
        <v>OKAY</v>
      </c>
      <c r="AJ300" s="3" t="str">
        <f t="shared" si="183"/>
        <v>NA</v>
      </c>
      <c r="AK300" s="2" t="s">
        <v>1144</v>
      </c>
      <c r="AL300" s="2">
        <f t="shared" si="204"/>
        <v>299</v>
      </c>
      <c r="AM300" s="3">
        <f t="shared" si="184"/>
        <v>297</v>
      </c>
      <c r="AP300" s="3">
        <v>297</v>
      </c>
      <c r="AQ300" s="2" t="s">
        <v>314</v>
      </c>
      <c r="AR300" s="2" t="str">
        <f>IF(_xlfn.IFNA(MATCH(AQ300,Jan07Dictionary!$B:$B, 0), "X") = "X", "MISSING", "OKAY")</f>
        <v>OKAY</v>
      </c>
      <c r="AS300" s="3" t="str">
        <f t="shared" si="185"/>
        <v>NA</v>
      </c>
      <c r="AT300" s="2" t="s">
        <v>1144</v>
      </c>
      <c r="AU300" s="2">
        <f t="shared" si="186"/>
        <v>297</v>
      </c>
      <c r="AV300" s="3">
        <f t="shared" si="187"/>
        <v>297</v>
      </c>
      <c r="AY300" s="3">
        <v>297</v>
      </c>
      <c r="AZ300" s="2" t="s">
        <v>314</v>
      </c>
      <c r="BA300" s="2" t="str">
        <f>IF(_xlfn.IFNA(MATCH(AZ300,Jan09Dictionary!$B:$B, 0), "X") = "X", "MISSING", "OKAY")</f>
        <v>OKAY</v>
      </c>
      <c r="BB300" s="3" t="str">
        <f t="shared" si="188"/>
        <v>NA</v>
      </c>
      <c r="BC300" s="2" t="s">
        <v>1144</v>
      </c>
      <c r="BD300" s="2">
        <f t="shared" si="189"/>
        <v>297</v>
      </c>
      <c r="BE300" s="3">
        <f t="shared" si="205"/>
        <v>297</v>
      </c>
      <c r="BH300" s="3">
        <v>297</v>
      </c>
      <c r="BI300" s="2" t="s">
        <v>314</v>
      </c>
      <c r="BJ300" s="2" t="str">
        <f>IF(_xlfn.IFNA(MATCH(BI300,Jan10Dictionary!$B:$B, 0), "X") = "X", "MISSING", "OKAY")</f>
        <v>OKAY</v>
      </c>
      <c r="BK300" s="3" t="str">
        <f t="shared" si="190"/>
        <v>NA</v>
      </c>
      <c r="BL300" s="2" t="s">
        <v>1144</v>
      </c>
      <c r="BM300" s="2">
        <f t="shared" si="206"/>
        <v>297</v>
      </c>
      <c r="BN300" s="3">
        <f t="shared" si="171"/>
        <v>297</v>
      </c>
      <c r="BQ300" s="3">
        <v>297</v>
      </c>
      <c r="BR300" s="2" t="s">
        <v>314</v>
      </c>
      <c r="BS300" s="2" t="str">
        <f>IF(_xlfn.IFNA(MATCH(BR300,May12Dictionary!$B:$B, 0), "X") = "X", "MISSING", "OKAY")</f>
        <v>OKAY</v>
      </c>
      <c r="BT300" s="3" t="str">
        <f t="shared" si="191"/>
        <v>NA</v>
      </c>
      <c r="BU300" s="2" t="s">
        <v>1144</v>
      </c>
      <c r="BV300" s="2">
        <f t="shared" si="172"/>
        <v>297</v>
      </c>
      <c r="BW300" s="3">
        <f t="shared" si="192"/>
        <v>298</v>
      </c>
      <c r="BZ300" s="3">
        <v>297</v>
      </c>
      <c r="CA300" s="2" t="s">
        <v>313</v>
      </c>
      <c r="CB300" s="2" t="str">
        <f>IF(_xlfn.IFNA(MATCH(CA300,Jan13Dictionary!$B:$B, 0), "X") = "X", "MISSING", "OKAY")</f>
        <v>OKAY</v>
      </c>
      <c r="CC300" s="3" t="str">
        <f t="shared" si="193"/>
        <v>NA</v>
      </c>
      <c r="CD300" s="2" t="s">
        <v>1144</v>
      </c>
      <c r="CE300" s="2">
        <f t="shared" si="209"/>
        <v>296</v>
      </c>
      <c r="CF300" s="3">
        <f t="shared" si="169"/>
        <v>298</v>
      </c>
      <c r="CI300" s="3">
        <v>297</v>
      </c>
      <c r="CJ300" s="2" t="s">
        <v>312</v>
      </c>
      <c r="CK300" s="2" t="str">
        <f>IF(_xlfn.IFNA(MATCH(CJ300,Jan14Dictionary!$B:$B, 0), "X") = "X", "MISSING", "OKAY")</f>
        <v>OKAY</v>
      </c>
      <c r="CL300" s="3" t="str">
        <f t="shared" si="194"/>
        <v>NA</v>
      </c>
      <c r="CM300" s="2" t="s">
        <v>1144</v>
      </c>
      <c r="CN300" s="2">
        <f t="shared" si="208"/>
        <v>296</v>
      </c>
      <c r="CO300" s="3">
        <f t="shared" si="199"/>
        <v>297</v>
      </c>
      <c r="CR300" s="3">
        <v>297</v>
      </c>
      <c r="CS300" s="2" t="s">
        <v>312</v>
      </c>
      <c r="CT300" s="2" t="str">
        <f>IF(_xlfn.IFNA(MATCH(CS300, Jan15Dictionary!$B:$B, 0), "X") = "X", "MISSING", "OKAY")</f>
        <v>OKAY</v>
      </c>
      <c r="CU300" s="3" t="str">
        <f t="shared" si="195"/>
        <v>NA</v>
      </c>
      <c r="CV300" s="2" t="s">
        <v>1144</v>
      </c>
      <c r="CW300" s="2">
        <f t="shared" si="196"/>
        <v>297</v>
      </c>
      <c r="CX300" s="3">
        <f t="shared" si="197"/>
        <v>296</v>
      </c>
      <c r="DA300" s="3">
        <v>297</v>
      </c>
      <c r="DB300" s="2" t="s">
        <v>313</v>
      </c>
      <c r="DC300" s="2" t="str">
        <f>IF(_xlfn.IFNA(MATCH(DB300, Jan17Dictionary!$B:$B, 0), "X") = "X", "MISSING", "OKAY")</f>
        <v>OKAY</v>
      </c>
      <c r="DD300" s="3" t="str">
        <f t="shared" si="198"/>
        <v>NA</v>
      </c>
      <c r="DE300" s="2" t="s">
        <v>1144</v>
      </c>
      <c r="DF300" s="2">
        <f t="shared" si="200"/>
        <v>298</v>
      </c>
      <c r="DG300" s="3">
        <f>INDEX(DJ:DJ, MATCH(DB300,DK:DK,0))</f>
        <v>296</v>
      </c>
      <c r="DJ300" s="3">
        <v>298</v>
      </c>
      <c r="DK300" s="2" t="s">
        <v>315</v>
      </c>
      <c r="DL300" s="2" t="str">
        <f>IF(_xlfn.IFNA(MATCH(DK300, Jan20Dictionary!$B:$B, 0), "X") = "X", "MISSING", "OKAY")</f>
        <v>OKAY</v>
      </c>
      <c r="DM300" s="3" t="str">
        <f t="shared" si="179"/>
        <v>NA</v>
      </c>
      <c r="DN300" s="2" t="s">
        <v>1144</v>
      </c>
      <c r="DO300" s="2">
        <f t="shared" si="180"/>
        <v>299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210"/>
        <v>296</v>
      </c>
      <c r="G301" s="3">
        <v>298</v>
      </c>
      <c r="H301" s="2" t="s">
        <v>302</v>
      </c>
      <c r="I301" s="2" t="str">
        <f>IF(_xlfn.IFNA(MATCH(H301,Jan98Dictionary!$B:$B, 0), "X") = "X", "MISSING", "OKAY")</f>
        <v>OKAY</v>
      </c>
      <c r="J301" s="2" t="s">
        <v>1144</v>
      </c>
      <c r="K301" s="2">
        <f t="shared" si="203"/>
        <v>300</v>
      </c>
      <c r="L301" s="3">
        <f t="shared" si="213"/>
        <v>294</v>
      </c>
      <c r="O301" s="3">
        <v>298</v>
      </c>
      <c r="P301" s="2" t="s">
        <v>306</v>
      </c>
      <c r="Q301" s="2" t="str">
        <f>IF(_xlfn.IFNA(MATCH(P301,Jan03Dictionary!$B:$B, 0), "X") = "X", "MISSING", "OKAY")</f>
        <v>OKAY</v>
      </c>
      <c r="R301" s="3" t="str">
        <f t="shared" si="181"/>
        <v>NA</v>
      </c>
      <c r="S301" s="2" t="s">
        <v>1144</v>
      </c>
      <c r="T301" s="2">
        <f t="shared" si="211"/>
        <v>302</v>
      </c>
      <c r="U301" s="3">
        <f t="shared" si="212"/>
        <v>291</v>
      </c>
      <c r="X301" s="3">
        <v>298</v>
      </c>
      <c r="Y301" s="2" t="s">
        <v>313</v>
      </c>
      <c r="Z301" s="2" t="str">
        <f>IF(_xlfn.IFNA(MATCH(Y301,May04Dictionary!$B:$B, 0), "X") = "X", "MISSING", "OKAY")</f>
        <v>OKAY</v>
      </c>
      <c r="AA301" s="3" t="str">
        <f t="shared" si="182"/>
        <v>NA</v>
      </c>
      <c r="AB301" s="2" t="s">
        <v>1144</v>
      </c>
      <c r="AC301" s="2">
        <f t="shared" si="170"/>
        <v>305</v>
      </c>
      <c r="AD301" s="3">
        <f t="shared" si="207"/>
        <v>296</v>
      </c>
      <c r="AG301" s="3">
        <v>298</v>
      </c>
      <c r="AH301" s="2" t="s">
        <v>315</v>
      </c>
      <c r="AI301" s="2" t="str">
        <f>IF(_xlfn.IFNA(MATCH(AH301,Aug05Dictionary!$B:$B, 0), "X") = "X", "MISSING", "OKAY")</f>
        <v>OKAY</v>
      </c>
      <c r="AJ301" s="3" t="str">
        <f t="shared" si="183"/>
        <v>NA</v>
      </c>
      <c r="AK301" s="2" t="s">
        <v>1144</v>
      </c>
      <c r="AL301" s="2">
        <f t="shared" si="204"/>
        <v>300</v>
      </c>
      <c r="AM301" s="3">
        <f t="shared" si="184"/>
        <v>298</v>
      </c>
      <c r="AP301" s="3">
        <v>298</v>
      </c>
      <c r="AQ301" s="2" t="s">
        <v>315</v>
      </c>
      <c r="AR301" s="2" t="str">
        <f>IF(_xlfn.IFNA(MATCH(AQ301,Jan07Dictionary!$B:$B, 0), "X") = "X", "MISSING", "OKAY")</f>
        <v>OKAY</v>
      </c>
      <c r="AS301" s="3" t="str">
        <f t="shared" si="185"/>
        <v>NA</v>
      </c>
      <c r="AT301" s="2" t="s">
        <v>1144</v>
      </c>
      <c r="AU301" s="2">
        <f t="shared" si="186"/>
        <v>298</v>
      </c>
      <c r="AV301" s="3">
        <f t="shared" si="187"/>
        <v>298</v>
      </c>
      <c r="AY301" s="3">
        <v>298</v>
      </c>
      <c r="AZ301" s="2" t="s">
        <v>315</v>
      </c>
      <c r="BA301" s="2" t="str">
        <f>IF(_xlfn.IFNA(MATCH(AZ301,Jan09Dictionary!$B:$B, 0), "X") = "X", "MISSING", "OKAY")</f>
        <v>OKAY</v>
      </c>
      <c r="BB301" s="3" t="str">
        <f t="shared" si="188"/>
        <v>NA</v>
      </c>
      <c r="BC301" s="2" t="s">
        <v>1144</v>
      </c>
      <c r="BD301" s="2">
        <f t="shared" si="189"/>
        <v>298</v>
      </c>
      <c r="BE301" s="3">
        <f t="shared" si="205"/>
        <v>298</v>
      </c>
      <c r="BH301" s="3">
        <v>298</v>
      </c>
      <c r="BI301" s="2" t="s">
        <v>315</v>
      </c>
      <c r="BJ301" s="2" t="str">
        <f>IF(_xlfn.IFNA(MATCH(BI301,Jan10Dictionary!$B:$B, 0), "X") = "X", "MISSING", "OKAY")</f>
        <v>OKAY</v>
      </c>
      <c r="BK301" s="3" t="str">
        <f t="shared" si="190"/>
        <v>NA</v>
      </c>
      <c r="BL301" s="2" t="s">
        <v>1144</v>
      </c>
      <c r="BM301" s="2">
        <f t="shared" si="206"/>
        <v>298</v>
      </c>
      <c r="BN301" s="3">
        <f t="shared" si="171"/>
        <v>298</v>
      </c>
      <c r="BQ301" s="3">
        <v>298</v>
      </c>
      <c r="BR301" s="2" t="s">
        <v>315</v>
      </c>
      <c r="BS301" s="2" t="str">
        <f>IF(_xlfn.IFNA(MATCH(BR301,May12Dictionary!$B:$B, 0), "X") = "X", "MISSING", "OKAY")</f>
        <v>OKAY</v>
      </c>
      <c r="BT301" s="3" t="str">
        <f t="shared" si="191"/>
        <v>NA</v>
      </c>
      <c r="BU301" s="2" t="s">
        <v>1144</v>
      </c>
      <c r="BV301" s="2">
        <f t="shared" si="172"/>
        <v>298</v>
      </c>
      <c r="BW301" s="3">
        <f t="shared" si="192"/>
        <v>299</v>
      </c>
      <c r="BZ301" s="3">
        <v>298</v>
      </c>
      <c r="CA301" s="2" t="s">
        <v>314</v>
      </c>
      <c r="CB301" s="2" t="str">
        <f>IF(_xlfn.IFNA(MATCH(CA301,Jan13Dictionary!$B:$B, 0), "X") = "X", "MISSING", "OKAY")</f>
        <v>OKAY</v>
      </c>
      <c r="CC301" s="3" t="str">
        <f t="shared" si="193"/>
        <v>NA</v>
      </c>
      <c r="CD301" s="2" t="s">
        <v>1144</v>
      </c>
      <c r="CE301" s="2">
        <f t="shared" si="209"/>
        <v>297</v>
      </c>
      <c r="CF301" s="3">
        <f t="shared" si="169"/>
        <v>299</v>
      </c>
      <c r="CI301" s="3">
        <v>298</v>
      </c>
      <c r="CJ301" s="2" t="s">
        <v>313</v>
      </c>
      <c r="CK301" s="2" t="str">
        <f>IF(_xlfn.IFNA(MATCH(CJ301,Jan14Dictionary!$B:$B, 0), "X") = "X", "MISSING", "OKAY")</f>
        <v>OKAY</v>
      </c>
      <c r="CL301" s="3" t="str">
        <f t="shared" si="194"/>
        <v>NA</v>
      </c>
      <c r="CM301" s="2" t="s">
        <v>1144</v>
      </c>
      <c r="CN301" s="2">
        <f t="shared" si="208"/>
        <v>297</v>
      </c>
      <c r="CO301" s="3">
        <f t="shared" si="199"/>
        <v>298</v>
      </c>
      <c r="CR301" s="3">
        <v>298</v>
      </c>
      <c r="CS301" s="2" t="s">
        <v>313</v>
      </c>
      <c r="CT301" s="2" t="str">
        <f>IF(_xlfn.IFNA(MATCH(CS301, Jan15Dictionary!$B:$B, 0), "X") = "X", "MISSING", "OKAY")</f>
        <v>OKAY</v>
      </c>
      <c r="CU301" s="3" t="str">
        <f t="shared" si="195"/>
        <v>NA</v>
      </c>
      <c r="CV301" s="2" t="s">
        <v>1144</v>
      </c>
      <c r="CW301" s="2">
        <f t="shared" si="196"/>
        <v>298</v>
      </c>
      <c r="CX301" s="3">
        <f t="shared" si="197"/>
        <v>297</v>
      </c>
      <c r="DA301" s="3">
        <v>298</v>
      </c>
      <c r="DB301" s="2" t="s">
        <v>314</v>
      </c>
      <c r="DC301" s="2" t="str">
        <f>IF(_xlfn.IFNA(MATCH(DB301, Jan17Dictionary!$B:$B, 0), "X") = "X", "MISSING", "OKAY")</f>
        <v>OKAY</v>
      </c>
      <c r="DD301" s="3" t="str">
        <f t="shared" si="198"/>
        <v>NA</v>
      </c>
      <c r="DE301" s="2" t="s">
        <v>1144</v>
      </c>
      <c r="DF301" s="2">
        <f t="shared" si="200"/>
        <v>299</v>
      </c>
      <c r="DG301" s="3">
        <f>INDEX(DJ:DJ, MATCH(DB301,DK:DK,0))</f>
        <v>297</v>
      </c>
      <c r="DJ301" s="3">
        <v>299</v>
      </c>
      <c r="DK301" s="2" t="s">
        <v>316</v>
      </c>
      <c r="DL301" s="2" t="str">
        <f>IF(_xlfn.IFNA(MATCH(DK301, Jan20Dictionary!$B:$B, 0), "X") = "X", "MISSING", "OKAY")</f>
        <v>OKAY</v>
      </c>
      <c r="DM301" s="3" t="str">
        <f t="shared" si="179"/>
        <v>NA</v>
      </c>
      <c r="DN301" s="2" t="s">
        <v>1144</v>
      </c>
      <c r="DO301" s="2">
        <f t="shared" si="180"/>
        <v>300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210"/>
        <v>297</v>
      </c>
      <c r="G302" s="3">
        <v>299</v>
      </c>
      <c r="H302" s="2" t="s">
        <v>303</v>
      </c>
      <c r="I302" s="2" t="str">
        <f>IF(_xlfn.IFNA(MATCH(H302,Jan98Dictionary!$B:$B, 0), "X") = "X", "MISSING", "OKAY")</f>
        <v>OKAY</v>
      </c>
      <c r="J302" s="2" t="s">
        <v>1144</v>
      </c>
      <c r="K302" s="2">
        <f t="shared" ref="K302:K333" si="214">INDEX(A:A, MATCH(H302,B:B,0))</f>
        <v>301</v>
      </c>
      <c r="L302" s="3">
        <f t="shared" si="213"/>
        <v>295</v>
      </c>
      <c r="O302" s="3">
        <v>299</v>
      </c>
      <c r="P302" s="2" t="s">
        <v>307</v>
      </c>
      <c r="Q302" s="2" t="str">
        <f>IF(_xlfn.IFNA(MATCH(P302,Jan03Dictionary!$B:$B, 0), "X") = "X", "MISSING", "OKAY")</f>
        <v>OKAY</v>
      </c>
      <c r="R302" s="3" t="str">
        <f t="shared" si="181"/>
        <v>NA</v>
      </c>
      <c r="S302" s="2" t="s">
        <v>1144</v>
      </c>
      <c r="T302" s="2">
        <f t="shared" si="211"/>
        <v>303</v>
      </c>
      <c r="U302" s="3">
        <f t="shared" si="212"/>
        <v>292</v>
      </c>
      <c r="X302" s="3">
        <v>299</v>
      </c>
      <c r="Y302" s="2" t="s">
        <v>314</v>
      </c>
      <c r="Z302" s="2" t="str">
        <f>IF(_xlfn.IFNA(MATCH(Y302,May04Dictionary!$B:$B, 0), "X") = "X", "MISSING", "OKAY")</f>
        <v>OKAY</v>
      </c>
      <c r="AA302" s="3" t="str">
        <f t="shared" si="182"/>
        <v>NA</v>
      </c>
      <c r="AB302" s="2" t="s">
        <v>1144</v>
      </c>
      <c r="AC302" s="2">
        <f t="shared" si="170"/>
        <v>306</v>
      </c>
      <c r="AD302" s="3">
        <f t="shared" si="207"/>
        <v>297</v>
      </c>
      <c r="AG302" s="3">
        <v>299</v>
      </c>
      <c r="AH302" s="2" t="s">
        <v>316</v>
      </c>
      <c r="AI302" s="2" t="str">
        <f>IF(_xlfn.IFNA(MATCH(AH302,Aug05Dictionary!$B:$B, 0), "X") = "X", "MISSING", "OKAY")</f>
        <v>OKAY</v>
      </c>
      <c r="AJ302" s="3" t="str">
        <f t="shared" si="183"/>
        <v>NA</v>
      </c>
      <c r="AK302" s="2" t="s">
        <v>1144</v>
      </c>
      <c r="AL302" s="2">
        <f t="shared" si="204"/>
        <v>301</v>
      </c>
      <c r="AM302" s="3">
        <f t="shared" si="184"/>
        <v>299</v>
      </c>
      <c r="AP302" s="3">
        <v>299</v>
      </c>
      <c r="AQ302" s="2" t="s">
        <v>316</v>
      </c>
      <c r="AR302" s="2" t="str">
        <f>IF(_xlfn.IFNA(MATCH(AQ302,Jan07Dictionary!$B:$B, 0), "X") = "X", "MISSING", "OKAY")</f>
        <v>OKAY</v>
      </c>
      <c r="AS302" s="3" t="str">
        <f t="shared" si="185"/>
        <v>NA</v>
      </c>
      <c r="AT302" s="2" t="s">
        <v>1144</v>
      </c>
      <c r="AU302" s="2">
        <f t="shared" si="186"/>
        <v>299</v>
      </c>
      <c r="AV302" s="3">
        <f t="shared" si="187"/>
        <v>299</v>
      </c>
      <c r="AY302" s="3">
        <v>299</v>
      </c>
      <c r="AZ302" s="2" t="s">
        <v>316</v>
      </c>
      <c r="BA302" s="2" t="str">
        <f>IF(_xlfn.IFNA(MATCH(AZ302,Jan09Dictionary!$B:$B, 0), "X") = "X", "MISSING", "OKAY")</f>
        <v>OKAY</v>
      </c>
      <c r="BB302" s="3" t="str">
        <f t="shared" si="188"/>
        <v>NA</v>
      </c>
      <c r="BC302" s="2" t="s">
        <v>1144</v>
      </c>
      <c r="BD302" s="2">
        <f t="shared" si="189"/>
        <v>299</v>
      </c>
      <c r="BE302" s="3">
        <f t="shared" si="205"/>
        <v>299</v>
      </c>
      <c r="BH302" s="3">
        <v>299</v>
      </c>
      <c r="BI302" s="2" t="s">
        <v>316</v>
      </c>
      <c r="BJ302" s="2" t="str">
        <f>IF(_xlfn.IFNA(MATCH(BI302,Jan10Dictionary!$B:$B, 0), "X") = "X", "MISSING", "OKAY")</f>
        <v>OKAY</v>
      </c>
      <c r="BK302" s="3" t="str">
        <f t="shared" si="190"/>
        <v>NA</v>
      </c>
      <c r="BL302" s="2" t="s">
        <v>1144</v>
      </c>
      <c r="BM302" s="2">
        <f t="shared" si="206"/>
        <v>299</v>
      </c>
      <c r="BN302" s="3">
        <f t="shared" si="171"/>
        <v>299</v>
      </c>
      <c r="BQ302" s="3">
        <v>299</v>
      </c>
      <c r="BR302" s="2" t="s">
        <v>316</v>
      </c>
      <c r="BS302" s="2" t="str">
        <f>IF(_xlfn.IFNA(MATCH(BR302,May12Dictionary!$B:$B, 0), "X") = "X", "MISSING", "OKAY")</f>
        <v>OKAY</v>
      </c>
      <c r="BT302" s="3" t="str">
        <f t="shared" si="191"/>
        <v>NA</v>
      </c>
      <c r="BU302" s="2" t="s">
        <v>1144</v>
      </c>
      <c r="BV302" s="2">
        <f t="shared" si="172"/>
        <v>299</v>
      </c>
      <c r="BW302" s="3">
        <f t="shared" si="192"/>
        <v>300</v>
      </c>
      <c r="BZ302" s="3">
        <v>299</v>
      </c>
      <c r="CA302" s="2" t="s">
        <v>315</v>
      </c>
      <c r="CB302" s="2" t="str">
        <f>IF(_xlfn.IFNA(MATCH(CA302,Jan13Dictionary!$B:$B, 0), "X") = "X", "MISSING", "OKAY")</f>
        <v>OKAY</v>
      </c>
      <c r="CC302" s="3" t="str">
        <f t="shared" si="193"/>
        <v>NA</v>
      </c>
      <c r="CD302" s="2" t="s">
        <v>1144</v>
      </c>
      <c r="CE302" s="2">
        <f t="shared" si="209"/>
        <v>298</v>
      </c>
      <c r="CF302" s="3">
        <f t="shared" si="169"/>
        <v>300</v>
      </c>
      <c r="CI302" s="3">
        <v>299</v>
      </c>
      <c r="CJ302" s="2" t="s">
        <v>314</v>
      </c>
      <c r="CK302" s="2" t="str">
        <f>IF(_xlfn.IFNA(MATCH(CJ302,Jan14Dictionary!$B:$B, 0), "X") = "X", "MISSING", "OKAY")</f>
        <v>OKAY</v>
      </c>
      <c r="CL302" s="3" t="str">
        <f t="shared" si="194"/>
        <v>NA</v>
      </c>
      <c r="CM302" s="2" t="s">
        <v>1144</v>
      </c>
      <c r="CN302" s="2">
        <f t="shared" si="208"/>
        <v>298</v>
      </c>
      <c r="CO302" s="3">
        <f t="shared" si="199"/>
        <v>299</v>
      </c>
      <c r="CR302" s="3">
        <v>299</v>
      </c>
      <c r="CS302" s="2" t="s">
        <v>314</v>
      </c>
      <c r="CT302" s="2" t="str">
        <f>IF(_xlfn.IFNA(MATCH(CS302, Jan15Dictionary!$B:$B, 0), "X") = "X", "MISSING", "OKAY")</f>
        <v>OKAY</v>
      </c>
      <c r="CU302" s="3" t="str">
        <f t="shared" si="195"/>
        <v>NA</v>
      </c>
      <c r="CV302" s="2" t="s">
        <v>1144</v>
      </c>
      <c r="CW302" s="2">
        <f t="shared" si="196"/>
        <v>299</v>
      </c>
      <c r="CX302" s="3">
        <f t="shared" si="197"/>
        <v>298</v>
      </c>
      <c r="DA302" s="3">
        <v>299</v>
      </c>
      <c r="DB302" s="2" t="s">
        <v>315</v>
      </c>
      <c r="DC302" s="2" t="str">
        <f>IF(_xlfn.IFNA(MATCH(DB302, Jan17Dictionary!$B:$B, 0), "X") = "X", "MISSING", "OKAY")</f>
        <v>OKAY</v>
      </c>
      <c r="DD302" s="3" t="str">
        <f t="shared" si="198"/>
        <v>NA</v>
      </c>
      <c r="DE302" s="2" t="s">
        <v>1144</v>
      </c>
      <c r="DF302" s="2">
        <f t="shared" si="200"/>
        <v>300</v>
      </c>
      <c r="DG302" s="3">
        <f>INDEX(DJ:DJ, MATCH(DB302,DK:DK,0))</f>
        <v>298</v>
      </c>
      <c r="DJ302" s="3">
        <v>300</v>
      </c>
      <c r="DK302" s="2" t="s">
        <v>317</v>
      </c>
      <c r="DL302" s="2" t="str">
        <f>IF(_xlfn.IFNA(MATCH(DK302, Jan20Dictionary!$B:$B, 0), "X") = "X", "MISSING", "OKAY")</f>
        <v>OKAY</v>
      </c>
      <c r="DM302" s="3" t="str">
        <f t="shared" si="179"/>
        <v>NA</v>
      </c>
      <c r="DN302" s="2" t="s">
        <v>1144</v>
      </c>
      <c r="DO302" s="2">
        <f t="shared" si="180"/>
        <v>301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210"/>
        <v>298</v>
      </c>
      <c r="G303" s="3">
        <v>300</v>
      </c>
      <c r="H303" s="2" t="s">
        <v>304</v>
      </c>
      <c r="I303" s="2" t="str">
        <f>IF(_xlfn.IFNA(MATCH(H303,Jan98Dictionary!$B:$B, 0), "X") = "X", "MISSING", "OKAY")</f>
        <v>OKAY</v>
      </c>
      <c r="J303" s="2" t="s">
        <v>1144</v>
      </c>
      <c r="K303" s="2">
        <f t="shared" si="214"/>
        <v>302</v>
      </c>
      <c r="L303" s="3">
        <f t="shared" si="213"/>
        <v>296</v>
      </c>
      <c r="O303" s="3">
        <v>300</v>
      </c>
      <c r="P303" s="2" t="s">
        <v>308</v>
      </c>
      <c r="Q303" s="2" t="str">
        <f>IF(_xlfn.IFNA(MATCH(P303,Jan03Dictionary!$B:$B, 0), "X") = "X", "MISSING", "OKAY")</f>
        <v>OKAY</v>
      </c>
      <c r="R303" s="3" t="str">
        <f t="shared" si="181"/>
        <v>NA</v>
      </c>
      <c r="S303" s="2" t="s">
        <v>1144</v>
      </c>
      <c r="T303" s="2">
        <f t="shared" si="211"/>
        <v>304</v>
      </c>
      <c r="U303" s="3">
        <f t="shared" si="212"/>
        <v>293</v>
      </c>
      <c r="X303" s="3">
        <v>300</v>
      </c>
      <c r="Y303" s="2" t="s">
        <v>315</v>
      </c>
      <c r="Z303" s="2" t="str">
        <f>IF(_xlfn.IFNA(MATCH(Y303,May04Dictionary!$B:$B, 0), "X") = "X", "MISSING", "OKAY")</f>
        <v>OKAY</v>
      </c>
      <c r="AA303" s="3" t="str">
        <f t="shared" si="182"/>
        <v>NA</v>
      </c>
      <c r="AB303" s="2" t="s">
        <v>1144</v>
      </c>
      <c r="AC303" s="2">
        <f t="shared" si="170"/>
        <v>307</v>
      </c>
      <c r="AD303" s="3">
        <f t="shared" si="207"/>
        <v>298</v>
      </c>
      <c r="AG303" s="3">
        <v>300</v>
      </c>
      <c r="AH303" s="2" t="s">
        <v>317</v>
      </c>
      <c r="AI303" s="2" t="str">
        <f>IF(_xlfn.IFNA(MATCH(AH303,Aug05Dictionary!$B:$B, 0), "X") = "X", "MISSING", "OKAY")</f>
        <v>OKAY</v>
      </c>
      <c r="AJ303" s="3" t="str">
        <f t="shared" si="183"/>
        <v>NA</v>
      </c>
      <c r="AK303" s="2" t="s">
        <v>1144</v>
      </c>
      <c r="AL303" s="2">
        <f t="shared" si="204"/>
        <v>302</v>
      </c>
      <c r="AM303" s="3">
        <f t="shared" si="184"/>
        <v>300</v>
      </c>
      <c r="AP303" s="3">
        <v>300</v>
      </c>
      <c r="AQ303" s="2" t="s">
        <v>317</v>
      </c>
      <c r="AR303" s="2" t="str">
        <f>IF(_xlfn.IFNA(MATCH(AQ303,Jan07Dictionary!$B:$B, 0), "X") = "X", "MISSING", "OKAY")</f>
        <v>OKAY</v>
      </c>
      <c r="AS303" s="3" t="str">
        <f t="shared" si="185"/>
        <v>NA</v>
      </c>
      <c r="AT303" s="2" t="s">
        <v>1144</v>
      </c>
      <c r="AU303" s="2">
        <f t="shared" si="186"/>
        <v>300</v>
      </c>
      <c r="AV303" s="3">
        <f t="shared" si="187"/>
        <v>300</v>
      </c>
      <c r="AY303" s="3">
        <v>300</v>
      </c>
      <c r="AZ303" s="2" t="s">
        <v>317</v>
      </c>
      <c r="BA303" s="2" t="str">
        <f>IF(_xlfn.IFNA(MATCH(AZ303,Jan09Dictionary!$B:$B, 0), "X") = "X", "MISSING", "OKAY")</f>
        <v>OKAY</v>
      </c>
      <c r="BB303" s="3" t="str">
        <f t="shared" si="188"/>
        <v>NA</v>
      </c>
      <c r="BC303" s="2" t="s">
        <v>1144</v>
      </c>
      <c r="BD303" s="2">
        <f t="shared" si="189"/>
        <v>300</v>
      </c>
      <c r="BE303" s="3">
        <f t="shared" si="205"/>
        <v>300</v>
      </c>
      <c r="BH303" s="3">
        <v>300</v>
      </c>
      <c r="BI303" s="2" t="s">
        <v>317</v>
      </c>
      <c r="BJ303" s="2" t="str">
        <f>IF(_xlfn.IFNA(MATCH(BI303,Jan10Dictionary!$B:$B, 0), "X") = "X", "MISSING", "OKAY")</f>
        <v>OKAY</v>
      </c>
      <c r="BK303" s="3" t="str">
        <f t="shared" si="190"/>
        <v>NA</v>
      </c>
      <c r="BL303" s="2" t="s">
        <v>1144</v>
      </c>
      <c r="BM303" s="2">
        <f t="shared" si="206"/>
        <v>300</v>
      </c>
      <c r="BN303" s="3">
        <f t="shared" si="171"/>
        <v>300</v>
      </c>
      <c r="BQ303" s="3">
        <v>300</v>
      </c>
      <c r="BR303" s="2" t="s">
        <v>317</v>
      </c>
      <c r="BS303" s="2" t="str">
        <f>IF(_xlfn.IFNA(MATCH(BR303,May12Dictionary!$B:$B, 0), "X") = "X", "MISSING", "OKAY")</f>
        <v>OKAY</v>
      </c>
      <c r="BT303" s="3" t="str">
        <f t="shared" si="191"/>
        <v>NA</v>
      </c>
      <c r="BU303" s="2" t="s">
        <v>1144</v>
      </c>
      <c r="BV303" s="2">
        <f t="shared" si="172"/>
        <v>300</v>
      </c>
      <c r="BW303" s="3">
        <f t="shared" si="192"/>
        <v>301</v>
      </c>
      <c r="BZ303" s="3">
        <v>300</v>
      </c>
      <c r="CA303" s="2" t="s">
        <v>316</v>
      </c>
      <c r="CB303" s="2" t="str">
        <f>IF(_xlfn.IFNA(MATCH(CA303,Jan13Dictionary!$B:$B, 0), "X") = "X", "MISSING", "OKAY")</f>
        <v>OKAY</v>
      </c>
      <c r="CC303" s="3" t="str">
        <f t="shared" si="193"/>
        <v>NA</v>
      </c>
      <c r="CD303" s="2" t="s">
        <v>1144</v>
      </c>
      <c r="CE303" s="2">
        <f t="shared" si="209"/>
        <v>299</v>
      </c>
      <c r="CF303" s="3">
        <f t="shared" si="169"/>
        <v>301</v>
      </c>
      <c r="CI303" s="3">
        <v>300</v>
      </c>
      <c r="CJ303" s="2" t="s">
        <v>315</v>
      </c>
      <c r="CK303" s="2" t="str">
        <f>IF(_xlfn.IFNA(MATCH(CJ303,Jan14Dictionary!$B:$B, 0), "X") = "X", "MISSING", "OKAY")</f>
        <v>OKAY</v>
      </c>
      <c r="CL303" s="3" t="str">
        <f t="shared" si="194"/>
        <v>NA</v>
      </c>
      <c r="CM303" s="2" t="s">
        <v>1144</v>
      </c>
      <c r="CN303" s="2">
        <f t="shared" si="208"/>
        <v>299</v>
      </c>
      <c r="CO303" s="3">
        <f t="shared" si="199"/>
        <v>300</v>
      </c>
      <c r="CR303" s="3">
        <v>300</v>
      </c>
      <c r="CS303" s="2" t="s">
        <v>315</v>
      </c>
      <c r="CT303" s="2" t="str">
        <f>IF(_xlfn.IFNA(MATCH(CS303, Jan15Dictionary!$B:$B, 0), "X") = "X", "MISSING", "OKAY")</f>
        <v>OKAY</v>
      </c>
      <c r="CU303" s="3" t="str">
        <f t="shared" si="195"/>
        <v>NA</v>
      </c>
      <c r="CV303" s="2" t="s">
        <v>1144</v>
      </c>
      <c r="CW303" s="2">
        <f t="shared" si="196"/>
        <v>300</v>
      </c>
      <c r="CX303" s="3">
        <f t="shared" si="197"/>
        <v>299</v>
      </c>
      <c r="DA303" s="3">
        <v>300</v>
      </c>
      <c r="DB303" s="2" t="s">
        <v>316</v>
      </c>
      <c r="DC303" s="2" t="str">
        <f>IF(_xlfn.IFNA(MATCH(DB303, Jan17Dictionary!$B:$B, 0), "X") = "X", "MISSING", "OKAY")</f>
        <v>OKAY</v>
      </c>
      <c r="DD303" s="3" t="str">
        <f t="shared" si="198"/>
        <v>NA</v>
      </c>
      <c r="DE303" s="2" t="s">
        <v>1144</v>
      </c>
      <c r="DF303" s="2">
        <f t="shared" si="200"/>
        <v>301</v>
      </c>
      <c r="DG303" s="3">
        <f>INDEX(DJ:DJ, MATCH(DB303,DK:DK,0))</f>
        <v>299</v>
      </c>
      <c r="DJ303" s="3">
        <v>301</v>
      </c>
      <c r="DK303" s="2" t="s">
        <v>318</v>
      </c>
      <c r="DL303" s="2" t="str">
        <f>IF(_xlfn.IFNA(MATCH(DK303, Jan20Dictionary!$B:$B, 0), "X") = "X", "MISSING", "OKAY")</f>
        <v>OKAY</v>
      </c>
      <c r="DM303" s="3" t="str">
        <f t="shared" si="179"/>
        <v>NA</v>
      </c>
      <c r="DN303" s="2" t="s">
        <v>1144</v>
      </c>
      <c r="DO303" s="2">
        <f t="shared" si="180"/>
        <v>302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210"/>
        <v>299</v>
      </c>
      <c r="G304" s="3">
        <v>301</v>
      </c>
      <c r="H304" s="2" t="s">
        <v>305</v>
      </c>
      <c r="I304" s="2" t="str">
        <f>IF(_xlfn.IFNA(MATCH(H304,Jan98Dictionary!$B:$B, 0), "X") = "X", "MISSING", "OKAY")</f>
        <v>OKAY</v>
      </c>
      <c r="J304" s="2" t="s">
        <v>1144</v>
      </c>
      <c r="K304" s="2">
        <f t="shared" si="214"/>
        <v>303</v>
      </c>
      <c r="L304" s="3">
        <f t="shared" si="213"/>
        <v>297</v>
      </c>
      <c r="O304" s="3">
        <v>301</v>
      </c>
      <c r="P304" s="2" t="s">
        <v>309</v>
      </c>
      <c r="Q304" s="2" t="str">
        <f>IF(_xlfn.IFNA(MATCH(P304,Jan03Dictionary!$B:$B, 0), "X") = "X", "MISSING", "OKAY")</f>
        <v>OKAY</v>
      </c>
      <c r="R304" s="3" t="str">
        <f t="shared" si="181"/>
        <v>NA</v>
      </c>
      <c r="S304" s="2" t="s">
        <v>1144</v>
      </c>
      <c r="T304" s="2">
        <f t="shared" si="211"/>
        <v>305</v>
      </c>
      <c r="U304" s="3">
        <f t="shared" si="212"/>
        <v>294</v>
      </c>
      <c r="X304" s="3">
        <v>301</v>
      </c>
      <c r="Y304" s="2" t="s">
        <v>316</v>
      </c>
      <c r="Z304" s="2" t="str">
        <f>IF(_xlfn.IFNA(MATCH(Y304,May04Dictionary!$B:$B, 0), "X") = "X", "MISSING", "OKAY")</f>
        <v>OKAY</v>
      </c>
      <c r="AA304" s="3" t="str">
        <f t="shared" si="182"/>
        <v>NA</v>
      </c>
      <c r="AB304" s="2" t="s">
        <v>1144</v>
      </c>
      <c r="AC304" s="2">
        <f t="shared" si="170"/>
        <v>308</v>
      </c>
      <c r="AD304" s="3">
        <f t="shared" si="207"/>
        <v>299</v>
      </c>
      <c r="AG304" s="3">
        <v>301</v>
      </c>
      <c r="AH304" s="2" t="s">
        <v>318</v>
      </c>
      <c r="AI304" s="2" t="str">
        <f>IF(_xlfn.IFNA(MATCH(AH304,Aug05Dictionary!$B:$B, 0), "X") = "X", "MISSING", "OKAY")</f>
        <v>OKAY</v>
      </c>
      <c r="AJ304" s="3" t="str">
        <f t="shared" si="183"/>
        <v>NA</v>
      </c>
      <c r="AK304" s="2" t="s">
        <v>1144</v>
      </c>
      <c r="AL304" s="2">
        <f t="shared" ref="AL304:AL335" si="215">INDEX(X:X, MATCH(AH304,Y:Y,0))</f>
        <v>303</v>
      </c>
      <c r="AM304" s="3">
        <f t="shared" si="184"/>
        <v>301</v>
      </c>
      <c r="AP304" s="3">
        <v>301</v>
      </c>
      <c r="AQ304" s="2" t="s">
        <v>318</v>
      </c>
      <c r="AR304" s="2" t="str">
        <f>IF(_xlfn.IFNA(MATCH(AQ304,Jan07Dictionary!$B:$B, 0), "X") = "X", "MISSING", "OKAY")</f>
        <v>OKAY</v>
      </c>
      <c r="AS304" s="3" t="str">
        <f t="shared" si="185"/>
        <v>NA</v>
      </c>
      <c r="AT304" s="2" t="s">
        <v>1144</v>
      </c>
      <c r="AU304" s="2">
        <f t="shared" si="186"/>
        <v>301</v>
      </c>
      <c r="AV304" s="3">
        <f t="shared" si="187"/>
        <v>301</v>
      </c>
      <c r="AY304" s="3">
        <v>301</v>
      </c>
      <c r="AZ304" s="2" t="s">
        <v>318</v>
      </c>
      <c r="BA304" s="2" t="str">
        <f>IF(_xlfn.IFNA(MATCH(AZ304,Jan09Dictionary!$B:$B, 0), "X") = "X", "MISSING", "OKAY")</f>
        <v>OKAY</v>
      </c>
      <c r="BB304" s="3" t="str">
        <f t="shared" si="188"/>
        <v>NA</v>
      </c>
      <c r="BC304" s="2" t="s">
        <v>1144</v>
      </c>
      <c r="BD304" s="2">
        <f t="shared" si="189"/>
        <v>301</v>
      </c>
      <c r="BE304" s="3">
        <f t="shared" si="205"/>
        <v>301</v>
      </c>
      <c r="BH304" s="3">
        <v>301</v>
      </c>
      <c r="BI304" s="2" t="s">
        <v>318</v>
      </c>
      <c r="BJ304" s="2" t="str">
        <f>IF(_xlfn.IFNA(MATCH(BI304,Jan10Dictionary!$B:$B, 0), "X") = "X", "MISSING", "OKAY")</f>
        <v>OKAY</v>
      </c>
      <c r="BK304" s="3" t="str">
        <f t="shared" si="190"/>
        <v>NA</v>
      </c>
      <c r="BL304" s="2" t="s">
        <v>1144</v>
      </c>
      <c r="BM304" s="2">
        <f t="shared" si="206"/>
        <v>301</v>
      </c>
      <c r="BN304" s="3">
        <f t="shared" si="171"/>
        <v>301</v>
      </c>
      <c r="BQ304" s="3">
        <v>301</v>
      </c>
      <c r="BR304" s="2" t="s">
        <v>318</v>
      </c>
      <c r="BS304" s="2" t="str">
        <f>IF(_xlfn.IFNA(MATCH(BR304,May12Dictionary!$B:$B, 0), "X") = "X", "MISSING", "OKAY")</f>
        <v>OKAY</v>
      </c>
      <c r="BT304" s="3" t="str">
        <f t="shared" si="191"/>
        <v>NA</v>
      </c>
      <c r="BU304" s="2" t="s">
        <v>1144</v>
      </c>
      <c r="BV304" s="2">
        <f t="shared" si="172"/>
        <v>301</v>
      </c>
      <c r="BW304" s="3">
        <f t="shared" si="192"/>
        <v>302</v>
      </c>
      <c r="BZ304" s="3">
        <v>301</v>
      </c>
      <c r="CA304" s="2" t="s">
        <v>317</v>
      </c>
      <c r="CB304" s="2" t="str">
        <f>IF(_xlfn.IFNA(MATCH(CA304,Jan13Dictionary!$B:$B, 0), "X") = "X", "MISSING", "OKAY")</f>
        <v>OKAY</v>
      </c>
      <c r="CC304" s="3" t="str">
        <f t="shared" si="193"/>
        <v>NA</v>
      </c>
      <c r="CD304" s="2" t="s">
        <v>1144</v>
      </c>
      <c r="CE304" s="2">
        <f t="shared" si="209"/>
        <v>300</v>
      </c>
      <c r="CF304" s="3">
        <f t="shared" si="169"/>
        <v>302</v>
      </c>
      <c r="CI304" s="3">
        <v>301</v>
      </c>
      <c r="CJ304" s="2" t="s">
        <v>316</v>
      </c>
      <c r="CK304" s="2" t="str">
        <f>IF(_xlfn.IFNA(MATCH(CJ304,Jan14Dictionary!$B:$B, 0), "X") = "X", "MISSING", "OKAY")</f>
        <v>OKAY</v>
      </c>
      <c r="CL304" s="3" t="str">
        <f t="shared" si="194"/>
        <v>NA</v>
      </c>
      <c r="CM304" s="2" t="s">
        <v>1144</v>
      </c>
      <c r="CN304" s="2">
        <f t="shared" si="208"/>
        <v>300</v>
      </c>
      <c r="CO304" s="3">
        <f t="shared" si="199"/>
        <v>301</v>
      </c>
      <c r="CR304" s="3">
        <v>301</v>
      </c>
      <c r="CS304" s="2" t="s">
        <v>316</v>
      </c>
      <c r="CT304" s="2" t="str">
        <f>IF(_xlfn.IFNA(MATCH(CS304, Jan15Dictionary!$B:$B, 0), "X") = "X", "MISSING", "OKAY")</f>
        <v>OKAY</v>
      </c>
      <c r="CU304" s="3" t="str">
        <f t="shared" si="195"/>
        <v>NA</v>
      </c>
      <c r="CV304" s="2" t="s">
        <v>1144</v>
      </c>
      <c r="CW304" s="2">
        <f t="shared" si="196"/>
        <v>301</v>
      </c>
      <c r="CX304" s="3">
        <f t="shared" si="197"/>
        <v>300</v>
      </c>
      <c r="DA304" s="3">
        <v>301</v>
      </c>
      <c r="DB304" s="2" t="s">
        <v>317</v>
      </c>
      <c r="DC304" s="2" t="str">
        <f>IF(_xlfn.IFNA(MATCH(DB304, Jan17Dictionary!$B:$B, 0), "X") = "X", "MISSING", "OKAY")</f>
        <v>OKAY</v>
      </c>
      <c r="DD304" s="3" t="str">
        <f t="shared" si="198"/>
        <v>NA</v>
      </c>
      <c r="DE304" s="2" t="s">
        <v>1144</v>
      </c>
      <c r="DF304" s="2">
        <f t="shared" si="200"/>
        <v>302</v>
      </c>
      <c r="DG304" s="3">
        <f>INDEX(DJ:DJ, MATCH(DB304,DK:DK,0))</f>
        <v>300</v>
      </c>
      <c r="DJ304" s="3">
        <v>302</v>
      </c>
      <c r="DK304" s="2" t="s">
        <v>319</v>
      </c>
      <c r="DL304" s="2" t="str">
        <f>IF(_xlfn.IFNA(MATCH(DK304, Jan20Dictionary!$B:$B, 0), "X") = "X", "MISSING", "OKAY")</f>
        <v>OKAY</v>
      </c>
      <c r="DM304" s="3" t="str">
        <f t="shared" si="179"/>
        <v>NA</v>
      </c>
      <c r="DN304" s="2" t="s">
        <v>1144</v>
      </c>
      <c r="DO304" s="2">
        <f t="shared" si="180"/>
        <v>303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210"/>
        <v>300</v>
      </c>
      <c r="G305" s="3">
        <v>302</v>
      </c>
      <c r="H305" s="2" t="s">
        <v>306</v>
      </c>
      <c r="I305" s="2" t="str">
        <f>IF(_xlfn.IFNA(MATCH(H305,Jan98Dictionary!$B:$B, 0), "X") = "X", "MISSING", "OKAY")</f>
        <v>OKAY</v>
      </c>
      <c r="J305" s="2" t="s">
        <v>1144</v>
      </c>
      <c r="K305" s="2">
        <f t="shared" si="214"/>
        <v>304</v>
      </c>
      <c r="L305" s="3">
        <f t="shared" si="213"/>
        <v>298</v>
      </c>
      <c r="O305" s="3">
        <v>302</v>
      </c>
      <c r="P305" s="2" t="s">
        <v>310</v>
      </c>
      <c r="Q305" s="2" t="str">
        <f>IF(_xlfn.IFNA(MATCH(P305,Jan03Dictionary!$B:$B, 0), "X") = "X", "MISSING", "OKAY")</f>
        <v>OKAY</v>
      </c>
      <c r="R305" s="3" t="str">
        <f t="shared" si="181"/>
        <v>NA</v>
      </c>
      <c r="S305" s="2" t="s">
        <v>1144</v>
      </c>
      <c r="T305" s="2">
        <f t="shared" si="211"/>
        <v>306</v>
      </c>
      <c r="U305" s="3">
        <f t="shared" si="212"/>
        <v>295</v>
      </c>
      <c r="X305" s="3">
        <v>302</v>
      </c>
      <c r="Y305" s="2" t="s">
        <v>317</v>
      </c>
      <c r="Z305" s="2" t="str">
        <f>IF(_xlfn.IFNA(MATCH(Y305,May04Dictionary!$B:$B, 0), "X") = "X", "MISSING", "OKAY")</f>
        <v>OKAY</v>
      </c>
      <c r="AA305" s="3" t="str">
        <f t="shared" si="182"/>
        <v>NA</v>
      </c>
      <c r="AB305" s="2" t="s">
        <v>1144</v>
      </c>
      <c r="AC305" s="2">
        <f t="shared" si="170"/>
        <v>309</v>
      </c>
      <c r="AD305" s="3">
        <f t="shared" si="207"/>
        <v>300</v>
      </c>
      <c r="AG305" s="3">
        <v>302</v>
      </c>
      <c r="AH305" s="2" t="s">
        <v>319</v>
      </c>
      <c r="AI305" s="2" t="str">
        <f>IF(_xlfn.IFNA(MATCH(AH305,Aug05Dictionary!$B:$B, 0), "X") = "X", "MISSING", "OKAY")</f>
        <v>OKAY</v>
      </c>
      <c r="AJ305" s="3" t="str">
        <f t="shared" si="183"/>
        <v>NA</v>
      </c>
      <c r="AK305" s="2" t="s">
        <v>1144</v>
      </c>
      <c r="AL305" s="2">
        <f t="shared" si="215"/>
        <v>304</v>
      </c>
      <c r="AM305" s="3">
        <f t="shared" si="184"/>
        <v>302</v>
      </c>
      <c r="AP305" s="3">
        <v>302</v>
      </c>
      <c r="AQ305" s="2" t="s">
        <v>319</v>
      </c>
      <c r="AR305" s="2" t="str">
        <f>IF(_xlfn.IFNA(MATCH(AQ305,Jan07Dictionary!$B:$B, 0), "X") = "X", "MISSING", "OKAY")</f>
        <v>OKAY</v>
      </c>
      <c r="AS305" s="3" t="str">
        <f t="shared" si="185"/>
        <v>NA</v>
      </c>
      <c r="AT305" s="2" t="s">
        <v>1144</v>
      </c>
      <c r="AU305" s="2">
        <f t="shared" si="186"/>
        <v>302</v>
      </c>
      <c r="AV305" s="3">
        <f t="shared" si="187"/>
        <v>302</v>
      </c>
      <c r="AY305" s="3">
        <v>302</v>
      </c>
      <c r="AZ305" s="2" t="s">
        <v>319</v>
      </c>
      <c r="BA305" s="2" t="str">
        <f>IF(_xlfn.IFNA(MATCH(AZ305,Jan09Dictionary!$B:$B, 0), "X") = "X", "MISSING", "OKAY")</f>
        <v>OKAY</v>
      </c>
      <c r="BB305" s="3" t="str">
        <f t="shared" si="188"/>
        <v>NA</v>
      </c>
      <c r="BC305" s="2" t="s">
        <v>1144</v>
      </c>
      <c r="BD305" s="2">
        <f t="shared" si="189"/>
        <v>302</v>
      </c>
      <c r="BE305" s="3">
        <f t="shared" si="205"/>
        <v>302</v>
      </c>
      <c r="BH305" s="3">
        <v>302</v>
      </c>
      <c r="BI305" s="2" t="s">
        <v>319</v>
      </c>
      <c r="BJ305" s="2" t="str">
        <f>IF(_xlfn.IFNA(MATCH(BI305,Jan10Dictionary!$B:$B, 0), "X") = "X", "MISSING", "OKAY")</f>
        <v>OKAY</v>
      </c>
      <c r="BK305" s="3" t="str">
        <f t="shared" si="190"/>
        <v>NA</v>
      </c>
      <c r="BL305" s="2" t="s">
        <v>1144</v>
      </c>
      <c r="BM305" s="2">
        <f t="shared" si="206"/>
        <v>302</v>
      </c>
      <c r="BN305" s="3">
        <f t="shared" si="171"/>
        <v>302</v>
      </c>
      <c r="BQ305" s="3">
        <v>302</v>
      </c>
      <c r="BR305" s="2" t="s">
        <v>319</v>
      </c>
      <c r="BS305" s="2" t="str">
        <f>IF(_xlfn.IFNA(MATCH(BR305,May12Dictionary!$B:$B, 0), "X") = "X", "MISSING", "OKAY")</f>
        <v>OKAY</v>
      </c>
      <c r="BT305" s="3" t="str">
        <f t="shared" si="191"/>
        <v>NA</v>
      </c>
      <c r="BU305" s="2" t="s">
        <v>1144</v>
      </c>
      <c r="BV305" s="2">
        <f t="shared" si="172"/>
        <v>302</v>
      </c>
      <c r="BW305" s="3">
        <f t="shared" si="192"/>
        <v>303</v>
      </c>
      <c r="BZ305" s="3">
        <v>302</v>
      </c>
      <c r="CA305" s="2" t="s">
        <v>318</v>
      </c>
      <c r="CB305" s="2" t="str">
        <f>IF(_xlfn.IFNA(MATCH(CA305,Jan13Dictionary!$B:$B, 0), "X") = "X", "MISSING", "OKAY")</f>
        <v>OKAY</v>
      </c>
      <c r="CC305" s="3" t="str">
        <f t="shared" si="193"/>
        <v>NA</v>
      </c>
      <c r="CD305" s="2" t="s">
        <v>1144</v>
      </c>
      <c r="CE305" s="2">
        <f t="shared" si="209"/>
        <v>301</v>
      </c>
      <c r="CF305" s="3">
        <f t="shared" ref="CF305:CF368" si="216">INDEX(CI:CI, MATCH(CA305,CJ:CJ,0))</f>
        <v>303</v>
      </c>
      <c r="CI305" s="3">
        <v>302</v>
      </c>
      <c r="CJ305" s="2" t="s">
        <v>317</v>
      </c>
      <c r="CK305" s="2" t="str">
        <f>IF(_xlfn.IFNA(MATCH(CJ305,Jan14Dictionary!$B:$B, 0), "X") = "X", "MISSING", "OKAY")</f>
        <v>OKAY</v>
      </c>
      <c r="CL305" s="3" t="str">
        <f t="shared" si="194"/>
        <v>NA</v>
      </c>
      <c r="CM305" s="2" t="s">
        <v>1144</v>
      </c>
      <c r="CN305" s="2">
        <f t="shared" si="208"/>
        <v>301</v>
      </c>
      <c r="CO305" s="3">
        <f t="shared" si="199"/>
        <v>302</v>
      </c>
      <c r="CR305" s="3">
        <v>302</v>
      </c>
      <c r="CS305" s="2" t="s">
        <v>317</v>
      </c>
      <c r="CT305" s="2" t="str">
        <f>IF(_xlfn.IFNA(MATCH(CS305, Jan15Dictionary!$B:$B, 0), "X") = "X", "MISSING", "OKAY")</f>
        <v>OKAY</v>
      </c>
      <c r="CU305" s="3" t="str">
        <f t="shared" si="195"/>
        <v>NA</v>
      </c>
      <c r="CV305" s="2" t="s">
        <v>1144</v>
      </c>
      <c r="CW305" s="2">
        <f t="shared" si="196"/>
        <v>302</v>
      </c>
      <c r="CX305" s="3">
        <f t="shared" si="197"/>
        <v>301</v>
      </c>
      <c r="DA305" s="3">
        <v>302</v>
      </c>
      <c r="DB305" s="2" t="s">
        <v>318</v>
      </c>
      <c r="DC305" s="2" t="str">
        <f>IF(_xlfn.IFNA(MATCH(DB305, Jan17Dictionary!$B:$B, 0), "X") = "X", "MISSING", "OKAY")</f>
        <v>OKAY</v>
      </c>
      <c r="DD305" s="3" t="str">
        <f t="shared" si="198"/>
        <v>NA</v>
      </c>
      <c r="DE305" s="2" t="s">
        <v>1144</v>
      </c>
      <c r="DF305" s="2">
        <f t="shared" si="200"/>
        <v>303</v>
      </c>
      <c r="DG305" s="3">
        <f>INDEX(DJ:DJ, MATCH(DB305,DK:DK,0))</f>
        <v>301</v>
      </c>
      <c r="DJ305" s="3">
        <v>303</v>
      </c>
      <c r="DK305" s="2" t="s">
        <v>320</v>
      </c>
      <c r="DL305" s="2" t="str">
        <f>IF(_xlfn.IFNA(MATCH(DK305, Jan20Dictionary!$B:$B, 0), "X") = "X", "MISSING", "OKAY")</f>
        <v>OKAY</v>
      </c>
      <c r="DM305" s="3" t="str">
        <f t="shared" si="179"/>
        <v>NA</v>
      </c>
      <c r="DN305" s="2" t="s">
        <v>1144</v>
      </c>
      <c r="DO305" s="2">
        <f t="shared" si="180"/>
        <v>304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210"/>
        <v>301</v>
      </c>
      <c r="G306" s="3">
        <v>303</v>
      </c>
      <c r="H306" s="2" t="s">
        <v>307</v>
      </c>
      <c r="I306" s="2" t="str">
        <f>IF(_xlfn.IFNA(MATCH(H306,Jan98Dictionary!$B:$B, 0), "X") = "X", "MISSING", "OKAY")</f>
        <v>OKAY</v>
      </c>
      <c r="J306" s="2" t="s">
        <v>1144</v>
      </c>
      <c r="K306" s="2">
        <f t="shared" si="214"/>
        <v>305</v>
      </c>
      <c r="L306" s="3">
        <f t="shared" si="213"/>
        <v>299</v>
      </c>
      <c r="O306" s="3">
        <v>303</v>
      </c>
      <c r="P306" s="2" t="s">
        <v>311</v>
      </c>
      <c r="Q306" s="2" t="str">
        <f>IF(_xlfn.IFNA(MATCH(P306,Jan03Dictionary!$B:$B, 0), "X") = "X", "MISSING", "OKAY")</f>
        <v>OKAY</v>
      </c>
      <c r="R306" s="3" t="str">
        <f t="shared" si="181"/>
        <v>NA</v>
      </c>
      <c r="S306" s="2" t="s">
        <v>1144</v>
      </c>
      <c r="T306" s="2">
        <f t="shared" si="211"/>
        <v>307</v>
      </c>
      <c r="U306" s="3">
        <f t="shared" si="212"/>
        <v>296</v>
      </c>
      <c r="X306" s="3">
        <v>303</v>
      </c>
      <c r="Y306" s="2" t="s">
        <v>318</v>
      </c>
      <c r="Z306" s="2" t="str">
        <f>IF(_xlfn.IFNA(MATCH(Y306,May04Dictionary!$B:$B, 0), "X") = "X", "MISSING", "OKAY")</f>
        <v>OKAY</v>
      </c>
      <c r="AA306" s="3" t="str">
        <f t="shared" si="182"/>
        <v>NA</v>
      </c>
      <c r="AB306" s="2" t="s">
        <v>1144</v>
      </c>
      <c r="AC306" s="2">
        <f t="shared" si="170"/>
        <v>310</v>
      </c>
      <c r="AD306" s="3">
        <f t="shared" ref="AD306:AD337" si="217">INDEX(AG:AG, MATCH(Y306,AH:AH,0))</f>
        <v>301</v>
      </c>
      <c r="AG306" s="3">
        <v>303</v>
      </c>
      <c r="AH306" s="2" t="s">
        <v>320</v>
      </c>
      <c r="AI306" s="2" t="str">
        <f>IF(_xlfn.IFNA(MATCH(AH306,Aug05Dictionary!$B:$B, 0), "X") = "X", "MISSING", "OKAY")</f>
        <v>OKAY</v>
      </c>
      <c r="AJ306" s="3" t="str">
        <f t="shared" si="183"/>
        <v>NA</v>
      </c>
      <c r="AK306" s="2" t="s">
        <v>1144</v>
      </c>
      <c r="AL306" s="2">
        <f t="shared" si="215"/>
        <v>305</v>
      </c>
      <c r="AM306" s="3">
        <f t="shared" si="184"/>
        <v>303</v>
      </c>
      <c r="AP306" s="3">
        <v>303</v>
      </c>
      <c r="AQ306" s="2" t="s">
        <v>320</v>
      </c>
      <c r="AR306" s="2" t="str">
        <f>IF(_xlfn.IFNA(MATCH(AQ306,Jan07Dictionary!$B:$B, 0), "X") = "X", "MISSING", "OKAY")</f>
        <v>OKAY</v>
      </c>
      <c r="AS306" s="3" t="str">
        <f t="shared" si="185"/>
        <v>NA</v>
      </c>
      <c r="AT306" s="2" t="s">
        <v>1144</v>
      </c>
      <c r="AU306" s="2">
        <f t="shared" si="186"/>
        <v>303</v>
      </c>
      <c r="AV306" s="3">
        <f t="shared" si="187"/>
        <v>303</v>
      </c>
      <c r="AY306" s="3">
        <v>303</v>
      </c>
      <c r="AZ306" s="2" t="s">
        <v>320</v>
      </c>
      <c r="BA306" s="2" t="str">
        <f>IF(_xlfn.IFNA(MATCH(AZ306,Jan09Dictionary!$B:$B, 0), "X") = "X", "MISSING", "OKAY")</f>
        <v>OKAY</v>
      </c>
      <c r="BB306" s="3" t="str">
        <f t="shared" si="188"/>
        <v>NA</v>
      </c>
      <c r="BC306" s="2" t="s">
        <v>1144</v>
      </c>
      <c r="BD306" s="2">
        <f t="shared" si="189"/>
        <v>303</v>
      </c>
      <c r="BE306" s="3">
        <f t="shared" si="205"/>
        <v>303</v>
      </c>
      <c r="BH306" s="3">
        <v>303</v>
      </c>
      <c r="BI306" s="2" t="s">
        <v>320</v>
      </c>
      <c r="BJ306" s="2" t="str">
        <f>IF(_xlfn.IFNA(MATCH(BI306,Jan10Dictionary!$B:$B, 0), "X") = "X", "MISSING", "OKAY")</f>
        <v>OKAY</v>
      </c>
      <c r="BK306" s="3" t="str">
        <f t="shared" si="190"/>
        <v>NA</v>
      </c>
      <c r="BL306" s="2" t="s">
        <v>1144</v>
      </c>
      <c r="BM306" s="2">
        <f t="shared" si="206"/>
        <v>303</v>
      </c>
      <c r="BN306" s="3">
        <f t="shared" si="171"/>
        <v>303</v>
      </c>
      <c r="BQ306" s="3">
        <v>303</v>
      </c>
      <c r="BR306" s="2" t="s">
        <v>320</v>
      </c>
      <c r="BS306" s="2" t="str">
        <f>IF(_xlfn.IFNA(MATCH(BR306,May12Dictionary!$B:$B, 0), "X") = "X", "MISSING", "OKAY")</f>
        <v>OKAY</v>
      </c>
      <c r="BT306" s="3" t="str">
        <f t="shared" si="191"/>
        <v>NA</v>
      </c>
      <c r="BU306" s="2" t="s">
        <v>1144</v>
      </c>
      <c r="BV306" s="2">
        <f t="shared" si="172"/>
        <v>303</v>
      </c>
      <c r="BW306" s="3">
        <f t="shared" si="192"/>
        <v>304</v>
      </c>
      <c r="BZ306" s="3">
        <v>303</v>
      </c>
      <c r="CA306" s="2" t="s">
        <v>319</v>
      </c>
      <c r="CB306" s="2" t="str">
        <f>IF(_xlfn.IFNA(MATCH(CA306,Jan13Dictionary!$B:$B, 0), "X") = "X", "MISSING", "OKAY")</f>
        <v>OKAY</v>
      </c>
      <c r="CC306" s="3" t="str">
        <f t="shared" si="193"/>
        <v>NA</v>
      </c>
      <c r="CD306" s="2" t="s">
        <v>1144</v>
      </c>
      <c r="CE306" s="2">
        <f t="shared" si="209"/>
        <v>302</v>
      </c>
      <c r="CF306" s="3">
        <f t="shared" si="216"/>
        <v>304</v>
      </c>
      <c r="CI306" s="3">
        <v>303</v>
      </c>
      <c r="CJ306" s="2" t="s">
        <v>318</v>
      </c>
      <c r="CK306" s="2" t="str">
        <f>IF(_xlfn.IFNA(MATCH(CJ306,Jan14Dictionary!$B:$B, 0), "X") = "X", "MISSING", "OKAY")</f>
        <v>OKAY</v>
      </c>
      <c r="CL306" s="3" t="str">
        <f t="shared" si="194"/>
        <v>NA</v>
      </c>
      <c r="CM306" s="2" t="s">
        <v>1144</v>
      </c>
      <c r="CN306" s="2">
        <f t="shared" si="208"/>
        <v>302</v>
      </c>
      <c r="CO306" s="3">
        <f t="shared" si="199"/>
        <v>303</v>
      </c>
      <c r="CR306" s="3">
        <v>303</v>
      </c>
      <c r="CS306" s="2" t="s">
        <v>318</v>
      </c>
      <c r="CT306" s="2" t="str">
        <f>IF(_xlfn.IFNA(MATCH(CS306, Jan15Dictionary!$B:$B, 0), "X") = "X", "MISSING", "OKAY")</f>
        <v>OKAY</v>
      </c>
      <c r="CU306" s="3" t="str">
        <f t="shared" si="195"/>
        <v>NA</v>
      </c>
      <c r="CV306" s="2" t="s">
        <v>1144</v>
      </c>
      <c r="CW306" s="2">
        <f t="shared" si="196"/>
        <v>303</v>
      </c>
      <c r="CX306" s="3">
        <f t="shared" si="197"/>
        <v>302</v>
      </c>
      <c r="DA306" s="3">
        <v>303</v>
      </c>
      <c r="DB306" s="2" t="s">
        <v>319</v>
      </c>
      <c r="DC306" s="2" t="str">
        <f>IF(_xlfn.IFNA(MATCH(DB306, Jan17Dictionary!$B:$B, 0), "X") = "X", "MISSING", "OKAY")</f>
        <v>OKAY</v>
      </c>
      <c r="DD306" s="3" t="str">
        <f t="shared" si="198"/>
        <v>NA</v>
      </c>
      <c r="DE306" s="2" t="s">
        <v>1144</v>
      </c>
      <c r="DF306" s="2">
        <f t="shared" si="200"/>
        <v>304</v>
      </c>
      <c r="DG306" s="3">
        <f>INDEX(DJ:DJ, MATCH(DB306,DK:DK,0))</f>
        <v>302</v>
      </c>
      <c r="DJ306" s="3">
        <v>304</v>
      </c>
      <c r="DK306" s="2" t="s">
        <v>321</v>
      </c>
      <c r="DL306" s="2" t="str">
        <f>IF(_xlfn.IFNA(MATCH(DK306, Jan20Dictionary!$B:$B, 0), "X") = "X", "MISSING", "OKAY")</f>
        <v>OKAY</v>
      </c>
      <c r="DM306" s="3" t="str">
        <f t="shared" si="179"/>
        <v>NA</v>
      </c>
      <c r="DN306" s="2" t="s">
        <v>1144</v>
      </c>
      <c r="DO306" s="2">
        <f t="shared" si="180"/>
        <v>305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210"/>
        <v>302</v>
      </c>
      <c r="G307" s="3">
        <v>304</v>
      </c>
      <c r="H307" s="2" t="s">
        <v>308</v>
      </c>
      <c r="I307" s="2" t="str">
        <f>IF(_xlfn.IFNA(MATCH(H307,Jan98Dictionary!$B:$B, 0), "X") = "X", "MISSING", "OKAY")</f>
        <v>OKAY</v>
      </c>
      <c r="J307" s="2" t="s">
        <v>1144</v>
      </c>
      <c r="K307" s="2">
        <f t="shared" si="214"/>
        <v>306</v>
      </c>
      <c r="L307" s="3">
        <f t="shared" si="213"/>
        <v>300</v>
      </c>
      <c r="O307" s="3">
        <v>304</v>
      </c>
      <c r="P307" s="2" t="s">
        <v>312</v>
      </c>
      <c r="Q307" s="2" t="str">
        <f>IF(_xlfn.IFNA(MATCH(P307,Jan03Dictionary!$B:$B, 0), "X") = "X", "MISSING", "OKAY")</f>
        <v>OKAY</v>
      </c>
      <c r="R307" s="3" t="str">
        <f t="shared" si="181"/>
        <v>NA</v>
      </c>
      <c r="S307" s="2" t="s">
        <v>1144</v>
      </c>
      <c r="T307" s="2">
        <f t="shared" si="211"/>
        <v>308</v>
      </c>
      <c r="U307" s="3">
        <f t="shared" si="212"/>
        <v>297</v>
      </c>
      <c r="X307" s="3">
        <v>304</v>
      </c>
      <c r="Y307" s="2" t="s">
        <v>319</v>
      </c>
      <c r="Z307" s="2" t="str">
        <f>IF(_xlfn.IFNA(MATCH(Y307,May04Dictionary!$B:$B, 0), "X") = "X", "MISSING", "OKAY")</f>
        <v>OKAY</v>
      </c>
      <c r="AA307" s="3" t="str">
        <f t="shared" si="182"/>
        <v>NA</v>
      </c>
      <c r="AB307" s="2" t="s">
        <v>1144</v>
      </c>
      <c r="AC307" s="2">
        <f t="shared" ref="AC307:AC364" si="218">INDEX(O:O, MATCH(Y307,P:P,0))</f>
        <v>311</v>
      </c>
      <c r="AD307" s="3">
        <f t="shared" si="217"/>
        <v>302</v>
      </c>
      <c r="AG307" s="3">
        <v>304</v>
      </c>
      <c r="AH307" s="2" t="s">
        <v>321</v>
      </c>
      <c r="AI307" s="2" t="str">
        <f>IF(_xlfn.IFNA(MATCH(AH307,Aug05Dictionary!$B:$B, 0), "X") = "X", "MISSING", "OKAY")</f>
        <v>OKAY</v>
      </c>
      <c r="AJ307" s="3" t="str">
        <f t="shared" si="183"/>
        <v>NA</v>
      </c>
      <c r="AK307" s="2" t="s">
        <v>1144</v>
      </c>
      <c r="AL307" s="2">
        <f t="shared" si="215"/>
        <v>306</v>
      </c>
      <c r="AM307" s="3">
        <f t="shared" si="184"/>
        <v>304</v>
      </c>
      <c r="AP307" s="3">
        <v>304</v>
      </c>
      <c r="AQ307" s="2" t="s">
        <v>321</v>
      </c>
      <c r="AR307" s="2" t="str">
        <f>IF(_xlfn.IFNA(MATCH(AQ307,Jan07Dictionary!$B:$B, 0), "X") = "X", "MISSING", "OKAY")</f>
        <v>OKAY</v>
      </c>
      <c r="AS307" s="3" t="str">
        <f t="shared" si="185"/>
        <v>NA</v>
      </c>
      <c r="AT307" s="2" t="s">
        <v>1144</v>
      </c>
      <c r="AU307" s="2">
        <f t="shared" si="186"/>
        <v>304</v>
      </c>
      <c r="AV307" s="3">
        <f t="shared" si="187"/>
        <v>304</v>
      </c>
      <c r="AY307" s="3">
        <v>304</v>
      </c>
      <c r="AZ307" s="2" t="s">
        <v>321</v>
      </c>
      <c r="BA307" s="2" t="str">
        <f>IF(_xlfn.IFNA(MATCH(AZ307,Jan09Dictionary!$B:$B, 0), "X") = "X", "MISSING", "OKAY")</f>
        <v>OKAY</v>
      </c>
      <c r="BB307" s="3" t="str">
        <f t="shared" si="188"/>
        <v>NA</v>
      </c>
      <c r="BC307" s="2" t="s">
        <v>1144</v>
      </c>
      <c r="BD307" s="2">
        <f t="shared" si="189"/>
        <v>304</v>
      </c>
      <c r="BE307" s="3">
        <f t="shared" si="205"/>
        <v>304</v>
      </c>
      <c r="BH307" s="3">
        <v>304</v>
      </c>
      <c r="BI307" s="2" t="s">
        <v>321</v>
      </c>
      <c r="BJ307" s="2" t="str">
        <f>IF(_xlfn.IFNA(MATCH(BI307,Jan10Dictionary!$B:$B, 0), "X") = "X", "MISSING", "OKAY")</f>
        <v>OKAY</v>
      </c>
      <c r="BK307" s="3" t="str">
        <f t="shared" si="190"/>
        <v>NA</v>
      </c>
      <c r="BL307" s="2" t="s">
        <v>1144</v>
      </c>
      <c r="BM307" s="2">
        <f t="shared" si="206"/>
        <v>304</v>
      </c>
      <c r="BN307" s="3">
        <f t="shared" ref="BN307:BN370" si="219">INDEX(BQ:BQ, MATCH(BI307,BR:BR,0))</f>
        <v>304</v>
      </c>
      <c r="BQ307" s="3">
        <v>304</v>
      </c>
      <c r="BR307" s="2" t="s">
        <v>321</v>
      </c>
      <c r="BS307" s="2" t="str">
        <f>IF(_xlfn.IFNA(MATCH(BR307,May12Dictionary!$B:$B, 0), "X") = "X", "MISSING", "OKAY")</f>
        <v>OKAY</v>
      </c>
      <c r="BT307" s="3" t="str">
        <f t="shared" si="191"/>
        <v>NA</v>
      </c>
      <c r="BU307" s="2" t="s">
        <v>1144</v>
      </c>
      <c r="BV307" s="2">
        <f t="shared" ref="BV307:BV370" si="220">INDEX(BH:BH, MATCH(BR307,BI:BI,0))</f>
        <v>304</v>
      </c>
      <c r="BW307" s="3">
        <f t="shared" si="192"/>
        <v>305</v>
      </c>
      <c r="BZ307" s="3">
        <v>304</v>
      </c>
      <c r="CA307" s="2" t="s">
        <v>320</v>
      </c>
      <c r="CB307" s="2" t="str">
        <f>IF(_xlfn.IFNA(MATCH(CA307,Jan13Dictionary!$B:$B, 0), "X") = "X", "MISSING", "OKAY")</f>
        <v>OKAY</v>
      </c>
      <c r="CC307" s="3" t="str">
        <f t="shared" si="193"/>
        <v>NA</v>
      </c>
      <c r="CD307" s="2" t="s">
        <v>1144</v>
      </c>
      <c r="CE307" s="2">
        <f t="shared" si="209"/>
        <v>303</v>
      </c>
      <c r="CF307" s="3">
        <f t="shared" si="216"/>
        <v>305</v>
      </c>
      <c r="CI307" s="3">
        <v>304</v>
      </c>
      <c r="CJ307" s="2" t="s">
        <v>319</v>
      </c>
      <c r="CK307" s="2" t="str">
        <f>IF(_xlfn.IFNA(MATCH(CJ307,Jan14Dictionary!$B:$B, 0), "X") = "X", "MISSING", "OKAY")</f>
        <v>OKAY</v>
      </c>
      <c r="CL307" s="3" t="str">
        <f t="shared" si="194"/>
        <v>NA</v>
      </c>
      <c r="CM307" s="2" t="s">
        <v>1144</v>
      </c>
      <c r="CN307" s="2">
        <f t="shared" si="208"/>
        <v>303</v>
      </c>
      <c r="CO307" s="3">
        <f t="shared" si="199"/>
        <v>304</v>
      </c>
      <c r="CR307" s="3">
        <v>304</v>
      </c>
      <c r="CS307" s="2" t="s">
        <v>319</v>
      </c>
      <c r="CT307" s="2" t="str">
        <f>IF(_xlfn.IFNA(MATCH(CS307, Jan15Dictionary!$B:$B, 0), "X") = "X", "MISSING", "OKAY")</f>
        <v>OKAY</v>
      </c>
      <c r="CU307" s="3" t="str">
        <f t="shared" si="195"/>
        <v>NA</v>
      </c>
      <c r="CV307" s="2" t="s">
        <v>1144</v>
      </c>
      <c r="CW307" s="2">
        <f t="shared" si="196"/>
        <v>304</v>
      </c>
      <c r="CX307" s="3">
        <f t="shared" si="197"/>
        <v>303</v>
      </c>
      <c r="DA307" s="3">
        <v>304</v>
      </c>
      <c r="DB307" s="2" t="s">
        <v>320</v>
      </c>
      <c r="DC307" s="2" t="str">
        <f>IF(_xlfn.IFNA(MATCH(DB307, Jan17Dictionary!$B:$B, 0), "X") = "X", "MISSING", "OKAY")</f>
        <v>OKAY</v>
      </c>
      <c r="DD307" s="3" t="str">
        <f t="shared" si="198"/>
        <v>NA</v>
      </c>
      <c r="DE307" s="2" t="s">
        <v>1144</v>
      </c>
      <c r="DF307" s="2">
        <f t="shared" si="200"/>
        <v>305</v>
      </c>
      <c r="DG307" s="3">
        <f>INDEX(DJ:DJ, MATCH(DB307,DK:DK,0))</f>
        <v>303</v>
      </c>
      <c r="DJ307" s="3">
        <v>305</v>
      </c>
      <c r="DK307" s="2" t="s">
        <v>322</v>
      </c>
      <c r="DL307" s="2" t="str">
        <f>IF(_xlfn.IFNA(MATCH(DK307, Jan20Dictionary!$B:$B, 0), "X") = "X", "MISSING", "OKAY")</f>
        <v>OKAY</v>
      </c>
      <c r="DM307" s="3" t="str">
        <f t="shared" si="179"/>
        <v>NA</v>
      </c>
      <c r="DN307" s="2" t="s">
        <v>1144</v>
      </c>
      <c r="DO307" s="2">
        <f t="shared" si="180"/>
        <v>306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210"/>
        <v>303</v>
      </c>
      <c r="G308" s="3">
        <v>305</v>
      </c>
      <c r="H308" s="2" t="s">
        <v>309</v>
      </c>
      <c r="I308" s="2" t="str">
        <f>IF(_xlfn.IFNA(MATCH(H308,Jan98Dictionary!$B:$B, 0), "X") = "X", "MISSING", "OKAY")</f>
        <v>OKAY</v>
      </c>
      <c r="J308" s="2" t="s">
        <v>1144</v>
      </c>
      <c r="K308" s="2">
        <f t="shared" si="214"/>
        <v>307</v>
      </c>
      <c r="L308" s="3">
        <f t="shared" si="213"/>
        <v>301</v>
      </c>
      <c r="O308" s="3">
        <v>305</v>
      </c>
      <c r="P308" s="2" t="s">
        <v>313</v>
      </c>
      <c r="Q308" s="2" t="str">
        <f>IF(_xlfn.IFNA(MATCH(P308,Jan03Dictionary!$B:$B, 0), "X") = "X", "MISSING", "OKAY")</f>
        <v>OKAY</v>
      </c>
      <c r="R308" s="3" t="str">
        <f t="shared" si="181"/>
        <v>NA</v>
      </c>
      <c r="S308" s="2" t="s">
        <v>1144</v>
      </c>
      <c r="T308" s="2">
        <f t="shared" si="211"/>
        <v>309</v>
      </c>
      <c r="U308" s="3">
        <f t="shared" si="212"/>
        <v>298</v>
      </c>
      <c r="X308" s="3">
        <v>305</v>
      </c>
      <c r="Y308" s="2" t="s">
        <v>320</v>
      </c>
      <c r="Z308" s="2" t="str">
        <f>IF(_xlfn.IFNA(MATCH(Y308,May04Dictionary!$B:$B, 0), "X") = "X", "MISSING", "OKAY")</f>
        <v>OKAY</v>
      </c>
      <c r="AA308" s="3" t="str">
        <f t="shared" si="182"/>
        <v>NA</v>
      </c>
      <c r="AB308" s="2" t="s">
        <v>1144</v>
      </c>
      <c r="AC308" s="2">
        <f t="shared" si="218"/>
        <v>312</v>
      </c>
      <c r="AD308" s="3">
        <f t="shared" si="217"/>
        <v>303</v>
      </c>
      <c r="AG308" s="3">
        <v>305</v>
      </c>
      <c r="AH308" s="2" t="s">
        <v>322</v>
      </c>
      <c r="AI308" s="2" t="str">
        <f>IF(_xlfn.IFNA(MATCH(AH308,Aug05Dictionary!$B:$B, 0), "X") = "X", "MISSING", "OKAY")</f>
        <v>OKAY</v>
      </c>
      <c r="AJ308" s="3" t="str">
        <f t="shared" si="183"/>
        <v>NA</v>
      </c>
      <c r="AK308" s="2" t="s">
        <v>1144</v>
      </c>
      <c r="AL308" s="2">
        <f t="shared" si="215"/>
        <v>307</v>
      </c>
      <c r="AM308" s="3">
        <f t="shared" si="184"/>
        <v>305</v>
      </c>
      <c r="AP308" s="3">
        <v>305</v>
      </c>
      <c r="AQ308" s="2" t="s">
        <v>322</v>
      </c>
      <c r="AR308" s="2" t="str">
        <f>IF(_xlfn.IFNA(MATCH(AQ308,Jan07Dictionary!$B:$B, 0), "X") = "X", "MISSING", "OKAY")</f>
        <v>OKAY</v>
      </c>
      <c r="AS308" s="3" t="str">
        <f t="shared" si="185"/>
        <v>NA</v>
      </c>
      <c r="AT308" s="2" t="s">
        <v>1144</v>
      </c>
      <c r="AU308" s="2">
        <f t="shared" si="186"/>
        <v>305</v>
      </c>
      <c r="AV308" s="3">
        <f t="shared" si="187"/>
        <v>305</v>
      </c>
      <c r="AY308" s="3">
        <v>305</v>
      </c>
      <c r="AZ308" s="2" t="s">
        <v>322</v>
      </c>
      <c r="BA308" s="2" t="str">
        <f>IF(_xlfn.IFNA(MATCH(AZ308,Jan09Dictionary!$B:$B, 0), "X") = "X", "MISSING", "OKAY")</f>
        <v>OKAY</v>
      </c>
      <c r="BB308" s="3" t="str">
        <f t="shared" si="188"/>
        <v>NA</v>
      </c>
      <c r="BC308" s="2" t="s">
        <v>1144</v>
      </c>
      <c r="BD308" s="2">
        <f t="shared" si="189"/>
        <v>305</v>
      </c>
      <c r="BE308" s="3">
        <f t="shared" si="205"/>
        <v>305</v>
      </c>
      <c r="BH308" s="3">
        <v>305</v>
      </c>
      <c r="BI308" s="2" t="s">
        <v>322</v>
      </c>
      <c r="BJ308" s="2" t="str">
        <f>IF(_xlfn.IFNA(MATCH(BI308,Jan10Dictionary!$B:$B, 0), "X") = "X", "MISSING", "OKAY")</f>
        <v>OKAY</v>
      </c>
      <c r="BK308" s="3" t="str">
        <f t="shared" si="190"/>
        <v>NA</v>
      </c>
      <c r="BL308" s="2" t="s">
        <v>1144</v>
      </c>
      <c r="BM308" s="2">
        <f t="shared" si="206"/>
        <v>305</v>
      </c>
      <c r="BN308" s="3">
        <f t="shared" si="219"/>
        <v>305</v>
      </c>
      <c r="BQ308" s="3">
        <v>305</v>
      </c>
      <c r="BR308" s="2" t="s">
        <v>322</v>
      </c>
      <c r="BS308" s="2" t="str">
        <f>IF(_xlfn.IFNA(MATCH(BR308,May12Dictionary!$B:$B, 0), "X") = "X", "MISSING", "OKAY")</f>
        <v>OKAY</v>
      </c>
      <c r="BT308" s="3" t="str">
        <f t="shared" si="191"/>
        <v>NA</v>
      </c>
      <c r="BU308" s="2" t="s">
        <v>1144</v>
      </c>
      <c r="BV308" s="2">
        <f t="shared" si="220"/>
        <v>305</v>
      </c>
      <c r="BW308" s="3">
        <f t="shared" si="192"/>
        <v>306</v>
      </c>
      <c r="BZ308" s="3">
        <v>305</v>
      </c>
      <c r="CA308" s="2" t="s">
        <v>321</v>
      </c>
      <c r="CB308" s="2" t="str">
        <f>IF(_xlfn.IFNA(MATCH(CA308,Jan13Dictionary!$B:$B, 0), "X") = "X", "MISSING", "OKAY")</f>
        <v>OKAY</v>
      </c>
      <c r="CC308" s="3" t="str">
        <f t="shared" si="193"/>
        <v>NA</v>
      </c>
      <c r="CD308" s="2" t="s">
        <v>1144</v>
      </c>
      <c r="CE308" s="2">
        <f t="shared" si="209"/>
        <v>304</v>
      </c>
      <c r="CF308" s="3">
        <f t="shared" si="216"/>
        <v>306</v>
      </c>
      <c r="CI308" s="3">
        <v>305</v>
      </c>
      <c r="CJ308" s="2" t="s">
        <v>320</v>
      </c>
      <c r="CK308" s="2" t="str">
        <f>IF(_xlfn.IFNA(MATCH(CJ308,Jan14Dictionary!$B:$B, 0), "X") = "X", "MISSING", "OKAY")</f>
        <v>OKAY</v>
      </c>
      <c r="CL308" s="3" t="str">
        <f t="shared" si="194"/>
        <v>NA</v>
      </c>
      <c r="CM308" s="2" t="s">
        <v>1144</v>
      </c>
      <c r="CN308" s="2">
        <f t="shared" si="208"/>
        <v>304</v>
      </c>
      <c r="CO308" s="3">
        <f t="shared" si="199"/>
        <v>305</v>
      </c>
      <c r="CR308" s="3">
        <v>305</v>
      </c>
      <c r="CS308" s="2" t="s">
        <v>320</v>
      </c>
      <c r="CT308" s="2" t="str">
        <f>IF(_xlfn.IFNA(MATCH(CS308, Jan15Dictionary!$B:$B, 0), "X") = "X", "MISSING", "OKAY")</f>
        <v>OKAY</v>
      </c>
      <c r="CU308" s="3" t="str">
        <f t="shared" si="195"/>
        <v>NA</v>
      </c>
      <c r="CV308" s="2" t="s">
        <v>1144</v>
      </c>
      <c r="CW308" s="2">
        <f t="shared" si="196"/>
        <v>305</v>
      </c>
      <c r="CX308" s="3">
        <f t="shared" si="197"/>
        <v>304</v>
      </c>
      <c r="DA308" s="3">
        <v>305</v>
      </c>
      <c r="DB308" s="2" t="s">
        <v>321</v>
      </c>
      <c r="DC308" s="2" t="str">
        <f>IF(_xlfn.IFNA(MATCH(DB308, Jan17Dictionary!$B:$B, 0), "X") = "X", "MISSING", "OKAY")</f>
        <v>OKAY</v>
      </c>
      <c r="DD308" s="3" t="str">
        <f t="shared" si="198"/>
        <v>NA</v>
      </c>
      <c r="DE308" s="2" t="s">
        <v>1144</v>
      </c>
      <c r="DF308" s="2">
        <f t="shared" si="200"/>
        <v>306</v>
      </c>
      <c r="DG308" s="3">
        <f>INDEX(DJ:DJ, MATCH(DB308,DK:DK,0))</f>
        <v>304</v>
      </c>
      <c r="DJ308" s="3">
        <v>306</v>
      </c>
      <c r="DK308" s="2" t="s">
        <v>323</v>
      </c>
      <c r="DL308" s="2" t="str">
        <f>IF(_xlfn.IFNA(MATCH(DK308, Jan20Dictionary!$B:$B, 0), "X") = "X", "MISSING", "OKAY")</f>
        <v>OKAY</v>
      </c>
      <c r="DM308" s="3" t="str">
        <f t="shared" si="179"/>
        <v>NA</v>
      </c>
      <c r="DN308" s="2" t="s">
        <v>1144</v>
      </c>
      <c r="DO308" s="2">
        <f t="shared" si="180"/>
        <v>307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210"/>
        <v>304</v>
      </c>
      <c r="G309" s="3">
        <v>306</v>
      </c>
      <c r="H309" s="2" t="s">
        <v>310</v>
      </c>
      <c r="I309" s="2" t="str">
        <f>IF(_xlfn.IFNA(MATCH(H309,Jan98Dictionary!$B:$B, 0), "X") = "X", "MISSING", "OKAY")</f>
        <v>OKAY</v>
      </c>
      <c r="J309" s="2" t="s">
        <v>1144</v>
      </c>
      <c r="K309" s="2">
        <f t="shared" si="214"/>
        <v>308</v>
      </c>
      <c r="L309" s="3">
        <f t="shared" si="213"/>
        <v>302</v>
      </c>
      <c r="O309" s="3">
        <v>306</v>
      </c>
      <c r="P309" s="2" t="s">
        <v>314</v>
      </c>
      <c r="Q309" s="2" t="str">
        <f>IF(_xlfn.IFNA(MATCH(P309,Jan03Dictionary!$B:$B, 0), "X") = "X", "MISSING", "OKAY")</f>
        <v>OKAY</v>
      </c>
      <c r="R309" s="3" t="str">
        <f t="shared" si="181"/>
        <v>NA</v>
      </c>
      <c r="S309" s="2" t="s">
        <v>1144</v>
      </c>
      <c r="T309" s="2">
        <f t="shared" si="211"/>
        <v>310</v>
      </c>
      <c r="U309" s="3">
        <f t="shared" si="212"/>
        <v>299</v>
      </c>
      <c r="X309" s="3">
        <v>306</v>
      </c>
      <c r="Y309" s="2" t="s">
        <v>321</v>
      </c>
      <c r="Z309" s="2" t="str">
        <f>IF(_xlfn.IFNA(MATCH(Y309,May04Dictionary!$B:$B, 0), "X") = "X", "MISSING", "OKAY")</f>
        <v>OKAY</v>
      </c>
      <c r="AA309" s="3" t="str">
        <f t="shared" si="182"/>
        <v>NA</v>
      </c>
      <c r="AB309" s="2" t="s">
        <v>1144</v>
      </c>
      <c r="AC309" s="2">
        <f t="shared" si="218"/>
        <v>313</v>
      </c>
      <c r="AD309" s="3">
        <f t="shared" si="217"/>
        <v>304</v>
      </c>
      <c r="AG309" s="3">
        <v>306</v>
      </c>
      <c r="AH309" s="2" t="s">
        <v>323</v>
      </c>
      <c r="AI309" s="2" t="str">
        <f>IF(_xlfn.IFNA(MATCH(AH309,Aug05Dictionary!$B:$B, 0), "X") = "X", "MISSING", "OKAY")</f>
        <v>OKAY</v>
      </c>
      <c r="AJ309" s="3" t="str">
        <f t="shared" si="183"/>
        <v>NA</v>
      </c>
      <c r="AK309" s="2" t="s">
        <v>1144</v>
      </c>
      <c r="AL309" s="2">
        <f t="shared" si="215"/>
        <v>308</v>
      </c>
      <c r="AM309" s="3">
        <f t="shared" si="184"/>
        <v>306</v>
      </c>
      <c r="AP309" s="3">
        <v>306</v>
      </c>
      <c r="AQ309" s="2" t="s">
        <v>323</v>
      </c>
      <c r="AR309" s="2" t="str">
        <f>IF(_xlfn.IFNA(MATCH(AQ309,Jan07Dictionary!$B:$B, 0), "X") = "X", "MISSING", "OKAY")</f>
        <v>OKAY</v>
      </c>
      <c r="AS309" s="3" t="str">
        <f t="shared" si="185"/>
        <v>NA</v>
      </c>
      <c r="AT309" s="2" t="s">
        <v>1144</v>
      </c>
      <c r="AU309" s="2">
        <f t="shared" si="186"/>
        <v>306</v>
      </c>
      <c r="AV309" s="3">
        <f t="shared" si="187"/>
        <v>306</v>
      </c>
      <c r="AY309" s="3">
        <v>306</v>
      </c>
      <c r="AZ309" s="2" t="s">
        <v>323</v>
      </c>
      <c r="BA309" s="2" t="str">
        <f>IF(_xlfn.IFNA(MATCH(AZ309,Jan09Dictionary!$B:$B, 0), "X") = "X", "MISSING", "OKAY")</f>
        <v>OKAY</v>
      </c>
      <c r="BB309" s="3" t="str">
        <f t="shared" si="188"/>
        <v>NA</v>
      </c>
      <c r="BC309" s="2" t="s">
        <v>1144</v>
      </c>
      <c r="BD309" s="2">
        <f t="shared" si="189"/>
        <v>306</v>
      </c>
      <c r="BE309" s="3">
        <f t="shared" si="205"/>
        <v>306</v>
      </c>
      <c r="BH309" s="3">
        <v>306</v>
      </c>
      <c r="BI309" s="2" t="s">
        <v>323</v>
      </c>
      <c r="BJ309" s="2" t="str">
        <f>IF(_xlfn.IFNA(MATCH(BI309,Jan10Dictionary!$B:$B, 0), "X") = "X", "MISSING", "OKAY")</f>
        <v>OKAY</v>
      </c>
      <c r="BK309" s="3" t="str">
        <f t="shared" si="190"/>
        <v>NA</v>
      </c>
      <c r="BL309" s="2" t="s">
        <v>1144</v>
      </c>
      <c r="BM309" s="2">
        <f t="shared" si="206"/>
        <v>306</v>
      </c>
      <c r="BN309" s="3">
        <f t="shared" si="219"/>
        <v>306</v>
      </c>
      <c r="BQ309" s="3">
        <v>306</v>
      </c>
      <c r="BR309" s="2" t="s">
        <v>323</v>
      </c>
      <c r="BS309" s="2" t="str">
        <f>IF(_xlfn.IFNA(MATCH(BR309,May12Dictionary!$B:$B, 0), "X") = "X", "MISSING", "OKAY")</f>
        <v>OKAY</v>
      </c>
      <c r="BT309" s="3" t="str">
        <f t="shared" si="191"/>
        <v>NA</v>
      </c>
      <c r="BU309" s="2" t="s">
        <v>1144</v>
      </c>
      <c r="BV309" s="2">
        <f t="shared" si="220"/>
        <v>306</v>
      </c>
      <c r="BW309" s="3">
        <f t="shared" si="192"/>
        <v>307</v>
      </c>
      <c r="BZ309" s="3">
        <v>306</v>
      </c>
      <c r="CA309" s="2" t="s">
        <v>322</v>
      </c>
      <c r="CB309" s="2" t="str">
        <f>IF(_xlfn.IFNA(MATCH(CA309,Jan13Dictionary!$B:$B, 0), "X") = "X", "MISSING", "OKAY")</f>
        <v>OKAY</v>
      </c>
      <c r="CC309" s="3" t="str">
        <f t="shared" si="193"/>
        <v>NA</v>
      </c>
      <c r="CD309" s="2" t="s">
        <v>1144</v>
      </c>
      <c r="CE309" s="2">
        <f t="shared" si="209"/>
        <v>305</v>
      </c>
      <c r="CF309" s="3">
        <f t="shared" si="216"/>
        <v>307</v>
      </c>
      <c r="CI309" s="3">
        <v>306</v>
      </c>
      <c r="CJ309" s="2" t="s">
        <v>321</v>
      </c>
      <c r="CK309" s="2" t="str">
        <f>IF(_xlfn.IFNA(MATCH(CJ309,Jan14Dictionary!$B:$B, 0), "X") = "X", "MISSING", "OKAY")</f>
        <v>OKAY</v>
      </c>
      <c r="CL309" s="3" t="str">
        <f t="shared" si="194"/>
        <v>NA</v>
      </c>
      <c r="CM309" s="2" t="s">
        <v>1144</v>
      </c>
      <c r="CN309" s="2">
        <f t="shared" si="208"/>
        <v>305</v>
      </c>
      <c r="CO309" s="3">
        <f t="shared" si="199"/>
        <v>306</v>
      </c>
      <c r="CR309" s="3">
        <v>306</v>
      </c>
      <c r="CS309" s="2" t="s">
        <v>321</v>
      </c>
      <c r="CT309" s="2" t="str">
        <f>IF(_xlfn.IFNA(MATCH(CS309, Jan15Dictionary!$B:$B, 0), "X") = "X", "MISSING", "OKAY")</f>
        <v>OKAY</v>
      </c>
      <c r="CU309" s="3" t="str">
        <f t="shared" si="195"/>
        <v>NA</v>
      </c>
      <c r="CV309" s="2" t="s">
        <v>1144</v>
      </c>
      <c r="CW309" s="2">
        <f t="shared" si="196"/>
        <v>306</v>
      </c>
      <c r="CX309" s="3">
        <f t="shared" si="197"/>
        <v>305</v>
      </c>
      <c r="DA309" s="3">
        <v>306</v>
      </c>
      <c r="DB309" s="2" t="s">
        <v>322</v>
      </c>
      <c r="DC309" s="2" t="str">
        <f>IF(_xlfn.IFNA(MATCH(DB309, Jan17Dictionary!$B:$B, 0), "X") = "X", "MISSING", "OKAY")</f>
        <v>OKAY</v>
      </c>
      <c r="DD309" s="3" t="str">
        <f t="shared" si="198"/>
        <v>NA</v>
      </c>
      <c r="DE309" s="2" t="s">
        <v>1144</v>
      </c>
      <c r="DF309" s="2">
        <f t="shared" si="200"/>
        <v>307</v>
      </c>
      <c r="DG309" s="3">
        <f>INDEX(DJ:DJ, MATCH(DB309,DK:DK,0))</f>
        <v>305</v>
      </c>
      <c r="DJ309" s="3">
        <v>307</v>
      </c>
      <c r="DK309" s="2" t="s">
        <v>324</v>
      </c>
      <c r="DL309" s="2" t="str">
        <f>IF(_xlfn.IFNA(MATCH(DK309, Jan20Dictionary!$B:$B, 0), "X") = "X", "MISSING", "OKAY")</f>
        <v>OKAY</v>
      </c>
      <c r="DM309" s="3" t="str">
        <f t="shared" si="179"/>
        <v>NA</v>
      </c>
      <c r="DN309" s="2" t="s">
        <v>1144</v>
      </c>
      <c r="DO309" s="2">
        <f t="shared" si="180"/>
        <v>308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210"/>
        <v>305</v>
      </c>
      <c r="G310" s="3">
        <v>307</v>
      </c>
      <c r="H310" s="2" t="s">
        <v>311</v>
      </c>
      <c r="I310" s="2" t="str">
        <f>IF(_xlfn.IFNA(MATCH(H310,Jan98Dictionary!$B:$B, 0), "X") = "X", "MISSING", "OKAY")</f>
        <v>OKAY</v>
      </c>
      <c r="J310" s="2" t="s">
        <v>1144</v>
      </c>
      <c r="K310" s="2">
        <f t="shared" si="214"/>
        <v>309</v>
      </c>
      <c r="L310" s="3">
        <f t="shared" si="213"/>
        <v>303</v>
      </c>
      <c r="O310" s="3">
        <v>307</v>
      </c>
      <c r="P310" s="2" t="s">
        <v>315</v>
      </c>
      <c r="Q310" s="2" t="str">
        <f>IF(_xlfn.IFNA(MATCH(P310,Jan03Dictionary!$B:$B, 0), "X") = "X", "MISSING", "OKAY")</f>
        <v>OKAY</v>
      </c>
      <c r="R310" s="3" t="str">
        <f t="shared" si="181"/>
        <v>NA</v>
      </c>
      <c r="S310" s="2" t="s">
        <v>1144</v>
      </c>
      <c r="T310" s="2">
        <f t="shared" si="211"/>
        <v>311</v>
      </c>
      <c r="U310" s="3">
        <f t="shared" si="212"/>
        <v>300</v>
      </c>
      <c r="X310" s="3">
        <v>307</v>
      </c>
      <c r="Y310" s="2" t="s">
        <v>322</v>
      </c>
      <c r="Z310" s="2" t="str">
        <f>IF(_xlfn.IFNA(MATCH(Y310,May04Dictionary!$B:$B, 0), "X") = "X", "MISSING", "OKAY")</f>
        <v>OKAY</v>
      </c>
      <c r="AA310" s="3" t="str">
        <f t="shared" si="182"/>
        <v>NA</v>
      </c>
      <c r="AB310" s="2" t="s">
        <v>1144</v>
      </c>
      <c r="AC310" s="2">
        <f t="shared" si="218"/>
        <v>314</v>
      </c>
      <c r="AD310" s="3">
        <f t="shared" si="217"/>
        <v>305</v>
      </c>
      <c r="AG310" s="3">
        <v>307</v>
      </c>
      <c r="AH310" s="2" t="s">
        <v>324</v>
      </c>
      <c r="AI310" s="2" t="str">
        <f>IF(_xlfn.IFNA(MATCH(AH310,Aug05Dictionary!$B:$B, 0), "X") = "X", "MISSING", "OKAY")</f>
        <v>OKAY</v>
      </c>
      <c r="AJ310" s="3" t="str">
        <f t="shared" si="183"/>
        <v>NA</v>
      </c>
      <c r="AK310" s="2" t="s">
        <v>1144</v>
      </c>
      <c r="AL310" s="2">
        <f t="shared" si="215"/>
        <v>309</v>
      </c>
      <c r="AM310" s="3">
        <f t="shared" si="184"/>
        <v>307</v>
      </c>
      <c r="AP310" s="3">
        <v>307</v>
      </c>
      <c r="AQ310" s="2" t="s">
        <v>324</v>
      </c>
      <c r="AR310" s="2" t="str">
        <f>IF(_xlfn.IFNA(MATCH(AQ310,Jan07Dictionary!$B:$B, 0), "X") = "X", "MISSING", "OKAY")</f>
        <v>OKAY</v>
      </c>
      <c r="AS310" s="3" t="str">
        <f t="shared" si="185"/>
        <v>NA</v>
      </c>
      <c r="AT310" s="2" t="s">
        <v>1144</v>
      </c>
      <c r="AU310" s="2">
        <f t="shared" si="186"/>
        <v>307</v>
      </c>
      <c r="AV310" s="3">
        <f t="shared" si="187"/>
        <v>307</v>
      </c>
      <c r="AY310" s="3">
        <v>307</v>
      </c>
      <c r="AZ310" s="2" t="s">
        <v>324</v>
      </c>
      <c r="BA310" s="2" t="str">
        <f>IF(_xlfn.IFNA(MATCH(AZ310,Jan09Dictionary!$B:$B, 0), "X") = "X", "MISSING", "OKAY")</f>
        <v>OKAY</v>
      </c>
      <c r="BB310" s="3" t="str">
        <f t="shared" si="188"/>
        <v>NA</v>
      </c>
      <c r="BC310" s="2" t="s">
        <v>1144</v>
      </c>
      <c r="BD310" s="2">
        <f t="shared" si="189"/>
        <v>307</v>
      </c>
      <c r="BE310" s="3">
        <f t="shared" si="205"/>
        <v>307</v>
      </c>
      <c r="BH310" s="3">
        <v>307</v>
      </c>
      <c r="BI310" s="2" t="s">
        <v>324</v>
      </c>
      <c r="BJ310" s="2" t="str">
        <f>IF(_xlfn.IFNA(MATCH(BI310,Jan10Dictionary!$B:$B, 0), "X") = "X", "MISSING", "OKAY")</f>
        <v>OKAY</v>
      </c>
      <c r="BK310" s="3" t="str">
        <f t="shared" si="190"/>
        <v>NA</v>
      </c>
      <c r="BL310" s="2" t="s">
        <v>1144</v>
      </c>
      <c r="BM310" s="2">
        <f t="shared" si="206"/>
        <v>307</v>
      </c>
      <c r="BN310" s="3">
        <f t="shared" si="219"/>
        <v>307</v>
      </c>
      <c r="BQ310" s="3">
        <v>307</v>
      </c>
      <c r="BR310" s="2" t="s">
        <v>324</v>
      </c>
      <c r="BS310" s="2" t="str">
        <f>IF(_xlfn.IFNA(MATCH(BR310,May12Dictionary!$B:$B, 0), "X") = "X", "MISSING", "OKAY")</f>
        <v>OKAY</v>
      </c>
      <c r="BT310" s="3" t="str">
        <f t="shared" si="191"/>
        <v>NA</v>
      </c>
      <c r="BU310" s="2" t="s">
        <v>1144</v>
      </c>
      <c r="BV310" s="2">
        <f t="shared" si="220"/>
        <v>307</v>
      </c>
      <c r="BW310" s="3">
        <f t="shared" si="192"/>
        <v>308</v>
      </c>
      <c r="BZ310" s="3">
        <v>307</v>
      </c>
      <c r="CA310" s="2" t="s">
        <v>323</v>
      </c>
      <c r="CB310" s="2" t="str">
        <f>IF(_xlfn.IFNA(MATCH(CA310,Jan13Dictionary!$B:$B, 0), "X") = "X", "MISSING", "OKAY")</f>
        <v>OKAY</v>
      </c>
      <c r="CC310" s="3" t="str">
        <f t="shared" si="193"/>
        <v>NA</v>
      </c>
      <c r="CD310" s="2" t="s">
        <v>1144</v>
      </c>
      <c r="CE310" s="2">
        <f t="shared" si="209"/>
        <v>306</v>
      </c>
      <c r="CF310" s="3">
        <f t="shared" si="216"/>
        <v>308</v>
      </c>
      <c r="CI310" s="3">
        <v>307</v>
      </c>
      <c r="CJ310" s="2" t="s">
        <v>322</v>
      </c>
      <c r="CK310" s="2" t="str">
        <f>IF(_xlfn.IFNA(MATCH(CJ310,Jan14Dictionary!$B:$B, 0), "X") = "X", "MISSING", "OKAY")</f>
        <v>OKAY</v>
      </c>
      <c r="CL310" s="3" t="str">
        <f t="shared" si="194"/>
        <v>NA</v>
      </c>
      <c r="CM310" s="2" t="s">
        <v>1144</v>
      </c>
      <c r="CN310" s="2">
        <f t="shared" si="208"/>
        <v>306</v>
      </c>
      <c r="CO310" s="3">
        <f t="shared" si="199"/>
        <v>307</v>
      </c>
      <c r="CR310" s="3">
        <v>307</v>
      </c>
      <c r="CS310" s="2" t="s">
        <v>322</v>
      </c>
      <c r="CT310" s="2" t="str">
        <f>IF(_xlfn.IFNA(MATCH(CS310, Jan15Dictionary!$B:$B, 0), "X") = "X", "MISSING", "OKAY")</f>
        <v>OKAY</v>
      </c>
      <c r="CU310" s="3" t="str">
        <f t="shared" si="195"/>
        <v>NA</v>
      </c>
      <c r="CV310" s="2" t="s">
        <v>1144</v>
      </c>
      <c r="CW310" s="2">
        <f t="shared" si="196"/>
        <v>307</v>
      </c>
      <c r="CX310" s="3">
        <f t="shared" si="197"/>
        <v>306</v>
      </c>
      <c r="DA310" s="3">
        <v>307</v>
      </c>
      <c r="DB310" s="2" t="s">
        <v>323</v>
      </c>
      <c r="DC310" s="2" t="str">
        <f>IF(_xlfn.IFNA(MATCH(DB310, Jan17Dictionary!$B:$B, 0), "X") = "X", "MISSING", "OKAY")</f>
        <v>OKAY</v>
      </c>
      <c r="DD310" s="3" t="str">
        <f t="shared" si="198"/>
        <v>NA</v>
      </c>
      <c r="DE310" s="2" t="s">
        <v>1144</v>
      </c>
      <c r="DF310" s="2">
        <f t="shared" si="200"/>
        <v>308</v>
      </c>
      <c r="DG310" s="3">
        <f>INDEX(DJ:DJ, MATCH(DB310,DK:DK,0))</f>
        <v>306</v>
      </c>
      <c r="DJ310" s="3">
        <v>308</v>
      </c>
      <c r="DK310" s="2" t="s">
        <v>325</v>
      </c>
      <c r="DL310" s="2" t="str">
        <f>IF(_xlfn.IFNA(MATCH(DK310, Jan20Dictionary!$B:$B, 0), "X") = "X", "MISSING", "OKAY")</f>
        <v>OKAY</v>
      </c>
      <c r="DM310" s="3" t="str">
        <f t="shared" si="179"/>
        <v>NA</v>
      </c>
      <c r="DN310" s="2" t="s">
        <v>1144</v>
      </c>
      <c r="DO310" s="2">
        <f t="shared" si="180"/>
        <v>309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210"/>
        <v>306</v>
      </c>
      <c r="G311" s="3">
        <v>308</v>
      </c>
      <c r="H311" s="2" t="s">
        <v>312</v>
      </c>
      <c r="I311" s="2" t="str">
        <f>IF(_xlfn.IFNA(MATCH(H311,Jan98Dictionary!$B:$B, 0), "X") = "X", "MISSING", "OKAY")</f>
        <v>OKAY</v>
      </c>
      <c r="J311" s="2" t="s">
        <v>1144</v>
      </c>
      <c r="K311" s="2">
        <f t="shared" si="214"/>
        <v>310</v>
      </c>
      <c r="L311" s="3">
        <f t="shared" si="213"/>
        <v>304</v>
      </c>
      <c r="O311" s="3">
        <v>308</v>
      </c>
      <c r="P311" s="2" t="s">
        <v>316</v>
      </c>
      <c r="Q311" s="2" t="str">
        <f>IF(_xlfn.IFNA(MATCH(P311,Jan03Dictionary!$B:$B, 0), "X") = "X", "MISSING", "OKAY")</f>
        <v>OKAY</v>
      </c>
      <c r="R311" s="3" t="str">
        <f t="shared" si="181"/>
        <v>NA</v>
      </c>
      <c r="S311" s="2" t="s">
        <v>1144</v>
      </c>
      <c r="T311" s="2">
        <f t="shared" si="211"/>
        <v>312</v>
      </c>
      <c r="U311" s="3">
        <f t="shared" si="212"/>
        <v>301</v>
      </c>
      <c r="X311" s="3">
        <v>308</v>
      </c>
      <c r="Y311" s="2" t="s">
        <v>323</v>
      </c>
      <c r="Z311" s="2" t="str">
        <f>IF(_xlfn.IFNA(MATCH(Y311,May04Dictionary!$B:$B, 0), "X") = "X", "MISSING", "OKAY")</f>
        <v>OKAY</v>
      </c>
      <c r="AA311" s="3" t="str">
        <f t="shared" si="182"/>
        <v>NA</v>
      </c>
      <c r="AB311" s="2" t="s">
        <v>1144</v>
      </c>
      <c r="AC311" s="2">
        <f t="shared" si="218"/>
        <v>315</v>
      </c>
      <c r="AD311" s="3">
        <f t="shared" si="217"/>
        <v>306</v>
      </c>
      <c r="AG311" s="3">
        <v>308</v>
      </c>
      <c r="AH311" s="2" t="s">
        <v>325</v>
      </c>
      <c r="AI311" s="2" t="str">
        <f>IF(_xlfn.IFNA(MATCH(AH311,Aug05Dictionary!$B:$B, 0), "X") = "X", "MISSING", "OKAY")</f>
        <v>OKAY</v>
      </c>
      <c r="AJ311" s="3" t="str">
        <f t="shared" si="183"/>
        <v>NA</v>
      </c>
      <c r="AK311" s="2" t="s">
        <v>1144</v>
      </c>
      <c r="AL311" s="2">
        <f t="shared" si="215"/>
        <v>310</v>
      </c>
      <c r="AM311" s="3">
        <f t="shared" si="184"/>
        <v>308</v>
      </c>
      <c r="AP311" s="3">
        <v>308</v>
      </c>
      <c r="AQ311" s="2" t="s">
        <v>325</v>
      </c>
      <c r="AR311" s="2" t="str">
        <f>IF(_xlfn.IFNA(MATCH(AQ311,Jan07Dictionary!$B:$B, 0), "X") = "X", "MISSING", "OKAY")</f>
        <v>OKAY</v>
      </c>
      <c r="AS311" s="3" t="str">
        <f t="shared" si="185"/>
        <v>NA</v>
      </c>
      <c r="AT311" s="2" t="s">
        <v>1144</v>
      </c>
      <c r="AU311" s="2">
        <f t="shared" si="186"/>
        <v>308</v>
      </c>
      <c r="AV311" s="3">
        <f t="shared" si="187"/>
        <v>308</v>
      </c>
      <c r="AY311" s="3">
        <v>308</v>
      </c>
      <c r="AZ311" s="2" t="s">
        <v>325</v>
      </c>
      <c r="BA311" s="2" t="str">
        <f>IF(_xlfn.IFNA(MATCH(AZ311,Jan09Dictionary!$B:$B, 0), "X") = "X", "MISSING", "OKAY")</f>
        <v>OKAY</v>
      </c>
      <c r="BB311" s="3" t="str">
        <f t="shared" si="188"/>
        <v>NA</v>
      </c>
      <c r="BC311" s="2" t="s">
        <v>1144</v>
      </c>
      <c r="BD311" s="2">
        <f t="shared" si="189"/>
        <v>308</v>
      </c>
      <c r="BE311" s="3">
        <f t="shared" si="205"/>
        <v>308</v>
      </c>
      <c r="BH311" s="3">
        <v>308</v>
      </c>
      <c r="BI311" s="2" t="s">
        <v>325</v>
      </c>
      <c r="BJ311" s="2" t="str">
        <f>IF(_xlfn.IFNA(MATCH(BI311,Jan10Dictionary!$B:$B, 0), "X") = "X", "MISSING", "OKAY")</f>
        <v>OKAY</v>
      </c>
      <c r="BK311" s="3" t="str">
        <f t="shared" si="190"/>
        <v>NA</v>
      </c>
      <c r="BL311" s="2" t="s">
        <v>1144</v>
      </c>
      <c r="BM311" s="2">
        <f t="shared" si="206"/>
        <v>308</v>
      </c>
      <c r="BN311" s="3">
        <f t="shared" si="219"/>
        <v>308</v>
      </c>
      <c r="BQ311" s="3">
        <v>308</v>
      </c>
      <c r="BR311" s="2" t="s">
        <v>325</v>
      </c>
      <c r="BS311" s="2" t="str">
        <f>IF(_xlfn.IFNA(MATCH(BR311,May12Dictionary!$B:$B, 0), "X") = "X", "MISSING", "OKAY")</f>
        <v>OKAY</v>
      </c>
      <c r="BT311" s="3" t="str">
        <f t="shared" si="191"/>
        <v>NA</v>
      </c>
      <c r="BU311" s="2" t="s">
        <v>1144</v>
      </c>
      <c r="BV311" s="2">
        <f t="shared" si="220"/>
        <v>308</v>
      </c>
      <c r="BW311" s="3">
        <f t="shared" si="192"/>
        <v>309</v>
      </c>
      <c r="BZ311" s="3">
        <v>308</v>
      </c>
      <c r="CA311" s="2" t="s">
        <v>324</v>
      </c>
      <c r="CB311" s="2" t="str">
        <f>IF(_xlfn.IFNA(MATCH(CA311,Jan13Dictionary!$B:$B, 0), "X") = "X", "MISSING", "OKAY")</f>
        <v>OKAY</v>
      </c>
      <c r="CC311" s="3" t="str">
        <f t="shared" si="193"/>
        <v>NA</v>
      </c>
      <c r="CD311" s="2" t="s">
        <v>1144</v>
      </c>
      <c r="CE311" s="2">
        <f t="shared" si="209"/>
        <v>307</v>
      </c>
      <c r="CF311" s="3">
        <f t="shared" si="216"/>
        <v>309</v>
      </c>
      <c r="CI311" s="3">
        <v>308</v>
      </c>
      <c r="CJ311" s="2" t="s">
        <v>323</v>
      </c>
      <c r="CK311" s="2" t="str">
        <f>IF(_xlfn.IFNA(MATCH(CJ311,Jan14Dictionary!$B:$B, 0), "X") = "X", "MISSING", "OKAY")</f>
        <v>OKAY</v>
      </c>
      <c r="CL311" s="3" t="str">
        <f t="shared" si="194"/>
        <v>NA</v>
      </c>
      <c r="CM311" s="2" t="s">
        <v>1144</v>
      </c>
      <c r="CN311" s="2">
        <f t="shared" si="208"/>
        <v>307</v>
      </c>
      <c r="CO311" s="3">
        <f t="shared" si="199"/>
        <v>308</v>
      </c>
      <c r="CR311" s="3">
        <v>308</v>
      </c>
      <c r="CS311" s="2" t="s">
        <v>323</v>
      </c>
      <c r="CT311" s="2" t="str">
        <f>IF(_xlfn.IFNA(MATCH(CS311, Jan15Dictionary!$B:$B, 0), "X") = "X", "MISSING", "OKAY")</f>
        <v>OKAY</v>
      </c>
      <c r="CU311" s="3" t="str">
        <f t="shared" si="195"/>
        <v>NA</v>
      </c>
      <c r="CV311" s="2" t="s">
        <v>1144</v>
      </c>
      <c r="CW311" s="2">
        <f t="shared" si="196"/>
        <v>308</v>
      </c>
      <c r="CX311" s="3">
        <f t="shared" si="197"/>
        <v>307</v>
      </c>
      <c r="DA311" s="3">
        <v>308</v>
      </c>
      <c r="DB311" s="2" t="s">
        <v>324</v>
      </c>
      <c r="DC311" s="2" t="str">
        <f>IF(_xlfn.IFNA(MATCH(DB311, Jan17Dictionary!$B:$B, 0), "X") = "X", "MISSING", "OKAY")</f>
        <v>OKAY</v>
      </c>
      <c r="DD311" s="3" t="str">
        <f t="shared" si="198"/>
        <v>NA</v>
      </c>
      <c r="DE311" s="2" t="s">
        <v>1144</v>
      </c>
      <c r="DF311" s="2">
        <f t="shared" si="200"/>
        <v>309</v>
      </c>
      <c r="DG311" s="3">
        <f>INDEX(DJ:DJ, MATCH(DB311,DK:DK,0))</f>
        <v>307</v>
      </c>
      <c r="DJ311" s="3">
        <v>309</v>
      </c>
      <c r="DK311" s="2" t="s">
        <v>326</v>
      </c>
      <c r="DL311" s="2" t="str">
        <f>IF(_xlfn.IFNA(MATCH(DK311, Jan20Dictionary!$B:$B, 0), "X") = "X", "MISSING", "OKAY")</f>
        <v>OKAY</v>
      </c>
      <c r="DM311" s="3" t="str">
        <f t="shared" si="179"/>
        <v>NA</v>
      </c>
      <c r="DN311" s="2" t="s">
        <v>1144</v>
      </c>
      <c r="DO311" s="2">
        <f t="shared" si="180"/>
        <v>310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210"/>
        <v>307</v>
      </c>
      <c r="G312" s="3">
        <v>309</v>
      </c>
      <c r="H312" s="2" t="s">
        <v>313</v>
      </c>
      <c r="I312" s="2" t="str">
        <f>IF(_xlfn.IFNA(MATCH(H312,Jan98Dictionary!$B:$B, 0), "X") = "X", "MISSING", "OKAY")</f>
        <v>OKAY</v>
      </c>
      <c r="J312" s="2" t="s">
        <v>1144</v>
      </c>
      <c r="K312" s="2">
        <f t="shared" si="214"/>
        <v>311</v>
      </c>
      <c r="L312" s="3">
        <f t="shared" si="213"/>
        <v>305</v>
      </c>
      <c r="O312" s="3">
        <v>309</v>
      </c>
      <c r="P312" s="2" t="s">
        <v>317</v>
      </c>
      <c r="Q312" s="2" t="str">
        <f>IF(_xlfn.IFNA(MATCH(P312,Jan03Dictionary!$B:$B, 0), "X") = "X", "MISSING", "OKAY")</f>
        <v>OKAY</v>
      </c>
      <c r="R312" s="3" t="str">
        <f t="shared" si="181"/>
        <v>NA</v>
      </c>
      <c r="S312" s="2" t="s">
        <v>1144</v>
      </c>
      <c r="T312" s="2">
        <f t="shared" si="211"/>
        <v>313</v>
      </c>
      <c r="U312" s="3">
        <f t="shared" si="212"/>
        <v>302</v>
      </c>
      <c r="X312" s="3">
        <v>309</v>
      </c>
      <c r="Y312" s="2" t="s">
        <v>324</v>
      </c>
      <c r="Z312" s="2" t="str">
        <f>IF(_xlfn.IFNA(MATCH(Y312,May04Dictionary!$B:$B, 0), "X") = "X", "MISSING", "OKAY")</f>
        <v>OKAY</v>
      </c>
      <c r="AA312" s="3" t="str">
        <f t="shared" si="182"/>
        <v>NA</v>
      </c>
      <c r="AB312" s="2" t="s">
        <v>1144</v>
      </c>
      <c r="AC312" s="2">
        <f t="shared" si="218"/>
        <v>316</v>
      </c>
      <c r="AD312" s="3">
        <f t="shared" si="217"/>
        <v>307</v>
      </c>
      <c r="AG312" s="3">
        <v>309</v>
      </c>
      <c r="AH312" s="2" t="s">
        <v>326</v>
      </c>
      <c r="AI312" s="2" t="str">
        <f>IF(_xlfn.IFNA(MATCH(AH312,Aug05Dictionary!$B:$B, 0), "X") = "X", "MISSING", "OKAY")</f>
        <v>OKAY</v>
      </c>
      <c r="AJ312" s="3" t="str">
        <f t="shared" si="183"/>
        <v>NA</v>
      </c>
      <c r="AK312" s="2" t="s">
        <v>1144</v>
      </c>
      <c r="AL312" s="2">
        <f t="shared" si="215"/>
        <v>311</v>
      </c>
      <c r="AM312" s="3">
        <f t="shared" si="184"/>
        <v>309</v>
      </c>
      <c r="AP312" s="3">
        <v>309</v>
      </c>
      <c r="AQ312" s="2" t="s">
        <v>326</v>
      </c>
      <c r="AR312" s="2" t="str">
        <f>IF(_xlfn.IFNA(MATCH(AQ312,Jan07Dictionary!$B:$B, 0), "X") = "X", "MISSING", "OKAY")</f>
        <v>OKAY</v>
      </c>
      <c r="AS312" s="3" t="str">
        <f t="shared" si="185"/>
        <v>NA</v>
      </c>
      <c r="AT312" s="2" t="s">
        <v>1144</v>
      </c>
      <c r="AU312" s="2">
        <f t="shared" si="186"/>
        <v>309</v>
      </c>
      <c r="AV312" s="3">
        <f t="shared" si="187"/>
        <v>309</v>
      </c>
      <c r="AY312" s="3">
        <v>309</v>
      </c>
      <c r="AZ312" s="2" t="s">
        <v>326</v>
      </c>
      <c r="BA312" s="2" t="str">
        <f>IF(_xlfn.IFNA(MATCH(AZ312,Jan09Dictionary!$B:$B, 0), "X") = "X", "MISSING", "OKAY")</f>
        <v>OKAY</v>
      </c>
      <c r="BB312" s="3" t="str">
        <f t="shared" si="188"/>
        <v>NA</v>
      </c>
      <c r="BC312" s="2" t="s">
        <v>1144</v>
      </c>
      <c r="BD312" s="2">
        <f t="shared" si="189"/>
        <v>309</v>
      </c>
      <c r="BE312" s="3">
        <f t="shared" si="205"/>
        <v>309</v>
      </c>
      <c r="BH312" s="3">
        <v>309</v>
      </c>
      <c r="BI312" s="2" t="s">
        <v>326</v>
      </c>
      <c r="BJ312" s="2" t="str">
        <f>IF(_xlfn.IFNA(MATCH(BI312,Jan10Dictionary!$B:$B, 0), "X") = "X", "MISSING", "OKAY")</f>
        <v>OKAY</v>
      </c>
      <c r="BK312" s="3" t="str">
        <f t="shared" si="190"/>
        <v>NA</v>
      </c>
      <c r="BL312" s="2" t="s">
        <v>1144</v>
      </c>
      <c r="BM312" s="2">
        <f t="shared" si="206"/>
        <v>309</v>
      </c>
      <c r="BN312" s="3">
        <f t="shared" si="219"/>
        <v>309</v>
      </c>
      <c r="BQ312" s="3">
        <v>309</v>
      </c>
      <c r="BR312" s="2" t="s">
        <v>326</v>
      </c>
      <c r="BS312" s="2" t="str">
        <f>IF(_xlfn.IFNA(MATCH(BR312,May12Dictionary!$B:$B, 0), "X") = "X", "MISSING", "OKAY")</f>
        <v>OKAY</v>
      </c>
      <c r="BT312" s="3" t="str">
        <f t="shared" si="191"/>
        <v>NA</v>
      </c>
      <c r="BU312" s="2" t="s">
        <v>1144</v>
      </c>
      <c r="BV312" s="2">
        <f t="shared" si="220"/>
        <v>309</v>
      </c>
      <c r="BW312" s="3">
        <f t="shared" si="192"/>
        <v>310</v>
      </c>
      <c r="BZ312" s="3">
        <v>309</v>
      </c>
      <c r="CA312" s="2" t="s">
        <v>325</v>
      </c>
      <c r="CB312" s="2" t="str">
        <f>IF(_xlfn.IFNA(MATCH(CA312,Jan13Dictionary!$B:$B, 0), "X") = "X", "MISSING", "OKAY")</f>
        <v>OKAY</v>
      </c>
      <c r="CC312" s="3" t="str">
        <f t="shared" si="193"/>
        <v>NA</v>
      </c>
      <c r="CD312" s="2" t="s">
        <v>1144</v>
      </c>
      <c r="CE312" s="2">
        <f t="shared" si="209"/>
        <v>308</v>
      </c>
      <c r="CF312" s="3">
        <f t="shared" si="216"/>
        <v>310</v>
      </c>
      <c r="CI312" s="3">
        <v>309</v>
      </c>
      <c r="CJ312" s="2" t="s">
        <v>324</v>
      </c>
      <c r="CK312" s="2" t="str">
        <f>IF(_xlfn.IFNA(MATCH(CJ312,Jan14Dictionary!$B:$B, 0), "X") = "X", "MISSING", "OKAY")</f>
        <v>OKAY</v>
      </c>
      <c r="CL312" s="3" t="str">
        <f t="shared" si="194"/>
        <v>NA</v>
      </c>
      <c r="CM312" s="2" t="s">
        <v>1144</v>
      </c>
      <c r="CN312" s="2">
        <f t="shared" ref="CN312:CN331" si="221">INDEX(BZ:BZ, MATCH(CJ312,CA:CA,0))</f>
        <v>308</v>
      </c>
      <c r="CO312" s="3">
        <f t="shared" si="199"/>
        <v>309</v>
      </c>
      <c r="CR312" s="3">
        <v>309</v>
      </c>
      <c r="CS312" s="2" t="s">
        <v>324</v>
      </c>
      <c r="CT312" s="2" t="str">
        <f>IF(_xlfn.IFNA(MATCH(CS312, Jan15Dictionary!$B:$B, 0), "X") = "X", "MISSING", "OKAY")</f>
        <v>OKAY</v>
      </c>
      <c r="CU312" s="3" t="str">
        <f t="shared" si="195"/>
        <v>NA</v>
      </c>
      <c r="CV312" s="2" t="s">
        <v>1144</v>
      </c>
      <c r="CW312" s="2">
        <f t="shared" si="196"/>
        <v>309</v>
      </c>
      <c r="CX312" s="3">
        <f t="shared" si="197"/>
        <v>308</v>
      </c>
      <c r="DA312" s="3">
        <v>309</v>
      </c>
      <c r="DB312" s="2" t="s">
        <v>325</v>
      </c>
      <c r="DC312" s="2" t="str">
        <f>IF(_xlfn.IFNA(MATCH(DB312, Jan17Dictionary!$B:$B, 0), "X") = "X", "MISSING", "OKAY")</f>
        <v>OKAY</v>
      </c>
      <c r="DD312" s="3" t="str">
        <f t="shared" si="198"/>
        <v>NA</v>
      </c>
      <c r="DE312" s="2" t="s">
        <v>1144</v>
      </c>
      <c r="DF312" s="2">
        <f t="shared" si="200"/>
        <v>310</v>
      </c>
      <c r="DG312" s="3">
        <f>INDEX(DJ:DJ, MATCH(DB312,DK:DK,0))</f>
        <v>308</v>
      </c>
      <c r="DJ312" s="3">
        <v>310</v>
      </c>
      <c r="DK312" s="2" t="s">
        <v>327</v>
      </c>
      <c r="DL312" s="2" t="str">
        <f>IF(_xlfn.IFNA(MATCH(DK312, Jan20Dictionary!$B:$B, 0), "X") = "X", "MISSING", "OKAY")</f>
        <v>OKAY</v>
      </c>
      <c r="DM312" s="3" t="str">
        <f t="shared" si="179"/>
        <v>NA</v>
      </c>
      <c r="DN312" s="2" t="s">
        <v>1144</v>
      </c>
      <c r="DO312" s="2">
        <f t="shared" si="180"/>
        <v>311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210"/>
        <v>308</v>
      </c>
      <c r="G313" s="3">
        <v>310</v>
      </c>
      <c r="H313" s="2" t="s">
        <v>314</v>
      </c>
      <c r="I313" s="2" t="str">
        <f>IF(_xlfn.IFNA(MATCH(H313,Jan98Dictionary!$B:$B, 0), "X") = "X", "MISSING", "OKAY")</f>
        <v>OKAY</v>
      </c>
      <c r="J313" s="2" t="s">
        <v>1144</v>
      </c>
      <c r="K313" s="2">
        <f t="shared" si="214"/>
        <v>312</v>
      </c>
      <c r="L313" s="3">
        <f t="shared" si="213"/>
        <v>306</v>
      </c>
      <c r="O313" s="3">
        <v>310</v>
      </c>
      <c r="P313" s="2" t="s">
        <v>318</v>
      </c>
      <c r="Q313" s="2" t="str">
        <f>IF(_xlfn.IFNA(MATCH(P313,Jan03Dictionary!$B:$B, 0), "X") = "X", "MISSING", "OKAY")</f>
        <v>OKAY</v>
      </c>
      <c r="R313" s="3" t="str">
        <f t="shared" si="181"/>
        <v>NA</v>
      </c>
      <c r="S313" s="2" t="s">
        <v>1144</v>
      </c>
      <c r="T313" s="2">
        <f t="shared" si="211"/>
        <v>314</v>
      </c>
      <c r="U313" s="3">
        <f t="shared" si="212"/>
        <v>303</v>
      </c>
      <c r="X313" s="3">
        <v>310</v>
      </c>
      <c r="Y313" s="2" t="s">
        <v>325</v>
      </c>
      <c r="Z313" s="2" t="str">
        <f>IF(_xlfn.IFNA(MATCH(Y313,May04Dictionary!$B:$B, 0), "X") = "X", "MISSING", "OKAY")</f>
        <v>OKAY</v>
      </c>
      <c r="AA313" s="3" t="str">
        <f t="shared" si="182"/>
        <v>NA</v>
      </c>
      <c r="AB313" s="2" t="s">
        <v>1144</v>
      </c>
      <c r="AC313" s="2">
        <f t="shared" si="218"/>
        <v>317</v>
      </c>
      <c r="AD313" s="3">
        <f t="shared" si="217"/>
        <v>308</v>
      </c>
      <c r="AG313" s="3">
        <v>310</v>
      </c>
      <c r="AH313" s="2" t="s">
        <v>327</v>
      </c>
      <c r="AI313" s="2" t="str">
        <f>IF(_xlfn.IFNA(MATCH(AH313,Aug05Dictionary!$B:$B, 0), "X") = "X", "MISSING", "OKAY")</f>
        <v>OKAY</v>
      </c>
      <c r="AJ313" s="3" t="str">
        <f t="shared" si="183"/>
        <v>NA</v>
      </c>
      <c r="AK313" s="2" t="s">
        <v>1144</v>
      </c>
      <c r="AL313" s="2">
        <f t="shared" si="215"/>
        <v>312</v>
      </c>
      <c r="AM313" s="3">
        <f t="shared" si="184"/>
        <v>310</v>
      </c>
      <c r="AP313" s="3">
        <v>310</v>
      </c>
      <c r="AQ313" s="2" t="s">
        <v>327</v>
      </c>
      <c r="AR313" s="2" t="str">
        <f>IF(_xlfn.IFNA(MATCH(AQ313,Jan07Dictionary!$B:$B, 0), "X") = "X", "MISSING", "OKAY")</f>
        <v>OKAY</v>
      </c>
      <c r="AS313" s="3" t="str">
        <f t="shared" si="185"/>
        <v>NA</v>
      </c>
      <c r="AT313" s="2" t="s">
        <v>1144</v>
      </c>
      <c r="AU313" s="2">
        <f t="shared" si="186"/>
        <v>310</v>
      </c>
      <c r="AV313" s="3">
        <f t="shared" si="187"/>
        <v>310</v>
      </c>
      <c r="AY313" s="3">
        <v>310</v>
      </c>
      <c r="AZ313" s="2" t="s">
        <v>327</v>
      </c>
      <c r="BA313" s="2" t="str">
        <f>IF(_xlfn.IFNA(MATCH(AZ313,Jan09Dictionary!$B:$B, 0), "X") = "X", "MISSING", "OKAY")</f>
        <v>OKAY</v>
      </c>
      <c r="BB313" s="3" t="str">
        <f t="shared" si="188"/>
        <v>NA</v>
      </c>
      <c r="BC313" s="2" t="s">
        <v>1144</v>
      </c>
      <c r="BD313" s="2">
        <f t="shared" si="189"/>
        <v>310</v>
      </c>
      <c r="BE313" s="3">
        <f t="shared" si="205"/>
        <v>310</v>
      </c>
      <c r="BH313" s="3">
        <v>310</v>
      </c>
      <c r="BI313" s="2" t="s">
        <v>327</v>
      </c>
      <c r="BJ313" s="2" t="str">
        <f>IF(_xlfn.IFNA(MATCH(BI313,Jan10Dictionary!$B:$B, 0), "X") = "X", "MISSING", "OKAY")</f>
        <v>OKAY</v>
      </c>
      <c r="BK313" s="3" t="str">
        <f t="shared" si="190"/>
        <v>NA</v>
      </c>
      <c r="BL313" s="2" t="s">
        <v>1144</v>
      </c>
      <c r="BM313" s="2">
        <f t="shared" si="206"/>
        <v>310</v>
      </c>
      <c r="BN313" s="3">
        <f t="shared" si="219"/>
        <v>310</v>
      </c>
      <c r="BQ313" s="3">
        <v>310</v>
      </c>
      <c r="BR313" s="2" t="s">
        <v>327</v>
      </c>
      <c r="BS313" s="2" t="str">
        <f>IF(_xlfn.IFNA(MATCH(BR313,May12Dictionary!$B:$B, 0), "X") = "X", "MISSING", "OKAY")</f>
        <v>OKAY</v>
      </c>
      <c r="BT313" s="3" t="str">
        <f t="shared" si="191"/>
        <v>NA</v>
      </c>
      <c r="BU313" s="2" t="s">
        <v>1144</v>
      </c>
      <c r="BV313" s="2">
        <f t="shared" si="220"/>
        <v>310</v>
      </c>
      <c r="BW313" s="3">
        <f t="shared" si="192"/>
        <v>311</v>
      </c>
      <c r="BZ313" s="3">
        <v>310</v>
      </c>
      <c r="CA313" s="2" t="s">
        <v>326</v>
      </c>
      <c r="CB313" s="2" t="str">
        <f>IF(_xlfn.IFNA(MATCH(CA313,Jan13Dictionary!$B:$B, 0), "X") = "X", "MISSING", "OKAY")</f>
        <v>OKAY</v>
      </c>
      <c r="CC313" s="3" t="str">
        <f t="shared" si="193"/>
        <v>NA</v>
      </c>
      <c r="CD313" s="2" t="s">
        <v>1144</v>
      </c>
      <c r="CE313" s="2">
        <f t="shared" si="209"/>
        <v>309</v>
      </c>
      <c r="CF313" s="3">
        <f t="shared" si="216"/>
        <v>311</v>
      </c>
      <c r="CI313" s="3">
        <v>310</v>
      </c>
      <c r="CJ313" s="2" t="s">
        <v>325</v>
      </c>
      <c r="CK313" s="2" t="str">
        <f>IF(_xlfn.IFNA(MATCH(CJ313,Jan14Dictionary!$B:$B, 0), "X") = "X", "MISSING", "OKAY")</f>
        <v>OKAY</v>
      </c>
      <c r="CL313" s="3" t="str">
        <f t="shared" si="194"/>
        <v>NA</v>
      </c>
      <c r="CM313" s="2" t="s">
        <v>1144</v>
      </c>
      <c r="CN313" s="2">
        <f t="shared" si="221"/>
        <v>309</v>
      </c>
      <c r="CO313" s="3">
        <f t="shared" si="199"/>
        <v>310</v>
      </c>
      <c r="CR313" s="3">
        <v>310</v>
      </c>
      <c r="CS313" s="2" t="s">
        <v>325</v>
      </c>
      <c r="CT313" s="2" t="str">
        <f>IF(_xlfn.IFNA(MATCH(CS313, Jan15Dictionary!$B:$B, 0), "X") = "X", "MISSING", "OKAY")</f>
        <v>OKAY</v>
      </c>
      <c r="CU313" s="3" t="str">
        <f t="shared" si="195"/>
        <v>NA</v>
      </c>
      <c r="CV313" s="2" t="s">
        <v>1144</v>
      </c>
      <c r="CW313" s="2">
        <f t="shared" si="196"/>
        <v>310</v>
      </c>
      <c r="CX313" s="3">
        <f t="shared" si="197"/>
        <v>309</v>
      </c>
      <c r="DA313" s="3">
        <v>310</v>
      </c>
      <c r="DB313" s="2" t="s">
        <v>326</v>
      </c>
      <c r="DC313" s="2" t="str">
        <f>IF(_xlfn.IFNA(MATCH(DB313, Jan17Dictionary!$B:$B, 0), "X") = "X", "MISSING", "OKAY")</f>
        <v>OKAY</v>
      </c>
      <c r="DD313" s="3" t="str">
        <f t="shared" si="198"/>
        <v>NA</v>
      </c>
      <c r="DE313" s="2" t="s">
        <v>1144</v>
      </c>
      <c r="DF313" s="2">
        <f t="shared" si="200"/>
        <v>311</v>
      </c>
      <c r="DG313" s="3">
        <f>INDEX(DJ:DJ, MATCH(DB313,DK:DK,0))</f>
        <v>309</v>
      </c>
      <c r="DJ313" s="3">
        <v>311</v>
      </c>
      <c r="DK313" s="2" t="s">
        <v>328</v>
      </c>
      <c r="DL313" s="2" t="str">
        <f>IF(_xlfn.IFNA(MATCH(DK313, Jan20Dictionary!$B:$B, 0), "X") = "X", "MISSING", "OKAY")</f>
        <v>OKAY</v>
      </c>
      <c r="DM313" s="3" t="str">
        <f t="shared" si="179"/>
        <v>NA</v>
      </c>
      <c r="DN313" s="2" t="s">
        <v>1144</v>
      </c>
      <c r="DO313" s="2">
        <f t="shared" si="180"/>
        <v>312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210"/>
        <v>309</v>
      </c>
      <c r="G314" s="3">
        <v>311</v>
      </c>
      <c r="H314" s="2" t="s">
        <v>315</v>
      </c>
      <c r="I314" s="2" t="str">
        <f>IF(_xlfn.IFNA(MATCH(H314,Jan98Dictionary!$B:$B, 0), "X") = "X", "MISSING", "OKAY")</f>
        <v>OKAY</v>
      </c>
      <c r="J314" s="2" t="s">
        <v>1144</v>
      </c>
      <c r="K314" s="2">
        <f t="shared" si="214"/>
        <v>313</v>
      </c>
      <c r="L314" s="3">
        <f t="shared" si="213"/>
        <v>307</v>
      </c>
      <c r="O314" s="3">
        <v>311</v>
      </c>
      <c r="P314" s="2" t="s">
        <v>319</v>
      </c>
      <c r="Q314" s="2" t="str">
        <f>IF(_xlfn.IFNA(MATCH(P314,Jan03Dictionary!$B:$B, 0), "X") = "X", "MISSING", "OKAY")</f>
        <v>OKAY</v>
      </c>
      <c r="R314" s="3" t="str">
        <f t="shared" si="181"/>
        <v>NA</v>
      </c>
      <c r="S314" s="2" t="s">
        <v>1144</v>
      </c>
      <c r="T314" s="2">
        <f t="shared" si="211"/>
        <v>315</v>
      </c>
      <c r="U314" s="3">
        <f t="shared" si="212"/>
        <v>304</v>
      </c>
      <c r="X314" s="3">
        <v>311</v>
      </c>
      <c r="Y314" s="2" t="s">
        <v>326</v>
      </c>
      <c r="Z314" s="2" t="str">
        <f>IF(_xlfn.IFNA(MATCH(Y314,May04Dictionary!$B:$B, 0), "X") = "X", "MISSING", "OKAY")</f>
        <v>OKAY</v>
      </c>
      <c r="AA314" s="3" t="str">
        <f t="shared" si="182"/>
        <v>NA</v>
      </c>
      <c r="AB314" s="2" t="s">
        <v>1144</v>
      </c>
      <c r="AC314" s="2">
        <f t="shared" si="218"/>
        <v>318</v>
      </c>
      <c r="AD314" s="3">
        <f t="shared" si="217"/>
        <v>309</v>
      </c>
      <c r="AG314" s="3">
        <v>311</v>
      </c>
      <c r="AH314" s="2" t="s">
        <v>328</v>
      </c>
      <c r="AI314" s="2" t="str">
        <f>IF(_xlfn.IFNA(MATCH(AH314,Aug05Dictionary!$B:$B, 0), "X") = "X", "MISSING", "OKAY")</f>
        <v>OKAY</v>
      </c>
      <c r="AJ314" s="3" t="str">
        <f t="shared" si="183"/>
        <v>NA</v>
      </c>
      <c r="AK314" s="2" t="s">
        <v>1144</v>
      </c>
      <c r="AL314" s="2">
        <f t="shared" si="215"/>
        <v>313</v>
      </c>
      <c r="AM314" s="3">
        <f t="shared" si="184"/>
        <v>311</v>
      </c>
      <c r="AP314" s="3">
        <v>311</v>
      </c>
      <c r="AQ314" s="2" t="s">
        <v>328</v>
      </c>
      <c r="AR314" s="2" t="str">
        <f>IF(_xlfn.IFNA(MATCH(AQ314,Jan07Dictionary!$B:$B, 0), "X") = "X", "MISSING", "OKAY")</f>
        <v>OKAY</v>
      </c>
      <c r="AS314" s="3" t="str">
        <f t="shared" si="185"/>
        <v>NA</v>
      </c>
      <c r="AT314" s="2" t="s">
        <v>1144</v>
      </c>
      <c r="AU314" s="2">
        <f t="shared" si="186"/>
        <v>311</v>
      </c>
      <c r="AV314" s="3">
        <f t="shared" si="187"/>
        <v>311</v>
      </c>
      <c r="AY314" s="3">
        <v>311</v>
      </c>
      <c r="AZ314" s="2" t="s">
        <v>328</v>
      </c>
      <c r="BA314" s="2" t="str">
        <f>IF(_xlfn.IFNA(MATCH(AZ314,Jan09Dictionary!$B:$B, 0), "X") = "X", "MISSING", "OKAY")</f>
        <v>OKAY</v>
      </c>
      <c r="BB314" s="3" t="str">
        <f t="shared" si="188"/>
        <v>NA</v>
      </c>
      <c r="BC314" s="2" t="s">
        <v>1144</v>
      </c>
      <c r="BD314" s="2">
        <f t="shared" si="189"/>
        <v>311</v>
      </c>
      <c r="BE314" s="3">
        <f t="shared" si="205"/>
        <v>311</v>
      </c>
      <c r="BH314" s="3">
        <v>311</v>
      </c>
      <c r="BI314" s="2" t="s">
        <v>328</v>
      </c>
      <c r="BJ314" s="2" t="str">
        <f>IF(_xlfn.IFNA(MATCH(BI314,Jan10Dictionary!$B:$B, 0), "X") = "X", "MISSING", "OKAY")</f>
        <v>OKAY</v>
      </c>
      <c r="BK314" s="3" t="str">
        <f t="shared" si="190"/>
        <v>NA</v>
      </c>
      <c r="BL314" s="2" t="s">
        <v>1144</v>
      </c>
      <c r="BM314" s="2">
        <f t="shared" si="206"/>
        <v>311</v>
      </c>
      <c r="BN314" s="3">
        <f t="shared" si="219"/>
        <v>311</v>
      </c>
      <c r="BQ314" s="3">
        <v>311</v>
      </c>
      <c r="BR314" s="2" t="s">
        <v>328</v>
      </c>
      <c r="BS314" s="2" t="str">
        <f>IF(_xlfn.IFNA(MATCH(BR314,May12Dictionary!$B:$B, 0), "X") = "X", "MISSING", "OKAY")</f>
        <v>OKAY</v>
      </c>
      <c r="BT314" s="3" t="str">
        <f t="shared" si="191"/>
        <v>NA</v>
      </c>
      <c r="BU314" s="2" t="s">
        <v>1144</v>
      </c>
      <c r="BV314" s="2">
        <f t="shared" si="220"/>
        <v>311</v>
      </c>
      <c r="BW314" s="3">
        <f t="shared" si="192"/>
        <v>312</v>
      </c>
      <c r="BZ314" s="3">
        <v>311</v>
      </c>
      <c r="CA314" s="2" t="s">
        <v>327</v>
      </c>
      <c r="CB314" s="2" t="str">
        <f>IF(_xlfn.IFNA(MATCH(CA314,Jan13Dictionary!$B:$B, 0), "X") = "X", "MISSING", "OKAY")</f>
        <v>OKAY</v>
      </c>
      <c r="CC314" s="3" t="str">
        <f t="shared" si="193"/>
        <v>NA</v>
      </c>
      <c r="CD314" s="2" t="s">
        <v>1144</v>
      </c>
      <c r="CE314" s="2">
        <f t="shared" si="209"/>
        <v>310</v>
      </c>
      <c r="CF314" s="3">
        <f t="shared" si="216"/>
        <v>312</v>
      </c>
      <c r="CI314" s="3">
        <v>311</v>
      </c>
      <c r="CJ314" s="2" t="s">
        <v>326</v>
      </c>
      <c r="CK314" s="2" t="str">
        <f>IF(_xlfn.IFNA(MATCH(CJ314,Jan14Dictionary!$B:$B, 0), "X") = "X", "MISSING", "OKAY")</f>
        <v>OKAY</v>
      </c>
      <c r="CL314" s="3" t="str">
        <f t="shared" si="194"/>
        <v>NA</v>
      </c>
      <c r="CM314" s="2" t="s">
        <v>1144</v>
      </c>
      <c r="CN314" s="2">
        <f t="shared" si="221"/>
        <v>310</v>
      </c>
      <c r="CO314" s="3">
        <f t="shared" si="199"/>
        <v>311</v>
      </c>
      <c r="CR314" s="3">
        <v>311</v>
      </c>
      <c r="CS314" s="2" t="s">
        <v>326</v>
      </c>
      <c r="CT314" s="2" t="str">
        <f>IF(_xlfn.IFNA(MATCH(CS314, Jan15Dictionary!$B:$B, 0), "X") = "X", "MISSING", "OKAY")</f>
        <v>OKAY</v>
      </c>
      <c r="CU314" s="3" t="str">
        <f t="shared" si="195"/>
        <v>NA</v>
      </c>
      <c r="CV314" s="2" t="s">
        <v>1144</v>
      </c>
      <c r="CW314" s="2">
        <f t="shared" si="196"/>
        <v>311</v>
      </c>
      <c r="CX314" s="3">
        <f t="shared" si="197"/>
        <v>310</v>
      </c>
      <c r="DA314" s="3">
        <v>311</v>
      </c>
      <c r="DB314" s="2" t="s">
        <v>327</v>
      </c>
      <c r="DC314" s="2" t="str">
        <f>IF(_xlfn.IFNA(MATCH(DB314, Jan17Dictionary!$B:$B, 0), "X") = "X", "MISSING", "OKAY")</f>
        <v>OKAY</v>
      </c>
      <c r="DD314" s="3" t="str">
        <f t="shared" si="198"/>
        <v>NA</v>
      </c>
      <c r="DE314" s="2" t="s">
        <v>1144</v>
      </c>
      <c r="DF314" s="2">
        <f t="shared" si="200"/>
        <v>312</v>
      </c>
      <c r="DG314" s="3">
        <f>INDEX(DJ:DJ, MATCH(DB314,DK:DK,0))</f>
        <v>310</v>
      </c>
      <c r="DJ314" s="3">
        <v>312</v>
      </c>
      <c r="DK314" s="2" t="s">
        <v>329</v>
      </c>
      <c r="DL314" s="2" t="str">
        <f>IF(_xlfn.IFNA(MATCH(DK314, Jan20Dictionary!$B:$B, 0), "X") = "X", "MISSING", "OKAY")</f>
        <v>OKAY</v>
      </c>
      <c r="DM314" s="3" t="str">
        <f t="shared" si="179"/>
        <v>NA</v>
      </c>
      <c r="DN314" s="2" t="s">
        <v>1144</v>
      </c>
      <c r="DO314" s="2">
        <f t="shared" si="180"/>
        <v>313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210"/>
        <v>310</v>
      </c>
      <c r="G315" s="3">
        <v>312</v>
      </c>
      <c r="H315" s="2" t="s">
        <v>316</v>
      </c>
      <c r="I315" s="2" t="str">
        <f>IF(_xlfn.IFNA(MATCH(H315,Jan98Dictionary!$B:$B, 0), "X") = "X", "MISSING", "OKAY")</f>
        <v>OKAY</v>
      </c>
      <c r="J315" s="2" t="s">
        <v>1144</v>
      </c>
      <c r="K315" s="2">
        <f t="shared" si="214"/>
        <v>314</v>
      </c>
      <c r="L315" s="3">
        <f t="shared" si="213"/>
        <v>308</v>
      </c>
      <c r="O315" s="3">
        <v>312</v>
      </c>
      <c r="P315" s="2" t="s">
        <v>320</v>
      </c>
      <c r="Q315" s="2" t="str">
        <f>IF(_xlfn.IFNA(MATCH(P315,Jan03Dictionary!$B:$B, 0), "X") = "X", "MISSING", "OKAY")</f>
        <v>OKAY</v>
      </c>
      <c r="R315" s="3" t="str">
        <f t="shared" si="181"/>
        <v>NA</v>
      </c>
      <c r="S315" s="2" t="s">
        <v>1144</v>
      </c>
      <c r="T315" s="2">
        <f t="shared" si="211"/>
        <v>316</v>
      </c>
      <c r="U315" s="3">
        <f t="shared" si="212"/>
        <v>305</v>
      </c>
      <c r="X315" s="3">
        <v>312</v>
      </c>
      <c r="Y315" s="2" t="s">
        <v>327</v>
      </c>
      <c r="Z315" s="2" t="str">
        <f>IF(_xlfn.IFNA(MATCH(Y315,May04Dictionary!$B:$B, 0), "X") = "X", "MISSING", "OKAY")</f>
        <v>OKAY</v>
      </c>
      <c r="AA315" s="3" t="str">
        <f t="shared" si="182"/>
        <v>NA</v>
      </c>
      <c r="AB315" s="2" t="s">
        <v>1144</v>
      </c>
      <c r="AC315" s="2">
        <f t="shared" si="218"/>
        <v>319</v>
      </c>
      <c r="AD315" s="3">
        <f t="shared" si="217"/>
        <v>310</v>
      </c>
      <c r="AG315" s="3">
        <v>312</v>
      </c>
      <c r="AH315" s="2" t="s">
        <v>329</v>
      </c>
      <c r="AI315" s="2" t="str">
        <f>IF(_xlfn.IFNA(MATCH(AH315,Aug05Dictionary!$B:$B, 0), "X") = "X", "MISSING", "OKAY")</f>
        <v>OKAY</v>
      </c>
      <c r="AJ315" s="3" t="str">
        <f t="shared" si="183"/>
        <v>NA</v>
      </c>
      <c r="AK315" s="2" t="s">
        <v>1144</v>
      </c>
      <c r="AL315" s="2">
        <f t="shared" si="215"/>
        <v>314</v>
      </c>
      <c r="AM315" s="3">
        <f t="shared" si="184"/>
        <v>312</v>
      </c>
      <c r="AP315" s="3">
        <v>312</v>
      </c>
      <c r="AQ315" s="2" t="s">
        <v>329</v>
      </c>
      <c r="AR315" s="2" t="str">
        <f>IF(_xlfn.IFNA(MATCH(AQ315,Jan07Dictionary!$B:$B, 0), "X") = "X", "MISSING", "OKAY")</f>
        <v>OKAY</v>
      </c>
      <c r="AS315" s="3" t="str">
        <f t="shared" si="185"/>
        <v>NA</v>
      </c>
      <c r="AT315" s="2" t="s">
        <v>1144</v>
      </c>
      <c r="AU315" s="2">
        <f t="shared" si="186"/>
        <v>312</v>
      </c>
      <c r="AV315" s="3">
        <f t="shared" si="187"/>
        <v>312</v>
      </c>
      <c r="AY315" s="3">
        <v>312</v>
      </c>
      <c r="AZ315" s="2" t="s">
        <v>329</v>
      </c>
      <c r="BA315" s="2" t="str">
        <f>IF(_xlfn.IFNA(MATCH(AZ315,Jan09Dictionary!$B:$B, 0), "X") = "X", "MISSING", "OKAY")</f>
        <v>OKAY</v>
      </c>
      <c r="BB315" s="3" t="str">
        <f t="shared" si="188"/>
        <v>NA</v>
      </c>
      <c r="BC315" s="2" t="s">
        <v>1144</v>
      </c>
      <c r="BD315" s="2">
        <f t="shared" si="189"/>
        <v>312</v>
      </c>
      <c r="BE315" s="3">
        <f t="shared" si="205"/>
        <v>312</v>
      </c>
      <c r="BH315" s="3">
        <v>312</v>
      </c>
      <c r="BI315" s="2" t="s">
        <v>329</v>
      </c>
      <c r="BJ315" s="2" t="str">
        <f>IF(_xlfn.IFNA(MATCH(BI315,Jan10Dictionary!$B:$B, 0), "X") = "X", "MISSING", "OKAY")</f>
        <v>OKAY</v>
      </c>
      <c r="BK315" s="3" t="str">
        <f t="shared" si="190"/>
        <v>NA</v>
      </c>
      <c r="BL315" s="2" t="s">
        <v>1144</v>
      </c>
      <c r="BM315" s="2">
        <f t="shared" si="206"/>
        <v>312</v>
      </c>
      <c r="BN315" s="3">
        <f t="shared" si="219"/>
        <v>312</v>
      </c>
      <c r="BQ315" s="3">
        <v>312</v>
      </c>
      <c r="BR315" s="2" t="s">
        <v>329</v>
      </c>
      <c r="BS315" s="2" t="str">
        <f>IF(_xlfn.IFNA(MATCH(BR315,May12Dictionary!$B:$B, 0), "X") = "X", "MISSING", "OKAY")</f>
        <v>OKAY</v>
      </c>
      <c r="BT315" s="3" t="str">
        <f t="shared" si="191"/>
        <v>NA</v>
      </c>
      <c r="BU315" s="2" t="s">
        <v>1144</v>
      </c>
      <c r="BV315" s="2">
        <f t="shared" si="220"/>
        <v>312</v>
      </c>
      <c r="BW315" s="3">
        <f t="shared" si="192"/>
        <v>313</v>
      </c>
      <c r="BZ315" s="3">
        <v>312</v>
      </c>
      <c r="CA315" s="2" t="s">
        <v>328</v>
      </c>
      <c r="CB315" s="2" t="str">
        <f>IF(_xlfn.IFNA(MATCH(CA315,Jan13Dictionary!$B:$B, 0), "X") = "X", "MISSING", "OKAY")</f>
        <v>OKAY</v>
      </c>
      <c r="CC315" s="3" t="str">
        <f t="shared" si="193"/>
        <v>NA</v>
      </c>
      <c r="CD315" s="2" t="s">
        <v>1144</v>
      </c>
      <c r="CE315" s="2">
        <f t="shared" si="209"/>
        <v>311</v>
      </c>
      <c r="CF315" s="3">
        <f t="shared" si="216"/>
        <v>313</v>
      </c>
      <c r="CI315" s="3">
        <v>312</v>
      </c>
      <c r="CJ315" s="2" t="s">
        <v>327</v>
      </c>
      <c r="CK315" s="2" t="str">
        <f>IF(_xlfn.IFNA(MATCH(CJ315,Jan14Dictionary!$B:$B, 0), "X") = "X", "MISSING", "OKAY")</f>
        <v>OKAY</v>
      </c>
      <c r="CL315" s="3" t="str">
        <f t="shared" si="194"/>
        <v>NA</v>
      </c>
      <c r="CM315" s="2" t="s">
        <v>1144</v>
      </c>
      <c r="CN315" s="2">
        <f t="shared" si="221"/>
        <v>311</v>
      </c>
      <c r="CO315" s="3">
        <f t="shared" si="199"/>
        <v>312</v>
      </c>
      <c r="CR315" s="3">
        <v>312</v>
      </c>
      <c r="CS315" s="2" t="s">
        <v>327</v>
      </c>
      <c r="CT315" s="2" t="str">
        <f>IF(_xlfn.IFNA(MATCH(CS315, Jan15Dictionary!$B:$B, 0), "X") = "X", "MISSING", "OKAY")</f>
        <v>OKAY</v>
      </c>
      <c r="CU315" s="3" t="str">
        <f t="shared" si="195"/>
        <v>NA</v>
      </c>
      <c r="CV315" s="2" t="s">
        <v>1144</v>
      </c>
      <c r="CW315" s="2">
        <f t="shared" si="196"/>
        <v>312</v>
      </c>
      <c r="CX315" s="3">
        <f t="shared" si="197"/>
        <v>311</v>
      </c>
      <c r="DA315" s="3">
        <v>312</v>
      </c>
      <c r="DB315" s="2" t="s">
        <v>328</v>
      </c>
      <c r="DC315" s="2" t="str">
        <f>IF(_xlfn.IFNA(MATCH(DB315, Jan17Dictionary!$B:$B, 0), "X") = "X", "MISSING", "OKAY")</f>
        <v>OKAY</v>
      </c>
      <c r="DD315" s="3" t="str">
        <f t="shared" si="198"/>
        <v>NA</v>
      </c>
      <c r="DE315" s="2" t="s">
        <v>1144</v>
      </c>
      <c r="DF315" s="2">
        <f t="shared" si="200"/>
        <v>313</v>
      </c>
      <c r="DG315" s="3">
        <f>INDEX(DJ:DJ, MATCH(DB315,DK:DK,0))</f>
        <v>311</v>
      </c>
      <c r="DJ315" s="3">
        <v>313</v>
      </c>
      <c r="DK315" s="2" t="s">
        <v>330</v>
      </c>
      <c r="DL315" s="2" t="str">
        <f>IF(_xlfn.IFNA(MATCH(DK315, Jan20Dictionary!$B:$B, 0), "X") = "X", "MISSING", "OKAY")</f>
        <v>OKAY</v>
      </c>
      <c r="DM315" s="3" t="str">
        <f t="shared" si="179"/>
        <v>NA</v>
      </c>
      <c r="DN315" s="2" t="s">
        <v>1144</v>
      </c>
      <c r="DO315" s="2">
        <f t="shared" si="180"/>
        <v>314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210"/>
        <v>311</v>
      </c>
      <c r="G316" s="3">
        <v>313</v>
      </c>
      <c r="H316" s="2" t="s">
        <v>317</v>
      </c>
      <c r="I316" s="2" t="str">
        <f>IF(_xlfn.IFNA(MATCH(H316,Jan98Dictionary!$B:$B, 0), "X") = "X", "MISSING", "OKAY")</f>
        <v>OKAY</v>
      </c>
      <c r="J316" s="2" t="s">
        <v>1144</v>
      </c>
      <c r="K316" s="2">
        <f t="shared" si="214"/>
        <v>315</v>
      </c>
      <c r="L316" s="3">
        <f t="shared" si="213"/>
        <v>309</v>
      </c>
      <c r="O316" s="3">
        <v>313</v>
      </c>
      <c r="P316" s="2" t="s">
        <v>321</v>
      </c>
      <c r="Q316" s="2" t="str">
        <f>IF(_xlfn.IFNA(MATCH(P316,Jan03Dictionary!$B:$B, 0), "X") = "X", "MISSING", "OKAY")</f>
        <v>OKAY</v>
      </c>
      <c r="R316" s="3" t="str">
        <f t="shared" si="181"/>
        <v>NA</v>
      </c>
      <c r="S316" s="2" t="s">
        <v>1144</v>
      </c>
      <c r="T316" s="2">
        <f t="shared" si="211"/>
        <v>317</v>
      </c>
      <c r="U316" s="3">
        <f t="shared" si="212"/>
        <v>306</v>
      </c>
      <c r="X316" s="3">
        <v>313</v>
      </c>
      <c r="Y316" s="2" t="s">
        <v>328</v>
      </c>
      <c r="Z316" s="2" t="str">
        <f>IF(_xlfn.IFNA(MATCH(Y316,May04Dictionary!$B:$B, 0), "X") = "X", "MISSING", "OKAY")</f>
        <v>OKAY</v>
      </c>
      <c r="AA316" s="3" t="str">
        <f t="shared" si="182"/>
        <v>NA</v>
      </c>
      <c r="AB316" s="2" t="s">
        <v>1144</v>
      </c>
      <c r="AC316" s="2">
        <f t="shared" si="218"/>
        <v>320</v>
      </c>
      <c r="AD316" s="3">
        <f t="shared" si="217"/>
        <v>311</v>
      </c>
      <c r="AG316" s="3">
        <v>313</v>
      </c>
      <c r="AH316" s="2" t="s">
        <v>330</v>
      </c>
      <c r="AI316" s="2" t="str">
        <f>IF(_xlfn.IFNA(MATCH(AH316,Aug05Dictionary!$B:$B, 0), "X") = "X", "MISSING", "OKAY")</f>
        <v>OKAY</v>
      </c>
      <c r="AJ316" s="3" t="str">
        <f t="shared" si="183"/>
        <v>NA</v>
      </c>
      <c r="AK316" s="2" t="s">
        <v>1144</v>
      </c>
      <c r="AL316" s="2">
        <f t="shared" si="215"/>
        <v>315</v>
      </c>
      <c r="AM316" s="3">
        <f t="shared" si="184"/>
        <v>313</v>
      </c>
      <c r="AP316" s="3">
        <v>313</v>
      </c>
      <c r="AQ316" s="2" t="s">
        <v>330</v>
      </c>
      <c r="AR316" s="2" t="str">
        <f>IF(_xlfn.IFNA(MATCH(AQ316,Jan07Dictionary!$B:$B, 0), "X") = "X", "MISSING", "OKAY")</f>
        <v>OKAY</v>
      </c>
      <c r="AS316" s="3" t="str">
        <f t="shared" si="185"/>
        <v>NA</v>
      </c>
      <c r="AT316" s="2" t="s">
        <v>1144</v>
      </c>
      <c r="AU316" s="2">
        <f t="shared" si="186"/>
        <v>313</v>
      </c>
      <c r="AV316" s="3">
        <f t="shared" si="187"/>
        <v>313</v>
      </c>
      <c r="AY316" s="3">
        <v>313</v>
      </c>
      <c r="AZ316" s="2" t="s">
        <v>330</v>
      </c>
      <c r="BA316" s="2" t="str">
        <f>IF(_xlfn.IFNA(MATCH(AZ316,Jan09Dictionary!$B:$B, 0), "X") = "X", "MISSING", "OKAY")</f>
        <v>OKAY</v>
      </c>
      <c r="BB316" s="3" t="str">
        <f t="shared" si="188"/>
        <v>NA</v>
      </c>
      <c r="BC316" s="2" t="s">
        <v>1144</v>
      </c>
      <c r="BD316" s="2">
        <f t="shared" si="189"/>
        <v>313</v>
      </c>
      <c r="BE316" s="3">
        <f t="shared" si="205"/>
        <v>313</v>
      </c>
      <c r="BH316" s="3">
        <v>313</v>
      </c>
      <c r="BI316" s="2" t="s">
        <v>330</v>
      </c>
      <c r="BJ316" s="2" t="str">
        <f>IF(_xlfn.IFNA(MATCH(BI316,Jan10Dictionary!$B:$B, 0), "X") = "X", "MISSING", "OKAY")</f>
        <v>OKAY</v>
      </c>
      <c r="BK316" s="3" t="str">
        <f t="shared" si="190"/>
        <v>NA</v>
      </c>
      <c r="BL316" s="2" t="s">
        <v>1144</v>
      </c>
      <c r="BM316" s="2">
        <f t="shared" si="206"/>
        <v>313</v>
      </c>
      <c r="BN316" s="3">
        <f t="shared" si="219"/>
        <v>313</v>
      </c>
      <c r="BQ316" s="3">
        <v>313</v>
      </c>
      <c r="BR316" s="2" t="s">
        <v>330</v>
      </c>
      <c r="BS316" s="2" t="str">
        <f>IF(_xlfn.IFNA(MATCH(BR316,May12Dictionary!$B:$B, 0), "X") = "X", "MISSING", "OKAY")</f>
        <v>OKAY</v>
      </c>
      <c r="BT316" s="3" t="str">
        <f t="shared" si="191"/>
        <v>NA</v>
      </c>
      <c r="BU316" s="2" t="s">
        <v>1144</v>
      </c>
      <c r="BV316" s="2">
        <f t="shared" si="220"/>
        <v>313</v>
      </c>
      <c r="BW316" s="3">
        <f t="shared" si="192"/>
        <v>314</v>
      </c>
      <c r="BZ316" s="3">
        <v>313</v>
      </c>
      <c r="CA316" s="2" t="s">
        <v>329</v>
      </c>
      <c r="CB316" s="2" t="str">
        <f>IF(_xlfn.IFNA(MATCH(CA316,Jan13Dictionary!$B:$B, 0), "X") = "X", "MISSING", "OKAY")</f>
        <v>OKAY</v>
      </c>
      <c r="CC316" s="3" t="str">
        <f t="shared" si="193"/>
        <v>NA</v>
      </c>
      <c r="CD316" s="2" t="s">
        <v>1144</v>
      </c>
      <c r="CE316" s="2">
        <f t="shared" si="209"/>
        <v>312</v>
      </c>
      <c r="CF316" s="3">
        <f t="shared" si="216"/>
        <v>314</v>
      </c>
      <c r="CI316" s="3">
        <v>313</v>
      </c>
      <c r="CJ316" s="2" t="s">
        <v>328</v>
      </c>
      <c r="CK316" s="2" t="str">
        <f>IF(_xlfn.IFNA(MATCH(CJ316,Jan14Dictionary!$B:$B, 0), "X") = "X", "MISSING", "OKAY")</f>
        <v>OKAY</v>
      </c>
      <c r="CL316" s="3" t="str">
        <f t="shared" si="194"/>
        <v>NA</v>
      </c>
      <c r="CM316" s="2" t="s">
        <v>1144</v>
      </c>
      <c r="CN316" s="2">
        <f t="shared" si="221"/>
        <v>312</v>
      </c>
      <c r="CO316" s="3">
        <f t="shared" si="199"/>
        <v>313</v>
      </c>
      <c r="CR316" s="3">
        <v>313</v>
      </c>
      <c r="CS316" s="2" t="s">
        <v>328</v>
      </c>
      <c r="CT316" s="2" t="str">
        <f>IF(_xlfn.IFNA(MATCH(CS316, Jan15Dictionary!$B:$B, 0), "X") = "X", "MISSING", "OKAY")</f>
        <v>OKAY</v>
      </c>
      <c r="CU316" s="3" t="str">
        <f t="shared" si="195"/>
        <v>NA</v>
      </c>
      <c r="CV316" s="2" t="s">
        <v>1144</v>
      </c>
      <c r="CW316" s="2">
        <f t="shared" si="196"/>
        <v>313</v>
      </c>
      <c r="CX316" s="3">
        <f t="shared" si="197"/>
        <v>312</v>
      </c>
      <c r="DA316" s="3">
        <v>313</v>
      </c>
      <c r="DB316" s="2" t="s">
        <v>329</v>
      </c>
      <c r="DC316" s="2" t="str">
        <f>IF(_xlfn.IFNA(MATCH(DB316, Jan17Dictionary!$B:$B, 0), "X") = "X", "MISSING", "OKAY")</f>
        <v>OKAY</v>
      </c>
      <c r="DD316" s="3" t="str">
        <f t="shared" si="198"/>
        <v>NA</v>
      </c>
      <c r="DE316" s="2" t="s">
        <v>1144</v>
      </c>
      <c r="DF316" s="2">
        <f t="shared" si="200"/>
        <v>314</v>
      </c>
      <c r="DG316" s="3">
        <f>INDEX(DJ:DJ, MATCH(DB316,DK:DK,0))</f>
        <v>312</v>
      </c>
      <c r="DJ316" s="3">
        <v>314</v>
      </c>
      <c r="DK316" s="2" t="s">
        <v>331</v>
      </c>
      <c r="DL316" s="2" t="str">
        <f>IF(_xlfn.IFNA(MATCH(DK316, Jan20Dictionary!$B:$B, 0), "X") = "X", "MISSING", "OKAY")</f>
        <v>OKAY</v>
      </c>
      <c r="DM316" s="3" t="str">
        <f t="shared" si="179"/>
        <v>NA</v>
      </c>
      <c r="DN316" s="2" t="s">
        <v>1144</v>
      </c>
      <c r="DO316" s="2">
        <f t="shared" si="180"/>
        <v>315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210"/>
        <v>312</v>
      </c>
      <c r="G317" s="3">
        <v>314</v>
      </c>
      <c r="H317" s="2" t="s">
        <v>318</v>
      </c>
      <c r="I317" s="2" t="str">
        <f>IF(_xlfn.IFNA(MATCH(H317,Jan98Dictionary!$B:$B, 0), "X") = "X", "MISSING", "OKAY")</f>
        <v>OKAY</v>
      </c>
      <c r="J317" s="2" t="s">
        <v>1144</v>
      </c>
      <c r="K317" s="2">
        <f t="shared" si="214"/>
        <v>316</v>
      </c>
      <c r="L317" s="3">
        <f t="shared" si="213"/>
        <v>310</v>
      </c>
      <c r="O317" s="3">
        <v>314</v>
      </c>
      <c r="P317" s="2" t="s">
        <v>322</v>
      </c>
      <c r="Q317" s="2" t="str">
        <f>IF(_xlfn.IFNA(MATCH(P317,Jan03Dictionary!$B:$B, 0), "X") = "X", "MISSING", "OKAY")</f>
        <v>OKAY</v>
      </c>
      <c r="R317" s="3" t="str">
        <f t="shared" si="181"/>
        <v>NA</v>
      </c>
      <c r="S317" s="2" t="s">
        <v>1144</v>
      </c>
      <c r="T317" s="2">
        <f t="shared" si="211"/>
        <v>318</v>
      </c>
      <c r="U317" s="3">
        <f t="shared" si="212"/>
        <v>307</v>
      </c>
      <c r="X317" s="3">
        <v>314</v>
      </c>
      <c r="Y317" s="2" t="s">
        <v>329</v>
      </c>
      <c r="Z317" s="2" t="str">
        <f>IF(_xlfn.IFNA(MATCH(Y317,May04Dictionary!$B:$B, 0), "X") = "X", "MISSING", "OKAY")</f>
        <v>OKAY</v>
      </c>
      <c r="AA317" s="3" t="str">
        <f t="shared" si="182"/>
        <v>NA</v>
      </c>
      <c r="AB317" s="2" t="s">
        <v>1144</v>
      </c>
      <c r="AC317" s="2">
        <f t="shared" si="218"/>
        <v>321</v>
      </c>
      <c r="AD317" s="3">
        <f t="shared" si="217"/>
        <v>312</v>
      </c>
      <c r="AG317" s="3">
        <v>314</v>
      </c>
      <c r="AH317" s="2" t="s">
        <v>331</v>
      </c>
      <c r="AI317" s="2" t="str">
        <f>IF(_xlfn.IFNA(MATCH(AH317,Aug05Dictionary!$B:$B, 0), "X") = "X", "MISSING", "OKAY")</f>
        <v>OKAY</v>
      </c>
      <c r="AJ317" s="3" t="str">
        <f t="shared" si="183"/>
        <v>NA</v>
      </c>
      <c r="AK317" s="2" t="s">
        <v>1144</v>
      </c>
      <c r="AL317" s="2">
        <f t="shared" si="215"/>
        <v>316</v>
      </c>
      <c r="AM317" s="3">
        <f t="shared" si="184"/>
        <v>314</v>
      </c>
      <c r="AP317" s="3">
        <v>314</v>
      </c>
      <c r="AQ317" s="2" t="s">
        <v>331</v>
      </c>
      <c r="AR317" s="2" t="str">
        <f>IF(_xlfn.IFNA(MATCH(AQ317,Jan07Dictionary!$B:$B, 0), "X") = "X", "MISSING", "OKAY")</f>
        <v>OKAY</v>
      </c>
      <c r="AS317" s="3" t="str">
        <f t="shared" si="185"/>
        <v>NA</v>
      </c>
      <c r="AT317" s="2" t="s">
        <v>1144</v>
      </c>
      <c r="AU317" s="2">
        <f t="shared" si="186"/>
        <v>314</v>
      </c>
      <c r="AV317" s="3">
        <f t="shared" si="187"/>
        <v>314</v>
      </c>
      <c r="AY317" s="3">
        <v>314</v>
      </c>
      <c r="AZ317" s="2" t="s">
        <v>331</v>
      </c>
      <c r="BA317" s="2" t="str">
        <f>IF(_xlfn.IFNA(MATCH(AZ317,Jan09Dictionary!$B:$B, 0), "X") = "X", "MISSING", "OKAY")</f>
        <v>OKAY</v>
      </c>
      <c r="BB317" s="3" t="str">
        <f t="shared" si="188"/>
        <v>NA</v>
      </c>
      <c r="BC317" s="2" t="s">
        <v>1144</v>
      </c>
      <c r="BD317" s="2">
        <f t="shared" si="189"/>
        <v>314</v>
      </c>
      <c r="BE317" s="3">
        <f t="shared" si="205"/>
        <v>314</v>
      </c>
      <c r="BH317" s="3">
        <v>314</v>
      </c>
      <c r="BI317" s="2" t="s">
        <v>331</v>
      </c>
      <c r="BJ317" s="2" t="str">
        <f>IF(_xlfn.IFNA(MATCH(BI317,Jan10Dictionary!$B:$B, 0), "X") = "X", "MISSING", "OKAY")</f>
        <v>OKAY</v>
      </c>
      <c r="BK317" s="3" t="str">
        <f t="shared" si="190"/>
        <v>NA</v>
      </c>
      <c r="BL317" s="2" t="s">
        <v>1144</v>
      </c>
      <c r="BM317" s="2">
        <f t="shared" si="206"/>
        <v>314</v>
      </c>
      <c r="BN317" s="3">
        <f t="shared" si="219"/>
        <v>314</v>
      </c>
      <c r="BQ317" s="3">
        <v>314</v>
      </c>
      <c r="BR317" s="2" t="s">
        <v>331</v>
      </c>
      <c r="BS317" s="2" t="str">
        <f>IF(_xlfn.IFNA(MATCH(BR317,May12Dictionary!$B:$B, 0), "X") = "X", "MISSING", "OKAY")</f>
        <v>OKAY</v>
      </c>
      <c r="BT317" s="3" t="str">
        <f t="shared" si="191"/>
        <v>NA</v>
      </c>
      <c r="BU317" s="2" t="s">
        <v>1144</v>
      </c>
      <c r="BV317" s="2">
        <f t="shared" si="220"/>
        <v>314</v>
      </c>
      <c r="BW317" s="3">
        <f t="shared" si="192"/>
        <v>315</v>
      </c>
      <c r="BZ317" s="3">
        <v>314</v>
      </c>
      <c r="CA317" s="2" t="s">
        <v>330</v>
      </c>
      <c r="CB317" s="2" t="str">
        <f>IF(_xlfn.IFNA(MATCH(CA317,Jan13Dictionary!$B:$B, 0), "X") = "X", "MISSING", "OKAY")</f>
        <v>OKAY</v>
      </c>
      <c r="CC317" s="3" t="str">
        <f t="shared" si="193"/>
        <v>NA</v>
      </c>
      <c r="CD317" s="2" t="s">
        <v>1144</v>
      </c>
      <c r="CE317" s="2">
        <f t="shared" si="209"/>
        <v>313</v>
      </c>
      <c r="CF317" s="3">
        <f t="shared" si="216"/>
        <v>315</v>
      </c>
      <c r="CI317" s="3">
        <v>314</v>
      </c>
      <c r="CJ317" s="2" t="s">
        <v>329</v>
      </c>
      <c r="CK317" s="2" t="str">
        <f>IF(_xlfn.IFNA(MATCH(CJ317,Jan14Dictionary!$B:$B, 0), "X") = "X", "MISSING", "OKAY")</f>
        <v>OKAY</v>
      </c>
      <c r="CL317" s="3" t="str">
        <f t="shared" si="194"/>
        <v>NA</v>
      </c>
      <c r="CM317" s="2" t="s">
        <v>1144</v>
      </c>
      <c r="CN317" s="2">
        <f t="shared" si="221"/>
        <v>313</v>
      </c>
      <c r="CO317" s="3">
        <f t="shared" si="199"/>
        <v>314</v>
      </c>
      <c r="CR317" s="3">
        <v>314</v>
      </c>
      <c r="CS317" s="2" t="s">
        <v>329</v>
      </c>
      <c r="CT317" s="2" t="str">
        <f>IF(_xlfn.IFNA(MATCH(CS317, Jan15Dictionary!$B:$B, 0), "X") = "X", "MISSING", "OKAY")</f>
        <v>OKAY</v>
      </c>
      <c r="CU317" s="3" t="str">
        <f t="shared" si="195"/>
        <v>NA</v>
      </c>
      <c r="CV317" s="2" t="s">
        <v>1144</v>
      </c>
      <c r="CW317" s="2">
        <f t="shared" si="196"/>
        <v>314</v>
      </c>
      <c r="CX317" s="3">
        <f t="shared" si="197"/>
        <v>313</v>
      </c>
      <c r="DA317" s="3">
        <v>314</v>
      </c>
      <c r="DB317" s="2" t="s">
        <v>330</v>
      </c>
      <c r="DC317" s="2" t="str">
        <f>IF(_xlfn.IFNA(MATCH(DB317, Jan17Dictionary!$B:$B, 0), "X") = "X", "MISSING", "OKAY")</f>
        <v>OKAY</v>
      </c>
      <c r="DD317" s="3" t="str">
        <f t="shared" si="198"/>
        <v>NA</v>
      </c>
      <c r="DE317" s="2" t="s">
        <v>1144</v>
      </c>
      <c r="DF317" s="2">
        <f t="shared" si="200"/>
        <v>315</v>
      </c>
      <c r="DG317" s="3">
        <f>INDEX(DJ:DJ, MATCH(DB317,DK:DK,0))</f>
        <v>313</v>
      </c>
      <c r="DJ317" s="3">
        <v>315</v>
      </c>
      <c r="DK317" s="2" t="s">
        <v>332</v>
      </c>
      <c r="DL317" s="2" t="str">
        <f>IF(_xlfn.IFNA(MATCH(DK317, Jan20Dictionary!$B:$B, 0), "X") = "X", "MISSING", "OKAY")</f>
        <v>OKAY</v>
      </c>
      <c r="DM317" s="3" t="str">
        <f t="shared" si="179"/>
        <v>NA</v>
      </c>
      <c r="DN317" s="2" t="s">
        <v>1144</v>
      </c>
      <c r="DO317" s="2">
        <f t="shared" si="180"/>
        <v>316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210"/>
        <v>313</v>
      </c>
      <c r="G318" s="3">
        <v>315</v>
      </c>
      <c r="H318" s="2" t="s">
        <v>319</v>
      </c>
      <c r="I318" s="2" t="str">
        <f>IF(_xlfn.IFNA(MATCH(H318,Jan98Dictionary!$B:$B, 0), "X") = "X", "MISSING", "OKAY")</f>
        <v>OKAY</v>
      </c>
      <c r="J318" s="2" t="s">
        <v>1144</v>
      </c>
      <c r="K318" s="2">
        <f t="shared" si="214"/>
        <v>317</v>
      </c>
      <c r="L318" s="3">
        <f t="shared" si="213"/>
        <v>311</v>
      </c>
      <c r="O318" s="3">
        <v>315</v>
      </c>
      <c r="P318" s="2" t="s">
        <v>323</v>
      </c>
      <c r="Q318" s="2" t="str">
        <f>IF(_xlfn.IFNA(MATCH(P318,Jan03Dictionary!$B:$B, 0), "X") = "X", "MISSING", "OKAY")</f>
        <v>OKAY</v>
      </c>
      <c r="R318" s="3" t="str">
        <f t="shared" si="181"/>
        <v>NA</v>
      </c>
      <c r="S318" s="2" t="s">
        <v>1144</v>
      </c>
      <c r="T318" s="2">
        <f t="shared" si="211"/>
        <v>319</v>
      </c>
      <c r="U318" s="3">
        <f t="shared" si="212"/>
        <v>308</v>
      </c>
      <c r="X318" s="3">
        <v>315</v>
      </c>
      <c r="Y318" s="2" t="s">
        <v>330</v>
      </c>
      <c r="Z318" s="2" t="str">
        <f>IF(_xlfn.IFNA(MATCH(Y318,May04Dictionary!$B:$B, 0), "X") = "X", "MISSING", "OKAY")</f>
        <v>OKAY</v>
      </c>
      <c r="AA318" s="3" t="str">
        <f t="shared" si="182"/>
        <v>NA</v>
      </c>
      <c r="AB318" s="2" t="s">
        <v>1144</v>
      </c>
      <c r="AC318" s="2">
        <f t="shared" si="218"/>
        <v>322</v>
      </c>
      <c r="AD318" s="3">
        <f t="shared" si="217"/>
        <v>313</v>
      </c>
      <c r="AG318" s="3">
        <v>315</v>
      </c>
      <c r="AH318" s="2" t="s">
        <v>332</v>
      </c>
      <c r="AI318" s="2" t="str">
        <f>IF(_xlfn.IFNA(MATCH(AH318,Aug05Dictionary!$B:$B, 0), "X") = "X", "MISSING", "OKAY")</f>
        <v>OKAY</v>
      </c>
      <c r="AJ318" s="3" t="str">
        <f t="shared" si="183"/>
        <v>NA</v>
      </c>
      <c r="AK318" s="2" t="s">
        <v>1144</v>
      </c>
      <c r="AL318" s="2">
        <f t="shared" si="215"/>
        <v>317</v>
      </c>
      <c r="AM318" s="3">
        <f t="shared" si="184"/>
        <v>315</v>
      </c>
      <c r="AP318" s="3">
        <v>315</v>
      </c>
      <c r="AQ318" s="2" t="s">
        <v>332</v>
      </c>
      <c r="AR318" s="2" t="str">
        <f>IF(_xlfn.IFNA(MATCH(AQ318,Jan07Dictionary!$B:$B, 0), "X") = "X", "MISSING", "OKAY")</f>
        <v>OKAY</v>
      </c>
      <c r="AS318" s="3" t="str">
        <f t="shared" si="185"/>
        <v>NA</v>
      </c>
      <c r="AT318" s="2" t="s">
        <v>1144</v>
      </c>
      <c r="AU318" s="2">
        <f t="shared" si="186"/>
        <v>315</v>
      </c>
      <c r="AV318" s="3">
        <f t="shared" si="187"/>
        <v>315</v>
      </c>
      <c r="AY318" s="3">
        <v>315</v>
      </c>
      <c r="AZ318" s="2" t="s">
        <v>332</v>
      </c>
      <c r="BA318" s="2" t="str">
        <f>IF(_xlfn.IFNA(MATCH(AZ318,Jan09Dictionary!$B:$B, 0), "X") = "X", "MISSING", "OKAY")</f>
        <v>OKAY</v>
      </c>
      <c r="BB318" s="3" t="str">
        <f t="shared" si="188"/>
        <v>NA</v>
      </c>
      <c r="BC318" s="2" t="s">
        <v>1144</v>
      </c>
      <c r="BD318" s="2">
        <f t="shared" si="189"/>
        <v>315</v>
      </c>
      <c r="BE318" s="3">
        <f t="shared" si="205"/>
        <v>315</v>
      </c>
      <c r="BH318" s="3">
        <v>315</v>
      </c>
      <c r="BI318" s="2" t="s">
        <v>332</v>
      </c>
      <c r="BJ318" s="2" t="str">
        <f>IF(_xlfn.IFNA(MATCH(BI318,Jan10Dictionary!$B:$B, 0), "X") = "X", "MISSING", "OKAY")</f>
        <v>OKAY</v>
      </c>
      <c r="BK318" s="3" t="str">
        <f t="shared" si="190"/>
        <v>NA</v>
      </c>
      <c r="BL318" s="2" t="s">
        <v>1144</v>
      </c>
      <c r="BM318" s="2">
        <f t="shared" si="206"/>
        <v>315</v>
      </c>
      <c r="BN318" s="3">
        <f t="shared" si="219"/>
        <v>315</v>
      </c>
      <c r="BQ318" s="3">
        <v>315</v>
      </c>
      <c r="BR318" s="2" t="s">
        <v>332</v>
      </c>
      <c r="BS318" s="2" t="str">
        <f>IF(_xlfn.IFNA(MATCH(BR318,May12Dictionary!$B:$B, 0), "X") = "X", "MISSING", "OKAY")</f>
        <v>OKAY</v>
      </c>
      <c r="BT318" s="3" t="str">
        <f t="shared" si="191"/>
        <v>NA</v>
      </c>
      <c r="BU318" s="2" t="s">
        <v>1144</v>
      </c>
      <c r="BV318" s="2">
        <f t="shared" si="220"/>
        <v>315</v>
      </c>
      <c r="BW318" s="3">
        <f t="shared" si="192"/>
        <v>316</v>
      </c>
      <c r="BZ318" s="3">
        <v>315</v>
      </c>
      <c r="CA318" s="2" t="s">
        <v>331</v>
      </c>
      <c r="CB318" s="2" t="str">
        <f>IF(_xlfn.IFNA(MATCH(CA318,Jan13Dictionary!$B:$B, 0), "X") = "X", "MISSING", "OKAY")</f>
        <v>OKAY</v>
      </c>
      <c r="CC318" s="3" t="str">
        <f t="shared" si="193"/>
        <v>NA</v>
      </c>
      <c r="CD318" s="2" t="s">
        <v>1144</v>
      </c>
      <c r="CE318" s="2">
        <f t="shared" si="209"/>
        <v>314</v>
      </c>
      <c r="CF318" s="3">
        <f t="shared" si="216"/>
        <v>316</v>
      </c>
      <c r="CI318" s="3">
        <v>315</v>
      </c>
      <c r="CJ318" s="2" t="s">
        <v>330</v>
      </c>
      <c r="CK318" s="2" t="str">
        <f>IF(_xlfn.IFNA(MATCH(CJ318,Jan14Dictionary!$B:$B, 0), "X") = "X", "MISSING", "OKAY")</f>
        <v>OKAY</v>
      </c>
      <c r="CL318" s="3" t="str">
        <f t="shared" si="194"/>
        <v>NA</v>
      </c>
      <c r="CM318" s="2" t="s">
        <v>1144</v>
      </c>
      <c r="CN318" s="2">
        <f t="shared" si="221"/>
        <v>314</v>
      </c>
      <c r="CO318" s="3">
        <f t="shared" si="199"/>
        <v>315</v>
      </c>
      <c r="CR318" s="3">
        <v>315</v>
      </c>
      <c r="CS318" s="2" t="s">
        <v>330</v>
      </c>
      <c r="CT318" s="2" t="str">
        <f>IF(_xlfn.IFNA(MATCH(CS318, Jan15Dictionary!$B:$B, 0), "X") = "X", "MISSING", "OKAY")</f>
        <v>OKAY</v>
      </c>
      <c r="CU318" s="3" t="str">
        <f t="shared" si="195"/>
        <v>NA</v>
      </c>
      <c r="CV318" s="2" t="s">
        <v>1144</v>
      </c>
      <c r="CW318" s="2">
        <f t="shared" si="196"/>
        <v>315</v>
      </c>
      <c r="CX318" s="3">
        <f t="shared" si="197"/>
        <v>314</v>
      </c>
      <c r="DA318" s="3">
        <v>315</v>
      </c>
      <c r="DB318" s="2" t="s">
        <v>331</v>
      </c>
      <c r="DC318" s="2" t="str">
        <f>IF(_xlfn.IFNA(MATCH(DB318, Jan17Dictionary!$B:$B, 0), "X") = "X", "MISSING", "OKAY")</f>
        <v>OKAY</v>
      </c>
      <c r="DD318" s="3" t="str">
        <f t="shared" si="198"/>
        <v>NA</v>
      </c>
      <c r="DE318" s="2" t="s">
        <v>1144</v>
      </c>
      <c r="DF318" s="2">
        <f t="shared" si="200"/>
        <v>316</v>
      </c>
      <c r="DG318" s="3">
        <f>INDEX(DJ:DJ, MATCH(DB318,DK:DK,0))</f>
        <v>314</v>
      </c>
      <c r="DJ318" s="3">
        <v>316</v>
      </c>
      <c r="DK318" s="2" t="s">
        <v>333</v>
      </c>
      <c r="DL318" s="2" t="str">
        <f>IF(_xlfn.IFNA(MATCH(DK318, Jan20Dictionary!$B:$B, 0), "X") = "X", "MISSING", "OKAY")</f>
        <v>OKAY</v>
      </c>
      <c r="DM318" s="3" t="str">
        <f t="shared" si="179"/>
        <v>NA</v>
      </c>
      <c r="DN318" s="2" t="s">
        <v>1144</v>
      </c>
      <c r="DO318" s="2">
        <f t="shared" si="180"/>
        <v>317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222">INDEX(G:G, MATCH(B319,H:H,0))</f>
        <v>314</v>
      </c>
      <c r="G319" s="3">
        <v>316</v>
      </c>
      <c r="H319" s="2" t="s">
        <v>320</v>
      </c>
      <c r="I319" s="2" t="str">
        <f>IF(_xlfn.IFNA(MATCH(H319,Jan98Dictionary!$B:$B, 0), "X") = "X", "MISSING", "OKAY")</f>
        <v>OKAY</v>
      </c>
      <c r="J319" s="2" t="s">
        <v>1144</v>
      </c>
      <c r="K319" s="2">
        <f t="shared" si="214"/>
        <v>318</v>
      </c>
      <c r="L319" s="3">
        <f t="shared" si="213"/>
        <v>312</v>
      </c>
      <c r="O319" s="3">
        <v>316</v>
      </c>
      <c r="P319" s="2" t="s">
        <v>324</v>
      </c>
      <c r="Q319" s="2" t="str">
        <f>IF(_xlfn.IFNA(MATCH(P319,Jan03Dictionary!$B:$B, 0), "X") = "X", "MISSING", "OKAY")</f>
        <v>OKAY</v>
      </c>
      <c r="R319" s="3" t="str">
        <f t="shared" si="181"/>
        <v>NA</v>
      </c>
      <c r="S319" s="2" t="s">
        <v>1144</v>
      </c>
      <c r="T319" s="2">
        <f t="shared" si="211"/>
        <v>320</v>
      </c>
      <c r="U319" s="3">
        <f t="shared" si="212"/>
        <v>309</v>
      </c>
      <c r="X319" s="3">
        <v>316</v>
      </c>
      <c r="Y319" s="2" t="s">
        <v>331</v>
      </c>
      <c r="Z319" s="2" t="str">
        <f>IF(_xlfn.IFNA(MATCH(Y319,May04Dictionary!$B:$B, 0), "X") = "X", "MISSING", "OKAY")</f>
        <v>OKAY</v>
      </c>
      <c r="AA319" s="3" t="str">
        <f t="shared" si="182"/>
        <v>NA</v>
      </c>
      <c r="AB319" s="2" t="s">
        <v>1144</v>
      </c>
      <c r="AC319" s="2">
        <f t="shared" si="218"/>
        <v>323</v>
      </c>
      <c r="AD319" s="3">
        <f t="shared" si="217"/>
        <v>314</v>
      </c>
      <c r="AG319" s="3">
        <v>316</v>
      </c>
      <c r="AH319" s="2" t="s">
        <v>333</v>
      </c>
      <c r="AI319" s="2" t="str">
        <f>IF(_xlfn.IFNA(MATCH(AH319,Aug05Dictionary!$B:$B, 0), "X") = "X", "MISSING", "OKAY")</f>
        <v>OKAY</v>
      </c>
      <c r="AJ319" s="3" t="str">
        <f t="shared" si="183"/>
        <v>NA</v>
      </c>
      <c r="AK319" s="2" t="s">
        <v>1144</v>
      </c>
      <c r="AL319" s="2">
        <f t="shared" si="215"/>
        <v>318</v>
      </c>
      <c r="AM319" s="3">
        <f t="shared" si="184"/>
        <v>316</v>
      </c>
      <c r="AP319" s="3">
        <v>316</v>
      </c>
      <c r="AQ319" s="2" t="s">
        <v>333</v>
      </c>
      <c r="AR319" s="2" t="str">
        <f>IF(_xlfn.IFNA(MATCH(AQ319,Jan07Dictionary!$B:$B, 0), "X") = "X", "MISSING", "OKAY")</f>
        <v>OKAY</v>
      </c>
      <c r="AS319" s="3" t="str">
        <f t="shared" si="185"/>
        <v>NA</v>
      </c>
      <c r="AT319" s="2" t="s">
        <v>1144</v>
      </c>
      <c r="AU319" s="2">
        <f t="shared" si="186"/>
        <v>316</v>
      </c>
      <c r="AV319" s="3">
        <f t="shared" si="187"/>
        <v>316</v>
      </c>
      <c r="AY319" s="3">
        <v>316</v>
      </c>
      <c r="AZ319" s="2" t="s">
        <v>333</v>
      </c>
      <c r="BA319" s="2" t="str">
        <f>IF(_xlfn.IFNA(MATCH(AZ319,Jan09Dictionary!$B:$B, 0), "X") = "X", "MISSING", "OKAY")</f>
        <v>OKAY</v>
      </c>
      <c r="BB319" s="3" t="str">
        <f t="shared" si="188"/>
        <v>NA</v>
      </c>
      <c r="BC319" s="2" t="s">
        <v>1144</v>
      </c>
      <c r="BD319" s="2">
        <f t="shared" si="189"/>
        <v>316</v>
      </c>
      <c r="BE319" s="3">
        <f t="shared" si="205"/>
        <v>316</v>
      </c>
      <c r="BH319" s="3">
        <v>316</v>
      </c>
      <c r="BI319" s="2" t="s">
        <v>333</v>
      </c>
      <c r="BJ319" s="2" t="str">
        <f>IF(_xlfn.IFNA(MATCH(BI319,Jan10Dictionary!$B:$B, 0), "X") = "X", "MISSING", "OKAY")</f>
        <v>OKAY</v>
      </c>
      <c r="BK319" s="3" t="str">
        <f t="shared" si="190"/>
        <v>NA</v>
      </c>
      <c r="BL319" s="2" t="s">
        <v>1144</v>
      </c>
      <c r="BM319" s="2">
        <f t="shared" si="206"/>
        <v>316</v>
      </c>
      <c r="BN319" s="3">
        <f t="shared" si="219"/>
        <v>316</v>
      </c>
      <c r="BQ319" s="3">
        <v>316</v>
      </c>
      <c r="BR319" s="2" t="s">
        <v>333</v>
      </c>
      <c r="BS319" s="2" t="str">
        <f>IF(_xlfn.IFNA(MATCH(BR319,May12Dictionary!$B:$B, 0), "X") = "X", "MISSING", "OKAY")</f>
        <v>OKAY</v>
      </c>
      <c r="BT319" s="3" t="str">
        <f t="shared" si="191"/>
        <v>NA</v>
      </c>
      <c r="BU319" s="2" t="s">
        <v>1144</v>
      </c>
      <c r="BV319" s="2">
        <f t="shared" si="220"/>
        <v>316</v>
      </c>
      <c r="BW319" s="3">
        <f t="shared" si="192"/>
        <v>317</v>
      </c>
      <c r="BZ319" s="3">
        <v>316</v>
      </c>
      <c r="CA319" s="2" t="s">
        <v>332</v>
      </c>
      <c r="CB319" s="2" t="str">
        <f>IF(_xlfn.IFNA(MATCH(CA319,Jan13Dictionary!$B:$B, 0), "X") = "X", "MISSING", "OKAY")</f>
        <v>OKAY</v>
      </c>
      <c r="CC319" s="3" t="str">
        <f t="shared" si="193"/>
        <v>NA</v>
      </c>
      <c r="CD319" s="2" t="s">
        <v>1144</v>
      </c>
      <c r="CE319" s="2">
        <f t="shared" si="209"/>
        <v>315</v>
      </c>
      <c r="CF319" s="3">
        <f t="shared" si="216"/>
        <v>317</v>
      </c>
      <c r="CI319" s="3">
        <v>316</v>
      </c>
      <c r="CJ319" s="2" t="s">
        <v>331</v>
      </c>
      <c r="CK319" s="2" t="str">
        <f>IF(_xlfn.IFNA(MATCH(CJ319,Jan14Dictionary!$B:$B, 0), "X") = "X", "MISSING", "OKAY")</f>
        <v>OKAY</v>
      </c>
      <c r="CL319" s="3" t="str">
        <f t="shared" si="194"/>
        <v>NA</v>
      </c>
      <c r="CM319" s="2" t="s">
        <v>1144</v>
      </c>
      <c r="CN319" s="2">
        <f t="shared" si="221"/>
        <v>315</v>
      </c>
      <c r="CO319" s="3">
        <f t="shared" si="199"/>
        <v>316</v>
      </c>
      <c r="CR319" s="3">
        <v>316</v>
      </c>
      <c r="CS319" s="2" t="s">
        <v>331</v>
      </c>
      <c r="CT319" s="2" t="str">
        <f>IF(_xlfn.IFNA(MATCH(CS319, Jan15Dictionary!$B:$B, 0), "X") = "X", "MISSING", "OKAY")</f>
        <v>OKAY</v>
      </c>
      <c r="CU319" s="3" t="str">
        <f t="shared" si="195"/>
        <v>NA</v>
      </c>
      <c r="CV319" s="2" t="s">
        <v>1144</v>
      </c>
      <c r="CW319" s="2">
        <f t="shared" si="196"/>
        <v>316</v>
      </c>
      <c r="CX319" s="3">
        <f t="shared" si="197"/>
        <v>315</v>
      </c>
      <c r="DA319" s="3">
        <v>316</v>
      </c>
      <c r="DB319" s="2" t="s">
        <v>332</v>
      </c>
      <c r="DC319" s="2" t="str">
        <f>IF(_xlfn.IFNA(MATCH(DB319, Jan17Dictionary!$B:$B, 0), "X") = "X", "MISSING", "OKAY")</f>
        <v>OKAY</v>
      </c>
      <c r="DD319" s="3" t="str">
        <f t="shared" si="198"/>
        <v>NA</v>
      </c>
      <c r="DE319" s="2" t="s">
        <v>1144</v>
      </c>
      <c r="DF319" s="2">
        <f t="shared" si="200"/>
        <v>317</v>
      </c>
      <c r="DG319" s="3">
        <f>INDEX(DJ:DJ, MATCH(DB319,DK:DK,0))</f>
        <v>315</v>
      </c>
      <c r="DJ319" s="3">
        <v>317</v>
      </c>
      <c r="DK319" s="2" t="s">
        <v>334</v>
      </c>
      <c r="DL319" s="2" t="str">
        <f>IF(_xlfn.IFNA(MATCH(DK319, Jan20Dictionary!$B:$B, 0), "X") = "X", "MISSING", "OKAY")</f>
        <v>OKAY</v>
      </c>
      <c r="DM319" s="3" t="str">
        <f t="shared" si="179"/>
        <v>NA</v>
      </c>
      <c r="DN319" s="2" t="s">
        <v>1144</v>
      </c>
      <c r="DO319" s="2">
        <f t="shared" si="180"/>
        <v>318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222"/>
        <v>315</v>
      </c>
      <c r="G320" s="3">
        <v>317</v>
      </c>
      <c r="H320" s="2" t="s">
        <v>321</v>
      </c>
      <c r="I320" s="2" t="str">
        <f>IF(_xlfn.IFNA(MATCH(H320,Jan98Dictionary!$B:$B, 0), "X") = "X", "MISSING", "OKAY")</f>
        <v>OKAY</v>
      </c>
      <c r="J320" s="2" t="s">
        <v>1144</v>
      </c>
      <c r="K320" s="2">
        <f t="shared" si="214"/>
        <v>319</v>
      </c>
      <c r="L320" s="3">
        <f t="shared" si="213"/>
        <v>313</v>
      </c>
      <c r="O320" s="3">
        <v>317</v>
      </c>
      <c r="P320" s="2" t="s">
        <v>325</v>
      </c>
      <c r="Q320" s="2" t="str">
        <f>IF(_xlfn.IFNA(MATCH(P320,Jan03Dictionary!$B:$B, 0), "X") = "X", "MISSING", "OKAY")</f>
        <v>OKAY</v>
      </c>
      <c r="R320" s="3" t="str">
        <f t="shared" si="181"/>
        <v>NA</v>
      </c>
      <c r="S320" s="2" t="s">
        <v>1144</v>
      </c>
      <c r="T320" s="2">
        <f t="shared" ref="T320:T351" si="223">INDEX(G:G, MATCH(P320,H:H,0))</f>
        <v>321</v>
      </c>
      <c r="U320" s="3">
        <f t="shared" si="212"/>
        <v>310</v>
      </c>
      <c r="X320" s="3">
        <v>317</v>
      </c>
      <c r="Y320" s="2" t="s">
        <v>332</v>
      </c>
      <c r="Z320" s="2" t="str">
        <f>IF(_xlfn.IFNA(MATCH(Y320,May04Dictionary!$B:$B, 0), "X") = "X", "MISSING", "OKAY")</f>
        <v>OKAY</v>
      </c>
      <c r="AA320" s="3" t="str">
        <f t="shared" si="182"/>
        <v>NA</v>
      </c>
      <c r="AB320" s="2" t="s">
        <v>1144</v>
      </c>
      <c r="AC320" s="2">
        <f t="shared" si="218"/>
        <v>324</v>
      </c>
      <c r="AD320" s="3">
        <f t="shared" si="217"/>
        <v>315</v>
      </c>
      <c r="AG320" s="3">
        <v>317</v>
      </c>
      <c r="AH320" s="2" t="s">
        <v>334</v>
      </c>
      <c r="AI320" s="2" t="str">
        <f>IF(_xlfn.IFNA(MATCH(AH320,Aug05Dictionary!$B:$B, 0), "X") = "X", "MISSING", "OKAY")</f>
        <v>OKAY</v>
      </c>
      <c r="AJ320" s="3" t="str">
        <f t="shared" si="183"/>
        <v>NA</v>
      </c>
      <c r="AK320" s="2" t="s">
        <v>1144</v>
      </c>
      <c r="AL320" s="2">
        <f t="shared" si="215"/>
        <v>319</v>
      </c>
      <c r="AM320" s="3">
        <f t="shared" si="184"/>
        <v>317</v>
      </c>
      <c r="AP320" s="3">
        <v>317</v>
      </c>
      <c r="AQ320" s="2" t="s">
        <v>334</v>
      </c>
      <c r="AR320" s="2" t="str">
        <f>IF(_xlfn.IFNA(MATCH(AQ320,Jan07Dictionary!$B:$B, 0), "X") = "X", "MISSING", "OKAY")</f>
        <v>OKAY</v>
      </c>
      <c r="AS320" s="3" t="str">
        <f t="shared" si="185"/>
        <v>NA</v>
      </c>
      <c r="AT320" s="2" t="s">
        <v>1144</v>
      </c>
      <c r="AU320" s="2">
        <f t="shared" si="186"/>
        <v>317</v>
      </c>
      <c r="AV320" s="3">
        <f t="shared" si="187"/>
        <v>317</v>
      </c>
      <c r="AY320" s="3">
        <v>317</v>
      </c>
      <c r="AZ320" s="2" t="s">
        <v>334</v>
      </c>
      <c r="BA320" s="2" t="str">
        <f>IF(_xlfn.IFNA(MATCH(AZ320,Jan09Dictionary!$B:$B, 0), "X") = "X", "MISSING", "OKAY")</f>
        <v>OKAY</v>
      </c>
      <c r="BB320" s="3" t="str">
        <f t="shared" si="188"/>
        <v>NA</v>
      </c>
      <c r="BC320" s="2" t="s">
        <v>1144</v>
      </c>
      <c r="BD320" s="2">
        <f t="shared" si="189"/>
        <v>317</v>
      </c>
      <c r="BE320" s="3">
        <f t="shared" si="205"/>
        <v>317</v>
      </c>
      <c r="BH320" s="3">
        <v>317</v>
      </c>
      <c r="BI320" s="2" t="s">
        <v>334</v>
      </c>
      <c r="BJ320" s="2" t="str">
        <f>IF(_xlfn.IFNA(MATCH(BI320,Jan10Dictionary!$B:$B, 0), "X") = "X", "MISSING", "OKAY")</f>
        <v>OKAY</v>
      </c>
      <c r="BK320" s="3" t="str">
        <f t="shared" si="190"/>
        <v>NA</v>
      </c>
      <c r="BL320" s="2" t="s">
        <v>1144</v>
      </c>
      <c r="BM320" s="2">
        <f t="shared" si="206"/>
        <v>317</v>
      </c>
      <c r="BN320" s="3">
        <f t="shared" si="219"/>
        <v>317</v>
      </c>
      <c r="BQ320" s="3">
        <v>317</v>
      </c>
      <c r="BR320" s="2" t="s">
        <v>334</v>
      </c>
      <c r="BS320" s="2" t="str">
        <f>IF(_xlfn.IFNA(MATCH(BR320,May12Dictionary!$B:$B, 0), "X") = "X", "MISSING", "OKAY")</f>
        <v>OKAY</v>
      </c>
      <c r="BT320" s="3" t="str">
        <f t="shared" si="191"/>
        <v>NA</v>
      </c>
      <c r="BU320" s="2" t="s">
        <v>1144</v>
      </c>
      <c r="BV320" s="2">
        <f t="shared" si="220"/>
        <v>317</v>
      </c>
      <c r="BW320" s="3">
        <f t="shared" si="192"/>
        <v>318</v>
      </c>
      <c r="BZ320" s="3">
        <v>317</v>
      </c>
      <c r="CA320" s="2" t="s">
        <v>333</v>
      </c>
      <c r="CB320" s="2" t="str">
        <f>IF(_xlfn.IFNA(MATCH(CA320,Jan13Dictionary!$B:$B, 0), "X") = "X", "MISSING", "OKAY")</f>
        <v>OKAY</v>
      </c>
      <c r="CC320" s="3" t="str">
        <f t="shared" si="193"/>
        <v>NA</v>
      </c>
      <c r="CD320" s="2" t="s">
        <v>1144</v>
      </c>
      <c r="CE320" s="2">
        <f t="shared" si="209"/>
        <v>316</v>
      </c>
      <c r="CF320" s="3">
        <f t="shared" si="216"/>
        <v>318</v>
      </c>
      <c r="CI320" s="3">
        <v>317</v>
      </c>
      <c r="CJ320" s="2" t="s">
        <v>332</v>
      </c>
      <c r="CK320" s="2" t="str">
        <f>IF(_xlfn.IFNA(MATCH(CJ320,Jan14Dictionary!$B:$B, 0), "X") = "X", "MISSING", "OKAY")</f>
        <v>OKAY</v>
      </c>
      <c r="CL320" s="3" t="str">
        <f t="shared" si="194"/>
        <v>NA</v>
      </c>
      <c r="CM320" s="2" t="s">
        <v>1144</v>
      </c>
      <c r="CN320" s="2">
        <f t="shared" si="221"/>
        <v>316</v>
      </c>
      <c r="CO320" s="3">
        <f t="shared" si="199"/>
        <v>317</v>
      </c>
      <c r="CR320" s="3">
        <v>317</v>
      </c>
      <c r="CS320" s="2" t="s">
        <v>332</v>
      </c>
      <c r="CT320" s="2" t="str">
        <f>IF(_xlfn.IFNA(MATCH(CS320, Jan15Dictionary!$B:$B, 0), "X") = "X", "MISSING", "OKAY")</f>
        <v>OKAY</v>
      </c>
      <c r="CU320" s="3" t="str">
        <f t="shared" si="195"/>
        <v>NA</v>
      </c>
      <c r="CV320" s="2" t="s">
        <v>1144</v>
      </c>
      <c r="CW320" s="2">
        <f t="shared" si="196"/>
        <v>317</v>
      </c>
      <c r="CX320" s="3">
        <f t="shared" si="197"/>
        <v>316</v>
      </c>
      <c r="DA320" s="3">
        <v>317</v>
      </c>
      <c r="DB320" s="2" t="s">
        <v>333</v>
      </c>
      <c r="DC320" s="2" t="str">
        <f>IF(_xlfn.IFNA(MATCH(DB320, Jan17Dictionary!$B:$B, 0), "X") = "X", "MISSING", "OKAY")</f>
        <v>OKAY</v>
      </c>
      <c r="DD320" s="3" t="str">
        <f t="shared" si="198"/>
        <v>NA</v>
      </c>
      <c r="DE320" s="2" t="s">
        <v>1144</v>
      </c>
      <c r="DF320" s="2">
        <f t="shared" si="200"/>
        <v>318</v>
      </c>
      <c r="DG320" s="3">
        <f>INDEX(DJ:DJ, MATCH(DB320,DK:DK,0))</f>
        <v>316</v>
      </c>
      <c r="DJ320" s="3">
        <v>318</v>
      </c>
      <c r="DK320" s="2" t="s">
        <v>335</v>
      </c>
      <c r="DL320" s="2" t="str">
        <f>IF(_xlfn.IFNA(MATCH(DK320, Jan20Dictionary!$B:$B, 0), "X") = "X", "MISSING", "OKAY")</f>
        <v>OKAY</v>
      </c>
      <c r="DM320" s="3" t="str">
        <f t="shared" si="179"/>
        <v>NA</v>
      </c>
      <c r="DN320" s="2" t="s">
        <v>1144</v>
      </c>
      <c r="DO320" s="2">
        <f t="shared" si="180"/>
        <v>319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222"/>
        <v>316</v>
      </c>
      <c r="G321" s="3">
        <v>318</v>
      </c>
      <c r="H321" s="2" t="s">
        <v>322</v>
      </c>
      <c r="I321" s="2" t="str">
        <f>IF(_xlfn.IFNA(MATCH(H321,Jan98Dictionary!$B:$B, 0), "X") = "X", "MISSING", "OKAY")</f>
        <v>OKAY</v>
      </c>
      <c r="J321" s="2" t="s">
        <v>1144</v>
      </c>
      <c r="K321" s="2">
        <f t="shared" si="214"/>
        <v>320</v>
      </c>
      <c r="L321" s="3">
        <f t="shared" si="213"/>
        <v>314</v>
      </c>
      <c r="O321" s="3">
        <v>318</v>
      </c>
      <c r="P321" s="2" t="s">
        <v>326</v>
      </c>
      <c r="Q321" s="2" t="str">
        <f>IF(_xlfn.IFNA(MATCH(P321,Jan03Dictionary!$B:$B, 0), "X") = "X", "MISSING", "OKAY")</f>
        <v>OKAY</v>
      </c>
      <c r="R321" s="3" t="str">
        <f t="shared" si="181"/>
        <v>NA</v>
      </c>
      <c r="S321" s="2" t="s">
        <v>1144</v>
      </c>
      <c r="T321" s="2">
        <f t="shared" si="223"/>
        <v>322</v>
      </c>
      <c r="U321" s="3">
        <f t="shared" si="212"/>
        <v>311</v>
      </c>
      <c r="X321" s="3">
        <v>318</v>
      </c>
      <c r="Y321" s="2" t="s">
        <v>333</v>
      </c>
      <c r="Z321" s="2" t="str">
        <f>IF(_xlfn.IFNA(MATCH(Y321,May04Dictionary!$B:$B, 0), "X") = "X", "MISSING", "OKAY")</f>
        <v>OKAY</v>
      </c>
      <c r="AA321" s="3" t="str">
        <f t="shared" si="182"/>
        <v>NA</v>
      </c>
      <c r="AB321" s="2" t="s">
        <v>1144</v>
      </c>
      <c r="AC321" s="2">
        <f t="shared" si="218"/>
        <v>325</v>
      </c>
      <c r="AD321" s="3">
        <f t="shared" si="217"/>
        <v>316</v>
      </c>
      <c r="AG321" s="3">
        <v>318</v>
      </c>
      <c r="AH321" s="2" t="s">
        <v>335</v>
      </c>
      <c r="AI321" s="2" t="str">
        <f>IF(_xlfn.IFNA(MATCH(AH321,Aug05Dictionary!$B:$B, 0), "X") = "X", "MISSING", "OKAY")</f>
        <v>OKAY</v>
      </c>
      <c r="AJ321" s="3" t="str">
        <f t="shared" si="183"/>
        <v>NA</v>
      </c>
      <c r="AK321" s="2" t="s">
        <v>1144</v>
      </c>
      <c r="AL321" s="2">
        <f t="shared" si="215"/>
        <v>320</v>
      </c>
      <c r="AM321" s="3">
        <f t="shared" si="184"/>
        <v>318</v>
      </c>
      <c r="AP321" s="3">
        <v>318</v>
      </c>
      <c r="AQ321" s="2" t="s">
        <v>335</v>
      </c>
      <c r="AR321" s="2" t="str">
        <f>IF(_xlfn.IFNA(MATCH(AQ321,Jan07Dictionary!$B:$B, 0), "X") = "X", "MISSING", "OKAY")</f>
        <v>OKAY</v>
      </c>
      <c r="AS321" s="3" t="str">
        <f t="shared" si="185"/>
        <v>NA</v>
      </c>
      <c r="AT321" s="2" t="s">
        <v>1144</v>
      </c>
      <c r="AU321" s="2">
        <f t="shared" si="186"/>
        <v>318</v>
      </c>
      <c r="AV321" s="3">
        <f t="shared" si="187"/>
        <v>318</v>
      </c>
      <c r="AY321" s="3">
        <v>318</v>
      </c>
      <c r="AZ321" s="2" t="s">
        <v>335</v>
      </c>
      <c r="BA321" s="2" t="str">
        <f>IF(_xlfn.IFNA(MATCH(AZ321,Jan09Dictionary!$B:$B, 0), "X") = "X", "MISSING", "OKAY")</f>
        <v>OKAY</v>
      </c>
      <c r="BB321" s="3" t="str">
        <f t="shared" si="188"/>
        <v>NA</v>
      </c>
      <c r="BC321" s="2" t="s">
        <v>1144</v>
      </c>
      <c r="BD321" s="2">
        <f t="shared" si="189"/>
        <v>318</v>
      </c>
      <c r="BE321" s="3">
        <f t="shared" si="205"/>
        <v>318</v>
      </c>
      <c r="BH321" s="3">
        <v>318</v>
      </c>
      <c r="BI321" s="2" t="s">
        <v>335</v>
      </c>
      <c r="BJ321" s="2" t="str">
        <f>IF(_xlfn.IFNA(MATCH(BI321,Jan10Dictionary!$B:$B, 0), "X") = "X", "MISSING", "OKAY")</f>
        <v>OKAY</v>
      </c>
      <c r="BK321" s="3" t="str">
        <f t="shared" si="190"/>
        <v>NA</v>
      </c>
      <c r="BL321" s="2" t="s">
        <v>1144</v>
      </c>
      <c r="BM321" s="2">
        <f t="shared" si="206"/>
        <v>318</v>
      </c>
      <c r="BN321" s="3">
        <f t="shared" si="219"/>
        <v>318</v>
      </c>
      <c r="BQ321" s="3">
        <v>318</v>
      </c>
      <c r="BR321" s="2" t="s">
        <v>335</v>
      </c>
      <c r="BS321" s="2" t="str">
        <f>IF(_xlfn.IFNA(MATCH(BR321,May12Dictionary!$B:$B, 0), "X") = "X", "MISSING", "OKAY")</f>
        <v>OKAY</v>
      </c>
      <c r="BT321" s="3" t="str">
        <f t="shared" si="191"/>
        <v>NA</v>
      </c>
      <c r="BU321" s="2" t="s">
        <v>1144</v>
      </c>
      <c r="BV321" s="2">
        <f t="shared" si="220"/>
        <v>318</v>
      </c>
      <c r="BW321" s="3">
        <f t="shared" si="192"/>
        <v>319</v>
      </c>
      <c r="BZ321" s="3">
        <v>318</v>
      </c>
      <c r="CA321" s="2" t="s">
        <v>334</v>
      </c>
      <c r="CB321" s="2" t="str">
        <f>IF(_xlfn.IFNA(MATCH(CA321,Jan13Dictionary!$B:$B, 0), "X") = "X", "MISSING", "OKAY")</f>
        <v>OKAY</v>
      </c>
      <c r="CC321" s="3" t="str">
        <f t="shared" si="193"/>
        <v>NA</v>
      </c>
      <c r="CD321" s="2" t="s">
        <v>1144</v>
      </c>
      <c r="CE321" s="2">
        <f t="shared" si="209"/>
        <v>317</v>
      </c>
      <c r="CF321" s="3">
        <f t="shared" si="216"/>
        <v>319</v>
      </c>
      <c r="CI321" s="3">
        <v>318</v>
      </c>
      <c r="CJ321" s="2" t="s">
        <v>333</v>
      </c>
      <c r="CK321" s="2" t="str">
        <f>IF(_xlfn.IFNA(MATCH(CJ321,Jan14Dictionary!$B:$B, 0), "X") = "X", "MISSING", "OKAY")</f>
        <v>OKAY</v>
      </c>
      <c r="CL321" s="3" t="str">
        <f t="shared" si="194"/>
        <v>NA</v>
      </c>
      <c r="CM321" s="2" t="s">
        <v>1144</v>
      </c>
      <c r="CN321" s="2">
        <f t="shared" si="221"/>
        <v>317</v>
      </c>
      <c r="CO321" s="3">
        <f t="shared" si="199"/>
        <v>318</v>
      </c>
      <c r="CR321" s="3">
        <v>318</v>
      </c>
      <c r="CS321" s="2" t="s">
        <v>333</v>
      </c>
      <c r="CT321" s="2" t="str">
        <f>IF(_xlfn.IFNA(MATCH(CS321, Jan15Dictionary!$B:$B, 0), "X") = "X", "MISSING", "OKAY")</f>
        <v>OKAY</v>
      </c>
      <c r="CU321" s="3" t="str">
        <f t="shared" si="195"/>
        <v>NA</v>
      </c>
      <c r="CV321" s="2" t="s">
        <v>1144</v>
      </c>
      <c r="CW321" s="2">
        <f t="shared" si="196"/>
        <v>318</v>
      </c>
      <c r="CX321" s="3">
        <f t="shared" si="197"/>
        <v>317</v>
      </c>
      <c r="DA321" s="3">
        <v>318</v>
      </c>
      <c r="DB321" s="2" t="s">
        <v>334</v>
      </c>
      <c r="DC321" s="2" t="str">
        <f>IF(_xlfn.IFNA(MATCH(DB321, Jan17Dictionary!$B:$B, 0), "X") = "X", "MISSING", "OKAY")</f>
        <v>OKAY</v>
      </c>
      <c r="DD321" s="3" t="str">
        <f t="shared" si="198"/>
        <v>NA</v>
      </c>
      <c r="DE321" s="2" t="s">
        <v>1144</v>
      </c>
      <c r="DF321" s="2">
        <f t="shared" si="200"/>
        <v>319</v>
      </c>
      <c r="DG321" s="3">
        <f>INDEX(DJ:DJ, MATCH(DB321,DK:DK,0))</f>
        <v>317</v>
      </c>
      <c r="DJ321" s="3">
        <v>319</v>
      </c>
      <c r="DK321" s="2" t="s">
        <v>336</v>
      </c>
      <c r="DL321" s="2" t="str">
        <f>IF(_xlfn.IFNA(MATCH(DK321, Jan20Dictionary!$B:$B, 0), "X") = "X", "MISSING", "OKAY")</f>
        <v>OKAY</v>
      </c>
      <c r="DM321" s="3" t="str">
        <f t="shared" si="179"/>
        <v>NA</v>
      </c>
      <c r="DN321" s="2" t="s">
        <v>1144</v>
      </c>
      <c r="DO321" s="2">
        <f t="shared" si="180"/>
        <v>320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222"/>
        <v>317</v>
      </c>
      <c r="G322" s="3">
        <v>319</v>
      </c>
      <c r="H322" s="2" t="s">
        <v>323</v>
      </c>
      <c r="I322" s="2" t="str">
        <f>IF(_xlfn.IFNA(MATCH(H322,Jan98Dictionary!$B:$B, 0), "X") = "X", "MISSING", "OKAY")</f>
        <v>OKAY</v>
      </c>
      <c r="J322" s="2" t="s">
        <v>1144</v>
      </c>
      <c r="K322" s="2">
        <f t="shared" si="214"/>
        <v>321</v>
      </c>
      <c r="L322" s="3">
        <f t="shared" si="213"/>
        <v>315</v>
      </c>
      <c r="O322" s="3">
        <v>319</v>
      </c>
      <c r="P322" s="2" t="s">
        <v>327</v>
      </c>
      <c r="Q322" s="2" t="str">
        <f>IF(_xlfn.IFNA(MATCH(P322,Jan03Dictionary!$B:$B, 0), "X") = "X", "MISSING", "OKAY")</f>
        <v>OKAY</v>
      </c>
      <c r="R322" s="3" t="str">
        <f t="shared" si="181"/>
        <v>NA</v>
      </c>
      <c r="S322" s="2" t="s">
        <v>1144</v>
      </c>
      <c r="T322" s="2">
        <f t="shared" si="223"/>
        <v>323</v>
      </c>
      <c r="U322" s="3">
        <f t="shared" ref="U322:U353" si="224">INDEX(X:X, MATCH(P322,Y:Y,0))</f>
        <v>312</v>
      </c>
      <c r="X322" s="3">
        <v>319</v>
      </c>
      <c r="Y322" s="2" t="s">
        <v>334</v>
      </c>
      <c r="Z322" s="2" t="str">
        <f>IF(_xlfn.IFNA(MATCH(Y322,May04Dictionary!$B:$B, 0), "X") = "X", "MISSING", "OKAY")</f>
        <v>OKAY</v>
      </c>
      <c r="AA322" s="3" t="str">
        <f t="shared" si="182"/>
        <v>NA</v>
      </c>
      <c r="AB322" s="2" t="s">
        <v>1144</v>
      </c>
      <c r="AC322" s="2">
        <f t="shared" si="218"/>
        <v>326</v>
      </c>
      <c r="AD322" s="3">
        <f t="shared" si="217"/>
        <v>317</v>
      </c>
      <c r="AG322" s="3">
        <v>319</v>
      </c>
      <c r="AH322" s="2" t="s">
        <v>336</v>
      </c>
      <c r="AI322" s="2" t="str">
        <f>IF(_xlfn.IFNA(MATCH(AH322,Aug05Dictionary!$B:$B, 0), "X") = "X", "MISSING", "OKAY")</f>
        <v>OKAY</v>
      </c>
      <c r="AJ322" s="3" t="str">
        <f t="shared" si="183"/>
        <v>NA</v>
      </c>
      <c r="AK322" s="2" t="s">
        <v>1144</v>
      </c>
      <c r="AL322" s="2">
        <f t="shared" si="215"/>
        <v>321</v>
      </c>
      <c r="AM322" s="3">
        <f t="shared" si="184"/>
        <v>319</v>
      </c>
      <c r="AP322" s="3">
        <v>319</v>
      </c>
      <c r="AQ322" s="2" t="s">
        <v>336</v>
      </c>
      <c r="AR322" s="2" t="str">
        <f>IF(_xlfn.IFNA(MATCH(AQ322,Jan07Dictionary!$B:$B, 0), "X") = "X", "MISSING", "OKAY")</f>
        <v>OKAY</v>
      </c>
      <c r="AS322" s="3" t="str">
        <f t="shared" si="185"/>
        <v>NA</v>
      </c>
      <c r="AT322" s="2" t="s">
        <v>1144</v>
      </c>
      <c r="AU322" s="2">
        <f t="shared" si="186"/>
        <v>319</v>
      </c>
      <c r="AV322" s="3">
        <f t="shared" si="187"/>
        <v>319</v>
      </c>
      <c r="AY322" s="3">
        <v>319</v>
      </c>
      <c r="AZ322" s="2" t="s">
        <v>336</v>
      </c>
      <c r="BA322" s="2" t="str">
        <f>IF(_xlfn.IFNA(MATCH(AZ322,Jan09Dictionary!$B:$B, 0), "X") = "X", "MISSING", "OKAY")</f>
        <v>OKAY</v>
      </c>
      <c r="BB322" s="3" t="str">
        <f t="shared" si="188"/>
        <v>NA</v>
      </c>
      <c r="BC322" s="2" t="s">
        <v>1144</v>
      </c>
      <c r="BD322" s="2">
        <f t="shared" si="189"/>
        <v>319</v>
      </c>
      <c r="BE322" s="3">
        <f t="shared" si="205"/>
        <v>319</v>
      </c>
      <c r="BH322" s="3">
        <v>319</v>
      </c>
      <c r="BI322" s="2" t="s">
        <v>336</v>
      </c>
      <c r="BJ322" s="2" t="str">
        <f>IF(_xlfn.IFNA(MATCH(BI322,Jan10Dictionary!$B:$B, 0), "X") = "X", "MISSING", "OKAY")</f>
        <v>OKAY</v>
      </c>
      <c r="BK322" s="3" t="str">
        <f t="shared" si="190"/>
        <v>NA</v>
      </c>
      <c r="BL322" s="2" t="s">
        <v>1144</v>
      </c>
      <c r="BM322" s="2">
        <f t="shared" si="206"/>
        <v>319</v>
      </c>
      <c r="BN322" s="3">
        <f t="shared" si="219"/>
        <v>319</v>
      </c>
      <c r="BQ322" s="3">
        <v>319</v>
      </c>
      <c r="BR322" s="2" t="s">
        <v>336</v>
      </c>
      <c r="BS322" s="2" t="str">
        <f>IF(_xlfn.IFNA(MATCH(BR322,May12Dictionary!$B:$B, 0), "X") = "X", "MISSING", "OKAY")</f>
        <v>OKAY</v>
      </c>
      <c r="BT322" s="3" t="str">
        <f t="shared" si="191"/>
        <v>NA</v>
      </c>
      <c r="BU322" s="2" t="s">
        <v>1144</v>
      </c>
      <c r="BV322" s="2">
        <f t="shared" si="220"/>
        <v>319</v>
      </c>
      <c r="BW322" s="3">
        <f t="shared" si="192"/>
        <v>320</v>
      </c>
      <c r="BZ322" s="3">
        <v>319</v>
      </c>
      <c r="CA322" s="2" t="s">
        <v>335</v>
      </c>
      <c r="CB322" s="2" t="str">
        <f>IF(_xlfn.IFNA(MATCH(CA322,Jan13Dictionary!$B:$B, 0), "X") = "X", "MISSING", "OKAY")</f>
        <v>OKAY</v>
      </c>
      <c r="CC322" s="3" t="str">
        <f t="shared" si="193"/>
        <v>NA</v>
      </c>
      <c r="CD322" s="2" t="s">
        <v>1144</v>
      </c>
      <c r="CE322" s="2">
        <f t="shared" si="209"/>
        <v>318</v>
      </c>
      <c r="CF322" s="3">
        <f t="shared" si="216"/>
        <v>320</v>
      </c>
      <c r="CI322" s="3">
        <v>319</v>
      </c>
      <c r="CJ322" s="2" t="s">
        <v>334</v>
      </c>
      <c r="CK322" s="2" t="str">
        <f>IF(_xlfn.IFNA(MATCH(CJ322,Jan14Dictionary!$B:$B, 0), "X") = "X", "MISSING", "OKAY")</f>
        <v>OKAY</v>
      </c>
      <c r="CL322" s="3" t="str">
        <f t="shared" si="194"/>
        <v>NA</v>
      </c>
      <c r="CM322" s="2" t="s">
        <v>1144</v>
      </c>
      <c r="CN322" s="2">
        <f t="shared" si="221"/>
        <v>318</v>
      </c>
      <c r="CO322" s="3">
        <f t="shared" si="199"/>
        <v>319</v>
      </c>
      <c r="CR322" s="3">
        <v>319</v>
      </c>
      <c r="CS322" s="2" t="s">
        <v>334</v>
      </c>
      <c r="CT322" s="2" t="str">
        <f>IF(_xlfn.IFNA(MATCH(CS322, Jan15Dictionary!$B:$B, 0), "X") = "X", "MISSING", "OKAY")</f>
        <v>OKAY</v>
      </c>
      <c r="CU322" s="3" t="str">
        <f t="shared" si="195"/>
        <v>NA</v>
      </c>
      <c r="CV322" s="2" t="s">
        <v>1144</v>
      </c>
      <c r="CW322" s="2">
        <f t="shared" si="196"/>
        <v>319</v>
      </c>
      <c r="CX322" s="3">
        <f t="shared" si="197"/>
        <v>318</v>
      </c>
      <c r="DA322" s="3">
        <v>319</v>
      </c>
      <c r="DB322" s="2" t="s">
        <v>335</v>
      </c>
      <c r="DC322" s="2" t="str">
        <f>IF(_xlfn.IFNA(MATCH(DB322, Jan17Dictionary!$B:$B, 0), "X") = "X", "MISSING", "OKAY")</f>
        <v>OKAY</v>
      </c>
      <c r="DD322" s="3" t="str">
        <f t="shared" si="198"/>
        <v>NA</v>
      </c>
      <c r="DE322" s="2" t="s">
        <v>1144</v>
      </c>
      <c r="DF322" s="2">
        <f t="shared" si="200"/>
        <v>320</v>
      </c>
      <c r="DG322" s="3">
        <f>INDEX(DJ:DJ, MATCH(DB322,DK:DK,0))</f>
        <v>318</v>
      </c>
      <c r="DJ322" s="3">
        <v>320</v>
      </c>
      <c r="DK322" s="2" t="s">
        <v>337</v>
      </c>
      <c r="DL322" s="2" t="str">
        <f>IF(_xlfn.IFNA(MATCH(DK322, Jan20Dictionary!$B:$B, 0), "X") = "X", "MISSING", "OKAY")</f>
        <v>OKAY</v>
      </c>
      <c r="DM322" s="3" t="str">
        <f t="shared" ref="DM322:DM385" si="225">IF(IFERROR(INDEX(DE$4:DE$404, DO322) = "Remove", FALSE), "Remove", IF(IFERROR(INDEX(DE$4:DE$404, DO322) = "Add", FALSE), "Prev Add", IF(DO322 = "NEW", "New Var",  "NA")))</f>
        <v>NA</v>
      </c>
      <c r="DN322" s="2" t="s">
        <v>1144</v>
      </c>
      <c r="DO322" s="2">
        <f t="shared" ref="DO322:DO385" si="226">INDEX(DA:DA, MATCH(DK322,DB:DB,0))</f>
        <v>321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222"/>
        <v>318</v>
      </c>
      <c r="G323" s="3">
        <v>320</v>
      </c>
      <c r="H323" s="2" t="s">
        <v>324</v>
      </c>
      <c r="I323" s="2" t="str">
        <f>IF(_xlfn.IFNA(MATCH(H323,Jan98Dictionary!$B:$B, 0), "X") = "X", "MISSING", "OKAY")</f>
        <v>OKAY</v>
      </c>
      <c r="J323" s="2" t="s">
        <v>1144</v>
      </c>
      <c r="K323" s="2">
        <f t="shared" si="214"/>
        <v>322</v>
      </c>
      <c r="L323" s="3">
        <f t="shared" si="213"/>
        <v>316</v>
      </c>
      <c r="O323" s="3">
        <v>320</v>
      </c>
      <c r="P323" s="2" t="s">
        <v>328</v>
      </c>
      <c r="Q323" s="2" t="str">
        <f>IF(_xlfn.IFNA(MATCH(P323,Jan03Dictionary!$B:$B, 0), "X") = "X", "MISSING", "OKAY")</f>
        <v>OKAY</v>
      </c>
      <c r="R323" s="3" t="str">
        <f t="shared" si="181"/>
        <v>NA</v>
      </c>
      <c r="S323" s="2" t="s">
        <v>1144</v>
      </c>
      <c r="T323" s="2">
        <f t="shared" si="223"/>
        <v>324</v>
      </c>
      <c r="U323" s="3">
        <f t="shared" si="224"/>
        <v>313</v>
      </c>
      <c r="X323" s="3">
        <v>320</v>
      </c>
      <c r="Y323" s="2" t="s">
        <v>335</v>
      </c>
      <c r="Z323" s="2" t="str">
        <f>IF(_xlfn.IFNA(MATCH(Y323,May04Dictionary!$B:$B, 0), "X") = "X", "MISSING", "OKAY")</f>
        <v>OKAY</v>
      </c>
      <c r="AA323" s="3" t="str">
        <f t="shared" si="182"/>
        <v>NA</v>
      </c>
      <c r="AB323" s="2" t="s">
        <v>1144</v>
      </c>
      <c r="AC323" s="2">
        <f t="shared" si="218"/>
        <v>327</v>
      </c>
      <c r="AD323" s="3">
        <f t="shared" si="217"/>
        <v>318</v>
      </c>
      <c r="AG323" s="3">
        <v>320</v>
      </c>
      <c r="AH323" s="2" t="s">
        <v>337</v>
      </c>
      <c r="AI323" s="2" t="str">
        <f>IF(_xlfn.IFNA(MATCH(AH323,Aug05Dictionary!$B:$B, 0), "X") = "X", "MISSING", "OKAY")</f>
        <v>OKAY</v>
      </c>
      <c r="AJ323" s="3" t="str">
        <f t="shared" si="183"/>
        <v>NA</v>
      </c>
      <c r="AK323" s="2" t="s">
        <v>1144</v>
      </c>
      <c r="AL323" s="2">
        <f t="shared" si="215"/>
        <v>322</v>
      </c>
      <c r="AM323" s="3">
        <f t="shared" si="184"/>
        <v>320</v>
      </c>
      <c r="AP323" s="3">
        <v>320</v>
      </c>
      <c r="AQ323" s="2" t="s">
        <v>337</v>
      </c>
      <c r="AR323" s="2" t="str">
        <f>IF(_xlfn.IFNA(MATCH(AQ323,Jan07Dictionary!$B:$B, 0), "X") = "X", "MISSING", "OKAY")</f>
        <v>OKAY</v>
      </c>
      <c r="AS323" s="3" t="str">
        <f t="shared" si="185"/>
        <v>NA</v>
      </c>
      <c r="AT323" s="2" t="s">
        <v>1144</v>
      </c>
      <c r="AU323" s="2">
        <f t="shared" si="186"/>
        <v>320</v>
      </c>
      <c r="AV323" s="3">
        <f t="shared" si="187"/>
        <v>320</v>
      </c>
      <c r="AY323" s="3">
        <v>320</v>
      </c>
      <c r="AZ323" s="2" t="s">
        <v>337</v>
      </c>
      <c r="BA323" s="2" t="str">
        <f>IF(_xlfn.IFNA(MATCH(AZ323,Jan09Dictionary!$B:$B, 0), "X") = "X", "MISSING", "OKAY")</f>
        <v>OKAY</v>
      </c>
      <c r="BB323" s="3" t="str">
        <f t="shared" si="188"/>
        <v>NA</v>
      </c>
      <c r="BC323" s="2" t="s">
        <v>1144</v>
      </c>
      <c r="BD323" s="2">
        <f t="shared" si="189"/>
        <v>320</v>
      </c>
      <c r="BE323" s="3">
        <f t="shared" si="205"/>
        <v>320</v>
      </c>
      <c r="BH323" s="3">
        <v>320</v>
      </c>
      <c r="BI323" s="2" t="s">
        <v>337</v>
      </c>
      <c r="BJ323" s="2" t="str">
        <f>IF(_xlfn.IFNA(MATCH(BI323,Jan10Dictionary!$B:$B, 0), "X") = "X", "MISSING", "OKAY")</f>
        <v>OKAY</v>
      </c>
      <c r="BK323" s="3" t="str">
        <f t="shared" si="190"/>
        <v>NA</v>
      </c>
      <c r="BL323" s="2" t="s">
        <v>1144</v>
      </c>
      <c r="BM323" s="2">
        <f t="shared" si="206"/>
        <v>320</v>
      </c>
      <c r="BN323" s="3">
        <f t="shared" si="219"/>
        <v>320</v>
      </c>
      <c r="BQ323" s="3">
        <v>320</v>
      </c>
      <c r="BR323" s="2" t="s">
        <v>337</v>
      </c>
      <c r="BS323" s="2" t="str">
        <f>IF(_xlfn.IFNA(MATCH(BR323,May12Dictionary!$B:$B, 0), "X") = "X", "MISSING", "OKAY")</f>
        <v>OKAY</v>
      </c>
      <c r="BT323" s="3" t="str">
        <f t="shared" si="191"/>
        <v>NA</v>
      </c>
      <c r="BU323" s="2" t="s">
        <v>1144</v>
      </c>
      <c r="BV323" s="2">
        <f t="shared" si="220"/>
        <v>320</v>
      </c>
      <c r="BW323" s="3">
        <f t="shared" si="192"/>
        <v>321</v>
      </c>
      <c r="BZ323" s="3">
        <v>320</v>
      </c>
      <c r="CA323" s="2" t="s">
        <v>336</v>
      </c>
      <c r="CB323" s="2" t="str">
        <f>IF(_xlfn.IFNA(MATCH(CA323,Jan13Dictionary!$B:$B, 0), "X") = "X", "MISSING", "OKAY")</f>
        <v>OKAY</v>
      </c>
      <c r="CC323" s="3" t="str">
        <f t="shared" si="193"/>
        <v>NA</v>
      </c>
      <c r="CD323" s="2" t="s">
        <v>1144</v>
      </c>
      <c r="CE323" s="2">
        <f t="shared" si="209"/>
        <v>319</v>
      </c>
      <c r="CF323" s="3">
        <f t="shared" si="216"/>
        <v>321</v>
      </c>
      <c r="CI323" s="3">
        <v>320</v>
      </c>
      <c r="CJ323" s="2" t="s">
        <v>335</v>
      </c>
      <c r="CK323" s="2" t="str">
        <f>IF(_xlfn.IFNA(MATCH(CJ323,Jan14Dictionary!$B:$B, 0), "X") = "X", "MISSING", "OKAY")</f>
        <v>OKAY</v>
      </c>
      <c r="CL323" s="3" t="str">
        <f t="shared" si="194"/>
        <v>NA</v>
      </c>
      <c r="CM323" s="2" t="s">
        <v>1144</v>
      </c>
      <c r="CN323" s="2">
        <f t="shared" si="221"/>
        <v>319</v>
      </c>
      <c r="CO323" s="3">
        <f t="shared" si="199"/>
        <v>320</v>
      </c>
      <c r="CR323" s="3">
        <v>320</v>
      </c>
      <c r="CS323" s="2" t="s">
        <v>335</v>
      </c>
      <c r="CT323" s="2" t="str">
        <f>IF(_xlfn.IFNA(MATCH(CS323, Jan15Dictionary!$B:$B, 0), "X") = "X", "MISSING", "OKAY")</f>
        <v>OKAY</v>
      </c>
      <c r="CU323" s="3" t="str">
        <f t="shared" si="195"/>
        <v>NA</v>
      </c>
      <c r="CV323" s="2" t="s">
        <v>1144</v>
      </c>
      <c r="CW323" s="2">
        <f t="shared" si="196"/>
        <v>320</v>
      </c>
      <c r="CX323" s="3">
        <f t="shared" si="197"/>
        <v>319</v>
      </c>
      <c r="DA323" s="3">
        <v>320</v>
      </c>
      <c r="DB323" s="2" t="s">
        <v>336</v>
      </c>
      <c r="DC323" s="2" t="str">
        <f>IF(_xlfn.IFNA(MATCH(DB323, Jan17Dictionary!$B:$B, 0), "X") = "X", "MISSING", "OKAY")</f>
        <v>OKAY</v>
      </c>
      <c r="DD323" s="3" t="str">
        <f t="shared" si="198"/>
        <v>NA</v>
      </c>
      <c r="DE323" s="2" t="s">
        <v>1144</v>
      </c>
      <c r="DF323" s="2">
        <f t="shared" si="200"/>
        <v>321</v>
      </c>
      <c r="DG323" s="3">
        <f>INDEX(DJ:DJ, MATCH(DB323,DK:DK,0))</f>
        <v>319</v>
      </c>
      <c r="DJ323" s="3">
        <v>321</v>
      </c>
      <c r="DK323" s="2" t="s">
        <v>338</v>
      </c>
      <c r="DL323" s="2" t="str">
        <f>IF(_xlfn.IFNA(MATCH(DK323, Jan20Dictionary!$B:$B, 0), "X") = "X", "MISSING", "OKAY")</f>
        <v>OKAY</v>
      </c>
      <c r="DM323" s="3" t="str">
        <f t="shared" si="225"/>
        <v>NA</v>
      </c>
      <c r="DN323" s="2" t="s">
        <v>1144</v>
      </c>
      <c r="DO323" s="2">
        <f t="shared" si="226"/>
        <v>322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222"/>
        <v>319</v>
      </c>
      <c r="G324" s="3">
        <v>321</v>
      </c>
      <c r="H324" s="2" t="s">
        <v>325</v>
      </c>
      <c r="I324" s="2" t="str">
        <f>IF(_xlfn.IFNA(MATCH(H324,Jan98Dictionary!$B:$B, 0), "X") = "X", "MISSING", "OKAY")</f>
        <v>OKAY</v>
      </c>
      <c r="J324" s="2" t="s">
        <v>1144</v>
      </c>
      <c r="K324" s="2">
        <f t="shared" si="214"/>
        <v>323</v>
      </c>
      <c r="L324" s="3">
        <f t="shared" ref="L324:L355" si="227">INDEX(O:O, MATCH(H324,P:P,0))</f>
        <v>317</v>
      </c>
      <c r="O324" s="3">
        <v>321</v>
      </c>
      <c r="P324" s="2" t="s">
        <v>329</v>
      </c>
      <c r="Q324" s="2" t="str">
        <f>IF(_xlfn.IFNA(MATCH(P324,Jan03Dictionary!$B:$B, 0), "X") = "X", "MISSING", "OKAY")</f>
        <v>OKAY</v>
      </c>
      <c r="R324" s="3" t="str">
        <f t="shared" ref="R324:R371" si="228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223"/>
        <v>325</v>
      </c>
      <c r="U324" s="3">
        <f t="shared" si="224"/>
        <v>314</v>
      </c>
      <c r="X324" s="3">
        <v>321</v>
      </c>
      <c r="Y324" s="2" t="s">
        <v>336</v>
      </c>
      <c r="Z324" s="2" t="str">
        <f>IF(_xlfn.IFNA(MATCH(Y324,May04Dictionary!$B:$B, 0), "X") = "X", "MISSING", "OKAY")</f>
        <v>OKAY</v>
      </c>
      <c r="AA324" s="3" t="str">
        <f t="shared" ref="AA324:AA364" si="229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218"/>
        <v>328</v>
      </c>
      <c r="AD324" s="3">
        <f t="shared" si="217"/>
        <v>319</v>
      </c>
      <c r="AG324" s="3">
        <v>321</v>
      </c>
      <c r="AH324" s="2" t="s">
        <v>338</v>
      </c>
      <c r="AI324" s="2" t="str">
        <f>IF(_xlfn.IFNA(MATCH(AH324,Aug05Dictionary!$B:$B, 0), "X") = "X", "MISSING", "OKAY")</f>
        <v>OKAY</v>
      </c>
      <c r="AJ324" s="3" t="str">
        <f t="shared" ref="AJ324:AJ370" si="230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215"/>
        <v>323</v>
      </c>
      <c r="AM324" s="3">
        <f t="shared" ref="AM324:AM367" si="231">INDEX(AP:AP, MATCH(AH324,AQ:AQ,0))</f>
        <v>321</v>
      </c>
      <c r="AP324" s="3">
        <v>321</v>
      </c>
      <c r="AQ324" s="2" t="s">
        <v>338</v>
      </c>
      <c r="AR324" s="2" t="str">
        <f>IF(_xlfn.IFNA(MATCH(AQ324,Jan07Dictionary!$B:$B, 0), "X") = "X", "MISSING", "OKAY")</f>
        <v>OKAY</v>
      </c>
      <c r="AS324" s="3" t="str">
        <f t="shared" ref="AS324:AS377" si="232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33">INDEX(AG:AG, MATCH(AQ324,AH:AH,0))</f>
        <v>321</v>
      </c>
      <c r="AV324" s="3">
        <f t="shared" ref="AV324:AV377" si="234">INDEX(AY:AY, MATCH(AQ324,AZ:AZ,0))</f>
        <v>321</v>
      </c>
      <c r="AY324" s="3">
        <v>321</v>
      </c>
      <c r="AZ324" s="2" t="s">
        <v>338</v>
      </c>
      <c r="BA324" s="2" t="str">
        <f>IF(_xlfn.IFNA(MATCH(AZ324,Jan09Dictionary!$B:$B, 0), "X") = "X", "MISSING", "OKAY")</f>
        <v>OKAY</v>
      </c>
      <c r="BB324" s="3" t="str">
        <f t="shared" ref="BB324:BB390" si="235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36">INDEX(AP:AP, MATCH(AZ324,AQ:AQ,0))</f>
        <v>321</v>
      </c>
      <c r="BE324" s="3">
        <f t="shared" si="205"/>
        <v>321</v>
      </c>
      <c r="BH324" s="3">
        <v>321</v>
      </c>
      <c r="BI324" s="2" t="s">
        <v>338</v>
      </c>
      <c r="BJ324" s="2" t="str">
        <f>IF(_xlfn.IFNA(MATCH(BI324,Jan10Dictionary!$B:$B, 0), "X") = "X", "MISSING", "OKAY")</f>
        <v>OKAY</v>
      </c>
      <c r="BK324" s="3" t="str">
        <f t="shared" ref="BK324:BK391" si="237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206"/>
        <v>321</v>
      </c>
      <c r="BN324" s="3">
        <f t="shared" si="219"/>
        <v>321</v>
      </c>
      <c r="BQ324" s="3">
        <v>321</v>
      </c>
      <c r="BR324" s="2" t="s">
        <v>338</v>
      </c>
      <c r="BS324" s="2" t="str">
        <f>IF(_xlfn.IFNA(MATCH(BR324,May12Dictionary!$B:$B, 0), "X") = "X", "MISSING", "OKAY")</f>
        <v>OKAY</v>
      </c>
      <c r="BT324" s="3" t="str">
        <f t="shared" ref="BT324:BT391" si="238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220"/>
        <v>321</v>
      </c>
      <c r="BW324" s="3">
        <f t="shared" ref="BW324:BW391" si="239">INDEX(BZ:BZ, MATCH(BR324,CA:CA,0))</f>
        <v>322</v>
      </c>
      <c r="BZ324" s="3">
        <v>321</v>
      </c>
      <c r="CA324" s="2" t="s">
        <v>337</v>
      </c>
      <c r="CB324" s="2" t="str">
        <f>IF(_xlfn.IFNA(MATCH(CA324,Jan13Dictionary!$B:$B, 0), "X") = "X", "MISSING", "OKAY")</f>
        <v>OKAY</v>
      </c>
      <c r="CC324" s="3" t="str">
        <f t="shared" ref="CC324:CC387" si="240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209"/>
        <v>320</v>
      </c>
      <c r="CF324" s="3">
        <f t="shared" si="216"/>
        <v>322</v>
      </c>
      <c r="CI324" s="3">
        <v>321</v>
      </c>
      <c r="CJ324" s="2" t="s">
        <v>336</v>
      </c>
      <c r="CK324" s="2" t="str">
        <f>IF(_xlfn.IFNA(MATCH(CJ324,Jan14Dictionary!$B:$B, 0), "X") = "X", "MISSING", "OKAY")</f>
        <v>OKAY</v>
      </c>
      <c r="CL324" s="3" t="str">
        <f t="shared" ref="CL324:CL387" si="241"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 t="shared" si="221"/>
        <v>320</v>
      </c>
      <c r="CO324" s="3">
        <f t="shared" si="199"/>
        <v>321</v>
      </c>
      <c r="CR324" s="3">
        <v>321</v>
      </c>
      <c r="CS324" s="2" t="s">
        <v>336</v>
      </c>
      <c r="CT324" s="2" t="str">
        <f>IF(_xlfn.IFNA(MATCH(CS324, Jan15Dictionary!$B:$B, 0), "X") = "X", "MISSING", "OKAY")</f>
        <v>OKAY</v>
      </c>
      <c r="CU324" s="3" t="str">
        <f t="shared" ref="CU324:CU387" si="242">IF(IFERROR(INDEX(CM$4:CM$405, CW324) = "Remove", FALSE), "Remove", IF(IFERROR(INDEX(CM$4:CM$405, CW324) = "Add", FALSE), "Prev Add", IF(CW324 = "NEW", "New Var", IF(CX324 = "DEL", "Delete", "NA"))))</f>
        <v>NA</v>
      </c>
      <c r="CV324" s="2" t="s">
        <v>1144</v>
      </c>
      <c r="CW324" s="2">
        <f t="shared" ref="CW324:CW387" si="243">INDEX(CI:CI, MATCH(CS324,CJ:CJ,0))</f>
        <v>321</v>
      </c>
      <c r="CX324" s="3">
        <f t="shared" ref="CX324:CX387" si="244">INDEX(DA:DA, MATCH(CS324,DB:DB,0))</f>
        <v>320</v>
      </c>
      <c r="DA324" s="3">
        <v>321</v>
      </c>
      <c r="DB324" s="2" t="s">
        <v>337</v>
      </c>
      <c r="DC324" s="2" t="str">
        <f>IF(_xlfn.IFNA(MATCH(DB324, Jan17Dictionary!$B:$B, 0), "X") = "X", "MISSING", "OKAY")</f>
        <v>OKAY</v>
      </c>
      <c r="DD324" s="3" t="str">
        <f t="shared" ref="DD324:DD387" si="245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200"/>
        <v>322</v>
      </c>
      <c r="DG324" s="3">
        <f>INDEX(DJ:DJ, MATCH(DB324,DK:DK,0))</f>
        <v>320</v>
      </c>
      <c r="DJ324" s="3">
        <v>322</v>
      </c>
      <c r="DK324" s="2" t="s">
        <v>339</v>
      </c>
      <c r="DL324" s="2" t="str">
        <f>IF(_xlfn.IFNA(MATCH(DK324, Jan20Dictionary!$B:$B, 0), "X") = "X", "MISSING", "OKAY")</f>
        <v>OKAY</v>
      </c>
      <c r="DM324" s="3" t="str">
        <f t="shared" si="225"/>
        <v>NA</v>
      </c>
      <c r="DN324" s="2" t="s">
        <v>1144</v>
      </c>
      <c r="DO324" s="2">
        <f t="shared" si="226"/>
        <v>323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222"/>
        <v>320</v>
      </c>
      <c r="G325" s="3">
        <v>322</v>
      </c>
      <c r="H325" s="2" t="s">
        <v>326</v>
      </c>
      <c r="I325" s="2" t="str">
        <f>IF(_xlfn.IFNA(MATCH(H325,Jan98Dictionary!$B:$B, 0), "X") = "X", "MISSING", "OKAY")</f>
        <v>OKAY</v>
      </c>
      <c r="J325" s="2" t="s">
        <v>1144</v>
      </c>
      <c r="K325" s="2">
        <f t="shared" si="214"/>
        <v>324</v>
      </c>
      <c r="L325" s="3">
        <f t="shared" si="227"/>
        <v>318</v>
      </c>
      <c r="O325" s="3">
        <v>322</v>
      </c>
      <c r="P325" s="2" t="s">
        <v>330</v>
      </c>
      <c r="Q325" s="2" t="str">
        <f>IF(_xlfn.IFNA(MATCH(P325,Jan03Dictionary!$B:$B, 0), "X") = "X", "MISSING", "OKAY")</f>
        <v>OKAY</v>
      </c>
      <c r="R325" s="3" t="str">
        <f t="shared" si="228"/>
        <v>NA</v>
      </c>
      <c r="S325" s="2" t="s">
        <v>1144</v>
      </c>
      <c r="T325" s="2">
        <f t="shared" si="223"/>
        <v>326</v>
      </c>
      <c r="U325" s="3">
        <f t="shared" si="224"/>
        <v>315</v>
      </c>
      <c r="X325" s="3">
        <v>322</v>
      </c>
      <c r="Y325" s="2" t="s">
        <v>337</v>
      </c>
      <c r="Z325" s="2" t="str">
        <f>IF(_xlfn.IFNA(MATCH(Y325,May04Dictionary!$B:$B, 0), "X") = "X", "MISSING", "OKAY")</f>
        <v>OKAY</v>
      </c>
      <c r="AA325" s="3" t="str">
        <f t="shared" si="229"/>
        <v>NA</v>
      </c>
      <c r="AB325" s="2" t="s">
        <v>1144</v>
      </c>
      <c r="AC325" s="2">
        <f t="shared" si="218"/>
        <v>329</v>
      </c>
      <c r="AD325" s="3">
        <f t="shared" si="217"/>
        <v>320</v>
      </c>
      <c r="AG325" s="3">
        <v>322</v>
      </c>
      <c r="AH325" s="2" t="s">
        <v>339</v>
      </c>
      <c r="AI325" s="2" t="str">
        <f>IF(_xlfn.IFNA(MATCH(AH325,Aug05Dictionary!$B:$B, 0), "X") = "X", "MISSING", "OKAY")</f>
        <v>OKAY</v>
      </c>
      <c r="AJ325" s="3" t="str">
        <f t="shared" si="230"/>
        <v>NA</v>
      </c>
      <c r="AK325" s="2" t="s">
        <v>1144</v>
      </c>
      <c r="AL325" s="2">
        <f t="shared" si="215"/>
        <v>324</v>
      </c>
      <c r="AM325" s="3">
        <f t="shared" si="231"/>
        <v>322</v>
      </c>
      <c r="AP325" s="3">
        <v>322</v>
      </c>
      <c r="AQ325" s="2" t="s">
        <v>339</v>
      </c>
      <c r="AR325" s="2" t="str">
        <f>IF(_xlfn.IFNA(MATCH(AQ325,Jan07Dictionary!$B:$B, 0), "X") = "X", "MISSING", "OKAY")</f>
        <v>OKAY</v>
      </c>
      <c r="AS325" s="3" t="str">
        <f t="shared" si="232"/>
        <v>NA</v>
      </c>
      <c r="AT325" s="2" t="s">
        <v>1144</v>
      </c>
      <c r="AU325" s="2">
        <f t="shared" si="233"/>
        <v>322</v>
      </c>
      <c r="AV325" s="3">
        <f t="shared" si="234"/>
        <v>322</v>
      </c>
      <c r="AY325" s="3">
        <v>322</v>
      </c>
      <c r="AZ325" s="2" t="s">
        <v>339</v>
      </c>
      <c r="BA325" s="2" t="str">
        <f>IF(_xlfn.IFNA(MATCH(AZ325,Jan09Dictionary!$B:$B, 0), "X") = "X", "MISSING", "OKAY")</f>
        <v>OKAY</v>
      </c>
      <c r="BB325" s="3" t="str">
        <f t="shared" si="235"/>
        <v>NA</v>
      </c>
      <c r="BC325" s="2" t="s">
        <v>1144</v>
      </c>
      <c r="BD325" s="2">
        <f t="shared" si="236"/>
        <v>322</v>
      </c>
      <c r="BE325" s="3">
        <f t="shared" si="205"/>
        <v>322</v>
      </c>
      <c r="BH325" s="3">
        <v>322</v>
      </c>
      <c r="BI325" s="2" t="s">
        <v>339</v>
      </c>
      <c r="BJ325" s="2" t="str">
        <f>IF(_xlfn.IFNA(MATCH(BI325,Jan10Dictionary!$B:$B, 0), "X") = "X", "MISSING", "OKAY")</f>
        <v>OKAY</v>
      </c>
      <c r="BK325" s="3" t="str">
        <f t="shared" si="237"/>
        <v>NA</v>
      </c>
      <c r="BL325" s="2" t="s">
        <v>1144</v>
      </c>
      <c r="BM325" s="2">
        <f t="shared" si="206"/>
        <v>322</v>
      </c>
      <c r="BN325" s="3">
        <f t="shared" si="219"/>
        <v>322</v>
      </c>
      <c r="BQ325" s="3">
        <v>322</v>
      </c>
      <c r="BR325" s="2" t="s">
        <v>339</v>
      </c>
      <c r="BS325" s="2" t="str">
        <f>IF(_xlfn.IFNA(MATCH(BR325,May12Dictionary!$B:$B, 0), "X") = "X", "MISSING", "OKAY")</f>
        <v>OKAY</v>
      </c>
      <c r="BT325" s="3" t="str">
        <f t="shared" si="238"/>
        <v>NA</v>
      </c>
      <c r="BU325" s="2" t="s">
        <v>1144</v>
      </c>
      <c r="BV325" s="2">
        <f t="shared" si="220"/>
        <v>322</v>
      </c>
      <c r="BW325" s="3">
        <f t="shared" si="239"/>
        <v>323</v>
      </c>
      <c r="BZ325" s="3">
        <v>322</v>
      </c>
      <c r="CA325" s="2" t="s">
        <v>338</v>
      </c>
      <c r="CB325" s="2" t="str">
        <f>IF(_xlfn.IFNA(MATCH(CA325,Jan13Dictionary!$B:$B, 0), "X") = "X", "MISSING", "OKAY")</f>
        <v>OKAY</v>
      </c>
      <c r="CC325" s="3" t="str">
        <f t="shared" si="240"/>
        <v>NA</v>
      </c>
      <c r="CD325" s="2" t="s">
        <v>1144</v>
      </c>
      <c r="CE325" s="2">
        <f t="shared" si="209"/>
        <v>321</v>
      </c>
      <c r="CF325" s="3">
        <f t="shared" si="216"/>
        <v>323</v>
      </c>
      <c r="CI325" s="3">
        <v>322</v>
      </c>
      <c r="CJ325" s="2" t="s">
        <v>337</v>
      </c>
      <c r="CK325" s="2" t="str">
        <f>IF(_xlfn.IFNA(MATCH(CJ325,Jan14Dictionary!$B:$B, 0), "X") = "X", "MISSING", "OKAY")</f>
        <v>OKAY</v>
      </c>
      <c r="CL325" s="3" t="str">
        <f t="shared" si="241"/>
        <v>NA</v>
      </c>
      <c r="CM325" s="2" t="s">
        <v>1144</v>
      </c>
      <c r="CN325" s="2">
        <f t="shared" si="221"/>
        <v>321</v>
      </c>
      <c r="CO325" s="3">
        <f t="shared" ref="CO325:CO350" si="246">INDEX(CR:CR, MATCH(CJ325,CS:CS,0))</f>
        <v>322</v>
      </c>
      <c r="CR325" s="3">
        <v>322</v>
      </c>
      <c r="CS325" s="2" t="s">
        <v>337</v>
      </c>
      <c r="CT325" s="2" t="str">
        <f>IF(_xlfn.IFNA(MATCH(CS325, Jan15Dictionary!$B:$B, 0), "X") = "X", "MISSING", "OKAY")</f>
        <v>OKAY</v>
      </c>
      <c r="CU325" s="3" t="str">
        <f t="shared" si="242"/>
        <v>NA</v>
      </c>
      <c r="CV325" s="2" t="s">
        <v>1144</v>
      </c>
      <c r="CW325" s="2">
        <f t="shared" si="243"/>
        <v>322</v>
      </c>
      <c r="CX325" s="3">
        <f t="shared" si="244"/>
        <v>321</v>
      </c>
      <c r="DA325" s="3">
        <v>322</v>
      </c>
      <c r="DB325" s="2" t="s">
        <v>338</v>
      </c>
      <c r="DC325" s="2" t="str">
        <f>IF(_xlfn.IFNA(MATCH(DB325, Jan17Dictionary!$B:$B, 0), "X") = "X", "MISSING", "OKAY")</f>
        <v>OKAY</v>
      </c>
      <c r="DD325" s="3" t="str">
        <f t="shared" si="245"/>
        <v>NA</v>
      </c>
      <c r="DE325" s="2" t="s">
        <v>1144</v>
      </c>
      <c r="DF325" s="2">
        <f t="shared" ref="DF325:DF388" si="247">INDEX(CR:CR, MATCH(DB325,CS:CS,0))</f>
        <v>323</v>
      </c>
      <c r="DG325" s="3">
        <f>INDEX(DJ:DJ, MATCH(DB325,DK:DK,0))</f>
        <v>321</v>
      </c>
      <c r="DJ325" s="3">
        <v>323</v>
      </c>
      <c r="DK325" s="2" t="s">
        <v>340</v>
      </c>
      <c r="DL325" s="2" t="str">
        <f>IF(_xlfn.IFNA(MATCH(DK325, Jan20Dictionary!$B:$B, 0), "X") = "X", "MISSING", "OKAY")</f>
        <v>OKAY</v>
      </c>
      <c r="DM325" s="3" t="str">
        <f t="shared" si="225"/>
        <v>NA</v>
      </c>
      <c r="DN325" s="2" t="s">
        <v>1144</v>
      </c>
      <c r="DO325" s="2">
        <f t="shared" si="226"/>
        <v>324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222"/>
        <v>321</v>
      </c>
      <c r="G326" s="3">
        <v>323</v>
      </c>
      <c r="H326" s="2" t="s">
        <v>327</v>
      </c>
      <c r="I326" s="2" t="str">
        <f>IF(_xlfn.IFNA(MATCH(H326,Jan98Dictionary!$B:$B, 0), "X") = "X", "MISSING", "OKAY")</f>
        <v>OKAY</v>
      </c>
      <c r="J326" s="2" t="s">
        <v>1144</v>
      </c>
      <c r="K326" s="2">
        <f t="shared" si="214"/>
        <v>325</v>
      </c>
      <c r="L326" s="3">
        <f t="shared" si="227"/>
        <v>319</v>
      </c>
      <c r="O326" s="3">
        <v>323</v>
      </c>
      <c r="P326" s="2" t="s">
        <v>331</v>
      </c>
      <c r="Q326" s="2" t="str">
        <f>IF(_xlfn.IFNA(MATCH(P326,Jan03Dictionary!$B:$B, 0), "X") = "X", "MISSING", "OKAY")</f>
        <v>OKAY</v>
      </c>
      <c r="R326" s="3" t="str">
        <f t="shared" si="228"/>
        <v>NA</v>
      </c>
      <c r="S326" s="2" t="s">
        <v>1144</v>
      </c>
      <c r="T326" s="2">
        <f t="shared" si="223"/>
        <v>327</v>
      </c>
      <c r="U326" s="3">
        <f t="shared" si="224"/>
        <v>316</v>
      </c>
      <c r="X326" s="3">
        <v>323</v>
      </c>
      <c r="Y326" s="2" t="s">
        <v>338</v>
      </c>
      <c r="Z326" s="2" t="str">
        <f>IF(_xlfn.IFNA(MATCH(Y326,May04Dictionary!$B:$B, 0), "X") = "X", "MISSING", "OKAY")</f>
        <v>OKAY</v>
      </c>
      <c r="AA326" s="3" t="str">
        <f t="shared" si="229"/>
        <v>NA</v>
      </c>
      <c r="AB326" s="2" t="s">
        <v>1144</v>
      </c>
      <c r="AC326" s="2">
        <f t="shared" si="218"/>
        <v>330</v>
      </c>
      <c r="AD326" s="3">
        <f t="shared" si="217"/>
        <v>321</v>
      </c>
      <c r="AG326" s="3">
        <v>323</v>
      </c>
      <c r="AH326" s="2" t="s">
        <v>340</v>
      </c>
      <c r="AI326" s="2" t="str">
        <f>IF(_xlfn.IFNA(MATCH(AH326,Aug05Dictionary!$B:$B, 0), "X") = "X", "MISSING", "OKAY")</f>
        <v>OKAY</v>
      </c>
      <c r="AJ326" s="3" t="str">
        <f t="shared" si="230"/>
        <v>NA</v>
      </c>
      <c r="AK326" s="2" t="s">
        <v>1144</v>
      </c>
      <c r="AL326" s="2">
        <f t="shared" si="215"/>
        <v>325</v>
      </c>
      <c r="AM326" s="3">
        <f t="shared" si="231"/>
        <v>323</v>
      </c>
      <c r="AP326" s="3">
        <v>323</v>
      </c>
      <c r="AQ326" s="2" t="s">
        <v>340</v>
      </c>
      <c r="AR326" s="2" t="str">
        <f>IF(_xlfn.IFNA(MATCH(AQ326,Jan07Dictionary!$B:$B, 0), "X") = "X", "MISSING", "OKAY")</f>
        <v>OKAY</v>
      </c>
      <c r="AS326" s="3" t="str">
        <f t="shared" si="232"/>
        <v>NA</v>
      </c>
      <c r="AT326" s="2" t="s">
        <v>1144</v>
      </c>
      <c r="AU326" s="2">
        <f t="shared" si="233"/>
        <v>323</v>
      </c>
      <c r="AV326" s="3">
        <f t="shared" si="234"/>
        <v>323</v>
      </c>
      <c r="AY326" s="3">
        <v>323</v>
      </c>
      <c r="AZ326" s="2" t="s">
        <v>340</v>
      </c>
      <c r="BA326" s="2" t="str">
        <f>IF(_xlfn.IFNA(MATCH(AZ326,Jan09Dictionary!$B:$B, 0), "X") = "X", "MISSING", "OKAY")</f>
        <v>OKAY</v>
      </c>
      <c r="BB326" s="3" t="str">
        <f t="shared" si="235"/>
        <v>NA</v>
      </c>
      <c r="BC326" s="2" t="s">
        <v>1144</v>
      </c>
      <c r="BD326" s="2">
        <f t="shared" si="236"/>
        <v>323</v>
      </c>
      <c r="BE326" s="3">
        <f t="shared" si="205"/>
        <v>323</v>
      </c>
      <c r="BH326" s="3">
        <v>323</v>
      </c>
      <c r="BI326" s="2" t="s">
        <v>340</v>
      </c>
      <c r="BJ326" s="2" t="str">
        <f>IF(_xlfn.IFNA(MATCH(BI326,Jan10Dictionary!$B:$B, 0), "X") = "X", "MISSING", "OKAY")</f>
        <v>OKAY</v>
      </c>
      <c r="BK326" s="3" t="str">
        <f t="shared" si="237"/>
        <v>NA</v>
      </c>
      <c r="BL326" s="2" t="s">
        <v>1144</v>
      </c>
      <c r="BM326" s="2">
        <f t="shared" si="206"/>
        <v>323</v>
      </c>
      <c r="BN326" s="3">
        <f t="shared" si="219"/>
        <v>323</v>
      </c>
      <c r="BQ326" s="3">
        <v>323</v>
      </c>
      <c r="BR326" s="2" t="s">
        <v>340</v>
      </c>
      <c r="BS326" s="2" t="str">
        <f>IF(_xlfn.IFNA(MATCH(BR326,May12Dictionary!$B:$B, 0), "X") = "X", "MISSING", "OKAY")</f>
        <v>OKAY</v>
      </c>
      <c r="BT326" s="3" t="str">
        <f t="shared" si="238"/>
        <v>NA</v>
      </c>
      <c r="BU326" s="2" t="s">
        <v>1144</v>
      </c>
      <c r="BV326" s="2">
        <f t="shared" si="220"/>
        <v>323</v>
      </c>
      <c r="BW326" s="3">
        <f t="shared" si="239"/>
        <v>324</v>
      </c>
      <c r="BZ326" s="3">
        <v>323</v>
      </c>
      <c r="CA326" s="2" t="s">
        <v>339</v>
      </c>
      <c r="CB326" s="2" t="str">
        <f>IF(_xlfn.IFNA(MATCH(CA326,Jan13Dictionary!$B:$B, 0), "X") = "X", "MISSING", "OKAY")</f>
        <v>OKAY</v>
      </c>
      <c r="CC326" s="3" t="str">
        <f t="shared" si="240"/>
        <v>NA</v>
      </c>
      <c r="CD326" s="2" t="s">
        <v>1144</v>
      </c>
      <c r="CE326" s="2">
        <f t="shared" si="209"/>
        <v>322</v>
      </c>
      <c r="CF326" s="3">
        <f t="shared" si="216"/>
        <v>324</v>
      </c>
      <c r="CI326" s="3">
        <v>323</v>
      </c>
      <c r="CJ326" s="2" t="s">
        <v>338</v>
      </c>
      <c r="CK326" s="2" t="str">
        <f>IF(_xlfn.IFNA(MATCH(CJ326,Jan14Dictionary!$B:$B, 0), "X") = "X", "MISSING", "OKAY")</f>
        <v>OKAY</v>
      </c>
      <c r="CL326" s="3" t="str">
        <f t="shared" si="241"/>
        <v>NA</v>
      </c>
      <c r="CM326" s="2" t="s">
        <v>1144</v>
      </c>
      <c r="CN326" s="2">
        <f t="shared" si="221"/>
        <v>322</v>
      </c>
      <c r="CO326" s="3">
        <f t="shared" si="246"/>
        <v>323</v>
      </c>
      <c r="CR326" s="3">
        <v>323</v>
      </c>
      <c r="CS326" s="2" t="s">
        <v>338</v>
      </c>
      <c r="CT326" s="2" t="str">
        <f>IF(_xlfn.IFNA(MATCH(CS326, Jan15Dictionary!$B:$B, 0), "X") = "X", "MISSING", "OKAY")</f>
        <v>OKAY</v>
      </c>
      <c r="CU326" s="3" t="str">
        <f t="shared" si="242"/>
        <v>NA</v>
      </c>
      <c r="CV326" s="2" t="s">
        <v>1144</v>
      </c>
      <c r="CW326" s="2">
        <f t="shared" si="243"/>
        <v>323</v>
      </c>
      <c r="CX326" s="3">
        <f t="shared" si="244"/>
        <v>322</v>
      </c>
      <c r="DA326" s="3">
        <v>323</v>
      </c>
      <c r="DB326" s="2" t="s">
        <v>339</v>
      </c>
      <c r="DC326" s="2" t="str">
        <f>IF(_xlfn.IFNA(MATCH(DB326, Jan17Dictionary!$B:$B, 0), "X") = "X", "MISSING", "OKAY")</f>
        <v>OKAY</v>
      </c>
      <c r="DD326" s="3" t="str">
        <f t="shared" si="245"/>
        <v>NA</v>
      </c>
      <c r="DE326" s="2" t="s">
        <v>1144</v>
      </c>
      <c r="DF326" s="2">
        <f t="shared" si="247"/>
        <v>324</v>
      </c>
      <c r="DG326" s="3">
        <f>INDEX(DJ:DJ, MATCH(DB326,DK:DK,0))</f>
        <v>322</v>
      </c>
      <c r="DJ326" s="3">
        <v>324</v>
      </c>
      <c r="DK326" s="2" t="s">
        <v>341</v>
      </c>
      <c r="DL326" s="2" t="str">
        <f>IF(_xlfn.IFNA(MATCH(DK326, Jan20Dictionary!$B:$B, 0), "X") = "X", "MISSING", "OKAY")</f>
        <v>OKAY</v>
      </c>
      <c r="DM326" s="3" t="str">
        <f t="shared" si="225"/>
        <v>NA</v>
      </c>
      <c r="DN326" s="2" t="s">
        <v>1144</v>
      </c>
      <c r="DO326" s="2">
        <f t="shared" si="226"/>
        <v>325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222"/>
        <v>322</v>
      </c>
      <c r="G327" s="3">
        <v>324</v>
      </c>
      <c r="H327" s="2" t="s">
        <v>328</v>
      </c>
      <c r="I327" s="2" t="str">
        <f>IF(_xlfn.IFNA(MATCH(H327,Jan98Dictionary!$B:$B, 0), "X") = "X", "MISSING", "OKAY")</f>
        <v>OKAY</v>
      </c>
      <c r="J327" s="2" t="s">
        <v>1144</v>
      </c>
      <c r="K327" s="2">
        <f t="shared" si="214"/>
        <v>326</v>
      </c>
      <c r="L327" s="3">
        <f t="shared" si="227"/>
        <v>320</v>
      </c>
      <c r="O327" s="3">
        <v>324</v>
      </c>
      <c r="P327" s="2" t="s">
        <v>332</v>
      </c>
      <c r="Q327" s="2" t="str">
        <f>IF(_xlfn.IFNA(MATCH(P327,Jan03Dictionary!$B:$B, 0), "X") = "X", "MISSING", "OKAY")</f>
        <v>OKAY</v>
      </c>
      <c r="R327" s="3" t="str">
        <f t="shared" si="228"/>
        <v>NA</v>
      </c>
      <c r="S327" s="2" t="s">
        <v>1144</v>
      </c>
      <c r="T327" s="2">
        <f t="shared" si="223"/>
        <v>328</v>
      </c>
      <c r="U327" s="3">
        <f t="shared" si="224"/>
        <v>317</v>
      </c>
      <c r="X327" s="3">
        <v>324</v>
      </c>
      <c r="Y327" s="2" t="s">
        <v>339</v>
      </c>
      <c r="Z327" s="2" t="str">
        <f>IF(_xlfn.IFNA(MATCH(Y327,May04Dictionary!$B:$B, 0), "X") = "X", "MISSING", "OKAY")</f>
        <v>OKAY</v>
      </c>
      <c r="AA327" s="3" t="str">
        <f t="shared" si="229"/>
        <v>NA</v>
      </c>
      <c r="AB327" s="2" t="s">
        <v>1144</v>
      </c>
      <c r="AC327" s="2">
        <f t="shared" si="218"/>
        <v>331</v>
      </c>
      <c r="AD327" s="3">
        <f t="shared" si="217"/>
        <v>322</v>
      </c>
      <c r="AG327" s="3">
        <v>324</v>
      </c>
      <c r="AH327" s="2" t="s">
        <v>341</v>
      </c>
      <c r="AI327" s="2" t="str">
        <f>IF(_xlfn.IFNA(MATCH(AH327,Aug05Dictionary!$B:$B, 0), "X") = "X", "MISSING", "OKAY")</f>
        <v>OKAY</v>
      </c>
      <c r="AJ327" s="3" t="str">
        <f t="shared" si="230"/>
        <v>NA</v>
      </c>
      <c r="AK327" s="2" t="s">
        <v>1144</v>
      </c>
      <c r="AL327" s="2">
        <f t="shared" si="215"/>
        <v>326</v>
      </c>
      <c r="AM327" s="3">
        <f t="shared" si="231"/>
        <v>324</v>
      </c>
      <c r="AP327" s="3">
        <v>324</v>
      </c>
      <c r="AQ327" s="2" t="s">
        <v>341</v>
      </c>
      <c r="AR327" s="2" t="str">
        <f>IF(_xlfn.IFNA(MATCH(AQ327,Jan07Dictionary!$B:$B, 0), "X") = "X", "MISSING", "OKAY")</f>
        <v>OKAY</v>
      </c>
      <c r="AS327" s="3" t="str">
        <f t="shared" si="232"/>
        <v>NA</v>
      </c>
      <c r="AT327" s="2" t="s">
        <v>1144</v>
      </c>
      <c r="AU327" s="2">
        <f t="shared" si="233"/>
        <v>324</v>
      </c>
      <c r="AV327" s="3">
        <f t="shared" si="234"/>
        <v>324</v>
      </c>
      <c r="AY327" s="3">
        <v>324</v>
      </c>
      <c r="AZ327" s="2" t="s">
        <v>341</v>
      </c>
      <c r="BA327" s="2" t="str">
        <f>IF(_xlfn.IFNA(MATCH(AZ327,Jan09Dictionary!$B:$B, 0), "X") = "X", "MISSING", "OKAY")</f>
        <v>OKAY</v>
      </c>
      <c r="BB327" s="3" t="str">
        <f t="shared" si="235"/>
        <v>NA</v>
      </c>
      <c r="BC327" s="2" t="s">
        <v>1144</v>
      </c>
      <c r="BD327" s="2">
        <f t="shared" si="236"/>
        <v>324</v>
      </c>
      <c r="BE327" s="3">
        <f t="shared" si="205"/>
        <v>324</v>
      </c>
      <c r="BH327" s="3">
        <v>324</v>
      </c>
      <c r="BI327" s="2" t="s">
        <v>341</v>
      </c>
      <c r="BJ327" s="2" t="str">
        <f>IF(_xlfn.IFNA(MATCH(BI327,Jan10Dictionary!$B:$B, 0), "X") = "X", "MISSING", "OKAY")</f>
        <v>OKAY</v>
      </c>
      <c r="BK327" s="3" t="str">
        <f t="shared" si="237"/>
        <v>NA</v>
      </c>
      <c r="BL327" s="2" t="s">
        <v>1144</v>
      </c>
      <c r="BM327" s="2">
        <f t="shared" si="206"/>
        <v>324</v>
      </c>
      <c r="BN327" s="3">
        <f t="shared" si="219"/>
        <v>324</v>
      </c>
      <c r="BQ327" s="3">
        <v>324</v>
      </c>
      <c r="BR327" s="2" t="s">
        <v>341</v>
      </c>
      <c r="BS327" s="2" t="str">
        <f>IF(_xlfn.IFNA(MATCH(BR327,May12Dictionary!$B:$B, 0), "X") = "X", "MISSING", "OKAY")</f>
        <v>OKAY</v>
      </c>
      <c r="BT327" s="3" t="str">
        <f t="shared" si="238"/>
        <v>NA</v>
      </c>
      <c r="BU327" s="2" t="s">
        <v>1144</v>
      </c>
      <c r="BV327" s="2">
        <f t="shared" si="220"/>
        <v>324</v>
      </c>
      <c r="BW327" s="3">
        <f t="shared" si="239"/>
        <v>325</v>
      </c>
      <c r="BZ327" s="3">
        <v>324</v>
      </c>
      <c r="CA327" s="2" t="s">
        <v>340</v>
      </c>
      <c r="CB327" s="2" t="str">
        <f>IF(_xlfn.IFNA(MATCH(CA327,Jan13Dictionary!$B:$B, 0), "X") = "X", "MISSING", "OKAY")</f>
        <v>OKAY</v>
      </c>
      <c r="CC327" s="3" t="str">
        <f t="shared" si="240"/>
        <v>NA</v>
      </c>
      <c r="CD327" s="2" t="s">
        <v>1144</v>
      </c>
      <c r="CE327" s="2">
        <f t="shared" si="209"/>
        <v>323</v>
      </c>
      <c r="CF327" s="3">
        <f t="shared" si="216"/>
        <v>325</v>
      </c>
      <c r="CI327" s="3">
        <v>324</v>
      </c>
      <c r="CJ327" s="2" t="s">
        <v>339</v>
      </c>
      <c r="CK327" s="2" t="str">
        <f>IF(_xlfn.IFNA(MATCH(CJ327,Jan14Dictionary!$B:$B, 0), "X") = "X", "MISSING", "OKAY")</f>
        <v>OKAY</v>
      </c>
      <c r="CL327" s="3" t="str">
        <f t="shared" si="241"/>
        <v>NA</v>
      </c>
      <c r="CM327" s="2" t="s">
        <v>1144</v>
      </c>
      <c r="CN327" s="2">
        <f t="shared" si="221"/>
        <v>323</v>
      </c>
      <c r="CO327" s="3">
        <f t="shared" si="246"/>
        <v>324</v>
      </c>
      <c r="CR327" s="3">
        <v>324</v>
      </c>
      <c r="CS327" s="2" t="s">
        <v>339</v>
      </c>
      <c r="CT327" s="2" t="str">
        <f>IF(_xlfn.IFNA(MATCH(CS327, Jan15Dictionary!$B:$B, 0), "X") = "X", "MISSING", "OKAY")</f>
        <v>OKAY</v>
      </c>
      <c r="CU327" s="3" t="str">
        <f t="shared" si="242"/>
        <v>NA</v>
      </c>
      <c r="CV327" s="2" t="s">
        <v>1144</v>
      </c>
      <c r="CW327" s="2">
        <f t="shared" si="243"/>
        <v>324</v>
      </c>
      <c r="CX327" s="3">
        <f t="shared" si="244"/>
        <v>323</v>
      </c>
      <c r="DA327" s="3">
        <v>324</v>
      </c>
      <c r="DB327" s="2" t="s">
        <v>340</v>
      </c>
      <c r="DC327" s="2" t="str">
        <f>IF(_xlfn.IFNA(MATCH(DB327, Jan17Dictionary!$B:$B, 0), "X") = "X", "MISSING", "OKAY")</f>
        <v>OKAY</v>
      </c>
      <c r="DD327" s="3" t="str">
        <f t="shared" si="245"/>
        <v>NA</v>
      </c>
      <c r="DE327" s="2" t="s">
        <v>1144</v>
      </c>
      <c r="DF327" s="2">
        <f t="shared" si="247"/>
        <v>325</v>
      </c>
      <c r="DG327" s="3">
        <f>INDEX(DJ:DJ, MATCH(DB327,DK:DK,0))</f>
        <v>323</v>
      </c>
      <c r="DJ327" s="3">
        <v>325</v>
      </c>
      <c r="DK327" s="2" t="s">
        <v>342</v>
      </c>
      <c r="DL327" s="2" t="str">
        <f>IF(_xlfn.IFNA(MATCH(DK327, Jan20Dictionary!$B:$B, 0), "X") = "X", "MISSING", "OKAY")</f>
        <v>OKAY</v>
      </c>
      <c r="DM327" s="3" t="str">
        <f t="shared" si="225"/>
        <v>NA</v>
      </c>
      <c r="DN327" s="2" t="s">
        <v>1144</v>
      </c>
      <c r="DO327" s="2">
        <f t="shared" si="226"/>
        <v>326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222"/>
        <v>323</v>
      </c>
      <c r="G328" s="3">
        <v>325</v>
      </c>
      <c r="H328" s="2" t="s">
        <v>329</v>
      </c>
      <c r="I328" s="2" t="str">
        <f>IF(_xlfn.IFNA(MATCH(H328,Jan98Dictionary!$B:$B, 0), "X") = "X", "MISSING", "OKAY")</f>
        <v>OKAY</v>
      </c>
      <c r="J328" s="2" t="s">
        <v>1144</v>
      </c>
      <c r="K328" s="2">
        <f t="shared" si="214"/>
        <v>327</v>
      </c>
      <c r="L328" s="3">
        <f t="shared" si="227"/>
        <v>321</v>
      </c>
      <c r="O328" s="3">
        <v>325</v>
      </c>
      <c r="P328" s="2" t="s">
        <v>333</v>
      </c>
      <c r="Q328" s="2" t="str">
        <f>IF(_xlfn.IFNA(MATCH(P328,Jan03Dictionary!$B:$B, 0), "X") = "X", "MISSING", "OKAY")</f>
        <v>OKAY</v>
      </c>
      <c r="R328" s="3" t="str">
        <f t="shared" si="228"/>
        <v>NA</v>
      </c>
      <c r="S328" s="2" t="s">
        <v>1144</v>
      </c>
      <c r="T328" s="2">
        <f t="shared" si="223"/>
        <v>329</v>
      </c>
      <c r="U328" s="3">
        <f t="shared" si="224"/>
        <v>318</v>
      </c>
      <c r="X328" s="3">
        <v>325</v>
      </c>
      <c r="Y328" s="2" t="s">
        <v>340</v>
      </c>
      <c r="Z328" s="2" t="str">
        <f>IF(_xlfn.IFNA(MATCH(Y328,May04Dictionary!$B:$B, 0), "X") = "X", "MISSING", "OKAY")</f>
        <v>OKAY</v>
      </c>
      <c r="AA328" s="3" t="str">
        <f t="shared" si="229"/>
        <v>NA</v>
      </c>
      <c r="AB328" s="2" t="s">
        <v>1144</v>
      </c>
      <c r="AC328" s="2">
        <f t="shared" si="218"/>
        <v>332</v>
      </c>
      <c r="AD328" s="3">
        <f t="shared" si="217"/>
        <v>323</v>
      </c>
      <c r="AG328" s="3">
        <v>325</v>
      </c>
      <c r="AH328" s="2" t="s">
        <v>342</v>
      </c>
      <c r="AI328" s="2" t="str">
        <f>IF(_xlfn.IFNA(MATCH(AH328,Aug05Dictionary!$B:$B, 0), "X") = "X", "MISSING", "OKAY")</f>
        <v>OKAY</v>
      </c>
      <c r="AJ328" s="3" t="str">
        <f t="shared" si="230"/>
        <v>NA</v>
      </c>
      <c r="AK328" s="2" t="s">
        <v>1144</v>
      </c>
      <c r="AL328" s="2">
        <f t="shared" si="215"/>
        <v>327</v>
      </c>
      <c r="AM328" s="3">
        <f t="shared" si="231"/>
        <v>325</v>
      </c>
      <c r="AP328" s="3">
        <v>325</v>
      </c>
      <c r="AQ328" s="2" t="s">
        <v>342</v>
      </c>
      <c r="AR328" s="2" t="str">
        <f>IF(_xlfn.IFNA(MATCH(AQ328,Jan07Dictionary!$B:$B, 0), "X") = "X", "MISSING", "OKAY")</f>
        <v>OKAY</v>
      </c>
      <c r="AS328" s="3" t="str">
        <f t="shared" si="232"/>
        <v>NA</v>
      </c>
      <c r="AT328" s="2" t="s">
        <v>1144</v>
      </c>
      <c r="AU328" s="2">
        <f t="shared" si="233"/>
        <v>325</v>
      </c>
      <c r="AV328" s="3">
        <f t="shared" si="234"/>
        <v>325</v>
      </c>
      <c r="AY328" s="3">
        <v>325</v>
      </c>
      <c r="AZ328" s="2" t="s">
        <v>342</v>
      </c>
      <c r="BA328" s="2" t="str">
        <f>IF(_xlfn.IFNA(MATCH(AZ328,Jan09Dictionary!$B:$B, 0), "X") = "X", "MISSING", "OKAY")</f>
        <v>OKAY</v>
      </c>
      <c r="BB328" s="3" t="str">
        <f t="shared" si="235"/>
        <v>NA</v>
      </c>
      <c r="BC328" s="2" t="s">
        <v>1144</v>
      </c>
      <c r="BD328" s="2">
        <f t="shared" si="236"/>
        <v>325</v>
      </c>
      <c r="BE328" s="3">
        <f t="shared" si="205"/>
        <v>325</v>
      </c>
      <c r="BH328" s="3">
        <v>325</v>
      </c>
      <c r="BI328" s="2" t="s">
        <v>342</v>
      </c>
      <c r="BJ328" s="2" t="str">
        <f>IF(_xlfn.IFNA(MATCH(BI328,Jan10Dictionary!$B:$B, 0), "X") = "X", "MISSING", "OKAY")</f>
        <v>OKAY</v>
      </c>
      <c r="BK328" s="3" t="str">
        <f t="shared" si="237"/>
        <v>NA</v>
      </c>
      <c r="BL328" s="2" t="s">
        <v>1144</v>
      </c>
      <c r="BM328" s="2">
        <f t="shared" si="206"/>
        <v>325</v>
      </c>
      <c r="BN328" s="3">
        <f t="shared" si="219"/>
        <v>325</v>
      </c>
      <c r="BQ328" s="3">
        <v>325</v>
      </c>
      <c r="BR328" s="2" t="s">
        <v>342</v>
      </c>
      <c r="BS328" s="2" t="str">
        <f>IF(_xlfn.IFNA(MATCH(BR328,May12Dictionary!$B:$B, 0), "X") = "X", "MISSING", "OKAY")</f>
        <v>OKAY</v>
      </c>
      <c r="BT328" s="3" t="str">
        <f t="shared" si="238"/>
        <v>NA</v>
      </c>
      <c r="BU328" s="2" t="s">
        <v>1144</v>
      </c>
      <c r="BV328" s="2">
        <f t="shared" si="220"/>
        <v>325</v>
      </c>
      <c r="BW328" s="3">
        <f t="shared" si="239"/>
        <v>326</v>
      </c>
      <c r="BZ328" s="3">
        <v>325</v>
      </c>
      <c r="CA328" s="2" t="s">
        <v>341</v>
      </c>
      <c r="CB328" s="2" t="str">
        <f>IF(_xlfn.IFNA(MATCH(CA328,Jan13Dictionary!$B:$B, 0), "X") = "X", "MISSING", "OKAY")</f>
        <v>OKAY</v>
      </c>
      <c r="CC328" s="3" t="str">
        <f t="shared" si="240"/>
        <v>NA</v>
      </c>
      <c r="CD328" s="2" t="s">
        <v>1144</v>
      </c>
      <c r="CE328" s="2">
        <f t="shared" si="209"/>
        <v>324</v>
      </c>
      <c r="CF328" s="3">
        <f t="shared" si="216"/>
        <v>326</v>
      </c>
      <c r="CI328" s="3">
        <v>325</v>
      </c>
      <c r="CJ328" s="2" t="s">
        <v>340</v>
      </c>
      <c r="CK328" s="2" t="str">
        <f>IF(_xlfn.IFNA(MATCH(CJ328,Jan14Dictionary!$B:$B, 0), "X") = "X", "MISSING", "OKAY")</f>
        <v>OKAY</v>
      </c>
      <c r="CL328" s="3" t="str">
        <f t="shared" si="241"/>
        <v>NA</v>
      </c>
      <c r="CM328" s="2" t="s">
        <v>1144</v>
      </c>
      <c r="CN328" s="2">
        <f t="shared" si="221"/>
        <v>324</v>
      </c>
      <c r="CO328" s="3">
        <f t="shared" si="246"/>
        <v>325</v>
      </c>
      <c r="CR328" s="3">
        <v>325</v>
      </c>
      <c r="CS328" s="2" t="s">
        <v>340</v>
      </c>
      <c r="CT328" s="2" t="str">
        <f>IF(_xlfn.IFNA(MATCH(CS328, Jan15Dictionary!$B:$B, 0), "X") = "X", "MISSING", "OKAY")</f>
        <v>OKAY</v>
      </c>
      <c r="CU328" s="3" t="str">
        <f t="shared" si="242"/>
        <v>NA</v>
      </c>
      <c r="CV328" s="2" t="s">
        <v>1144</v>
      </c>
      <c r="CW328" s="2">
        <f t="shared" si="243"/>
        <v>325</v>
      </c>
      <c r="CX328" s="3">
        <f t="shared" si="244"/>
        <v>324</v>
      </c>
      <c r="DA328" s="3">
        <v>325</v>
      </c>
      <c r="DB328" s="2" t="s">
        <v>341</v>
      </c>
      <c r="DC328" s="2" t="str">
        <f>IF(_xlfn.IFNA(MATCH(DB328, Jan17Dictionary!$B:$B, 0), "X") = "X", "MISSING", "OKAY")</f>
        <v>OKAY</v>
      </c>
      <c r="DD328" s="3" t="str">
        <f t="shared" si="245"/>
        <v>NA</v>
      </c>
      <c r="DE328" s="2" t="s">
        <v>1144</v>
      </c>
      <c r="DF328" s="2">
        <f t="shared" si="247"/>
        <v>326</v>
      </c>
      <c r="DG328" s="3">
        <f>INDEX(DJ:DJ, MATCH(DB328,DK:DK,0))</f>
        <v>324</v>
      </c>
      <c r="DJ328" s="3">
        <v>326</v>
      </c>
      <c r="DK328" s="2" t="s">
        <v>343</v>
      </c>
      <c r="DL328" s="2" t="str">
        <f>IF(_xlfn.IFNA(MATCH(DK328, Jan20Dictionary!$B:$B, 0), "X") = "X", "MISSING", "OKAY")</f>
        <v>OKAY</v>
      </c>
      <c r="DM328" s="3" t="str">
        <f t="shared" si="225"/>
        <v>NA</v>
      </c>
      <c r="DN328" s="2" t="s">
        <v>1144</v>
      </c>
      <c r="DO328" s="2">
        <f t="shared" si="226"/>
        <v>327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222"/>
        <v>324</v>
      </c>
      <c r="G329" s="3">
        <v>326</v>
      </c>
      <c r="H329" s="2" t="s">
        <v>330</v>
      </c>
      <c r="I329" s="2" t="str">
        <f>IF(_xlfn.IFNA(MATCH(H329,Jan98Dictionary!$B:$B, 0), "X") = "X", "MISSING", "OKAY")</f>
        <v>OKAY</v>
      </c>
      <c r="J329" s="2" t="s">
        <v>1144</v>
      </c>
      <c r="K329" s="2">
        <f t="shared" si="214"/>
        <v>328</v>
      </c>
      <c r="L329" s="3">
        <f t="shared" si="227"/>
        <v>322</v>
      </c>
      <c r="O329" s="3">
        <v>326</v>
      </c>
      <c r="P329" s="2" t="s">
        <v>334</v>
      </c>
      <c r="Q329" s="2" t="str">
        <f>IF(_xlfn.IFNA(MATCH(P329,Jan03Dictionary!$B:$B, 0), "X") = "X", "MISSING", "OKAY")</f>
        <v>OKAY</v>
      </c>
      <c r="R329" s="3" t="str">
        <f t="shared" si="228"/>
        <v>NA</v>
      </c>
      <c r="S329" s="2" t="s">
        <v>1144</v>
      </c>
      <c r="T329" s="2">
        <f t="shared" si="223"/>
        <v>330</v>
      </c>
      <c r="U329" s="3">
        <f t="shared" si="224"/>
        <v>319</v>
      </c>
      <c r="X329" s="3">
        <v>326</v>
      </c>
      <c r="Y329" s="2" t="s">
        <v>341</v>
      </c>
      <c r="Z329" s="2" t="str">
        <f>IF(_xlfn.IFNA(MATCH(Y329,May04Dictionary!$B:$B, 0), "X") = "X", "MISSING", "OKAY")</f>
        <v>OKAY</v>
      </c>
      <c r="AA329" s="3" t="str">
        <f t="shared" si="229"/>
        <v>NA</v>
      </c>
      <c r="AB329" s="2" t="s">
        <v>1144</v>
      </c>
      <c r="AC329" s="2">
        <f t="shared" si="218"/>
        <v>333</v>
      </c>
      <c r="AD329" s="3">
        <f t="shared" si="217"/>
        <v>324</v>
      </c>
      <c r="AG329" s="3">
        <v>326</v>
      </c>
      <c r="AH329" s="2" t="s">
        <v>343</v>
      </c>
      <c r="AI329" s="2" t="str">
        <f>IF(_xlfn.IFNA(MATCH(AH329,Aug05Dictionary!$B:$B, 0), "X") = "X", "MISSING", "OKAY")</f>
        <v>OKAY</v>
      </c>
      <c r="AJ329" s="3" t="str">
        <f t="shared" si="230"/>
        <v>NA</v>
      </c>
      <c r="AK329" s="2" t="s">
        <v>1144</v>
      </c>
      <c r="AL329" s="2">
        <f t="shared" si="215"/>
        <v>328</v>
      </c>
      <c r="AM329" s="3">
        <f t="shared" si="231"/>
        <v>326</v>
      </c>
      <c r="AP329" s="3">
        <v>326</v>
      </c>
      <c r="AQ329" s="2" t="s">
        <v>343</v>
      </c>
      <c r="AR329" s="2" t="str">
        <f>IF(_xlfn.IFNA(MATCH(AQ329,Jan07Dictionary!$B:$B, 0), "X") = "X", "MISSING", "OKAY")</f>
        <v>OKAY</v>
      </c>
      <c r="AS329" s="3" t="str">
        <f t="shared" si="232"/>
        <v>NA</v>
      </c>
      <c r="AT329" s="2" t="s">
        <v>1144</v>
      </c>
      <c r="AU329" s="2">
        <f t="shared" si="233"/>
        <v>326</v>
      </c>
      <c r="AV329" s="3">
        <f t="shared" si="234"/>
        <v>326</v>
      </c>
      <c r="AY329" s="3">
        <v>326</v>
      </c>
      <c r="AZ329" s="2" t="s">
        <v>343</v>
      </c>
      <c r="BA329" s="2" t="str">
        <f>IF(_xlfn.IFNA(MATCH(AZ329,Jan09Dictionary!$B:$B, 0), "X") = "X", "MISSING", "OKAY")</f>
        <v>OKAY</v>
      </c>
      <c r="BB329" s="3" t="str">
        <f t="shared" si="235"/>
        <v>NA</v>
      </c>
      <c r="BC329" s="2" t="s">
        <v>1144</v>
      </c>
      <c r="BD329" s="2">
        <f t="shared" si="236"/>
        <v>326</v>
      </c>
      <c r="BE329" s="3">
        <f t="shared" si="205"/>
        <v>326</v>
      </c>
      <c r="BH329" s="3">
        <v>326</v>
      </c>
      <c r="BI329" s="2" t="s">
        <v>343</v>
      </c>
      <c r="BJ329" s="2" t="str">
        <f>IF(_xlfn.IFNA(MATCH(BI329,Jan10Dictionary!$B:$B, 0), "X") = "X", "MISSING", "OKAY")</f>
        <v>OKAY</v>
      </c>
      <c r="BK329" s="3" t="str">
        <f t="shared" si="237"/>
        <v>NA</v>
      </c>
      <c r="BL329" s="2" t="s">
        <v>1144</v>
      </c>
      <c r="BM329" s="2">
        <f t="shared" si="206"/>
        <v>326</v>
      </c>
      <c r="BN329" s="3">
        <f t="shared" si="219"/>
        <v>326</v>
      </c>
      <c r="BQ329" s="3">
        <v>326</v>
      </c>
      <c r="BR329" s="2" t="s">
        <v>343</v>
      </c>
      <c r="BS329" s="2" t="str">
        <f>IF(_xlfn.IFNA(MATCH(BR329,May12Dictionary!$B:$B, 0), "X") = "X", "MISSING", "OKAY")</f>
        <v>OKAY</v>
      </c>
      <c r="BT329" s="3" t="str">
        <f t="shared" si="238"/>
        <v>NA</v>
      </c>
      <c r="BU329" s="2" t="s">
        <v>1144</v>
      </c>
      <c r="BV329" s="2">
        <f t="shared" si="220"/>
        <v>326</v>
      </c>
      <c r="BW329" s="3">
        <f t="shared" si="239"/>
        <v>327</v>
      </c>
      <c r="BZ329" s="3">
        <v>326</v>
      </c>
      <c r="CA329" s="2" t="s">
        <v>342</v>
      </c>
      <c r="CB329" s="2" t="str">
        <f>IF(_xlfn.IFNA(MATCH(CA329,Jan13Dictionary!$B:$B, 0), "X") = "X", "MISSING", "OKAY")</f>
        <v>OKAY</v>
      </c>
      <c r="CC329" s="3" t="str">
        <f t="shared" si="240"/>
        <v>NA</v>
      </c>
      <c r="CD329" s="2" t="s">
        <v>1144</v>
      </c>
      <c r="CE329" s="2">
        <f t="shared" si="209"/>
        <v>325</v>
      </c>
      <c r="CF329" s="3">
        <f t="shared" si="216"/>
        <v>327</v>
      </c>
      <c r="CI329" s="3">
        <v>326</v>
      </c>
      <c r="CJ329" s="2" t="s">
        <v>341</v>
      </c>
      <c r="CK329" s="2" t="str">
        <f>IF(_xlfn.IFNA(MATCH(CJ329,Jan14Dictionary!$B:$B, 0), "X") = "X", "MISSING", "OKAY")</f>
        <v>OKAY</v>
      </c>
      <c r="CL329" s="3" t="str">
        <f t="shared" si="241"/>
        <v>NA</v>
      </c>
      <c r="CM329" s="2" t="s">
        <v>1144</v>
      </c>
      <c r="CN329" s="2">
        <f t="shared" si="221"/>
        <v>325</v>
      </c>
      <c r="CO329" s="3">
        <f t="shared" si="246"/>
        <v>326</v>
      </c>
      <c r="CR329" s="3">
        <v>326</v>
      </c>
      <c r="CS329" s="2" t="s">
        <v>341</v>
      </c>
      <c r="CT329" s="2" t="str">
        <f>IF(_xlfn.IFNA(MATCH(CS329, Jan15Dictionary!$B:$B, 0), "X") = "X", "MISSING", "OKAY")</f>
        <v>OKAY</v>
      </c>
      <c r="CU329" s="3" t="str">
        <f t="shared" si="242"/>
        <v>NA</v>
      </c>
      <c r="CV329" s="2" t="s">
        <v>1144</v>
      </c>
      <c r="CW329" s="2">
        <f t="shared" si="243"/>
        <v>326</v>
      </c>
      <c r="CX329" s="3">
        <f t="shared" si="244"/>
        <v>325</v>
      </c>
      <c r="DA329" s="3">
        <v>326</v>
      </c>
      <c r="DB329" s="2" t="s">
        <v>342</v>
      </c>
      <c r="DC329" s="2" t="str">
        <f>IF(_xlfn.IFNA(MATCH(DB329, Jan17Dictionary!$B:$B, 0), "X") = "X", "MISSING", "OKAY")</f>
        <v>OKAY</v>
      </c>
      <c r="DD329" s="3" t="str">
        <f t="shared" si="245"/>
        <v>NA</v>
      </c>
      <c r="DE329" s="2" t="s">
        <v>1144</v>
      </c>
      <c r="DF329" s="2">
        <f t="shared" si="247"/>
        <v>327</v>
      </c>
      <c r="DG329" s="3">
        <f>INDEX(DJ:DJ, MATCH(DB329,DK:DK,0))</f>
        <v>325</v>
      </c>
      <c r="DJ329" s="3">
        <v>327</v>
      </c>
      <c r="DK329" s="2" t="s">
        <v>1116</v>
      </c>
      <c r="DL329" s="2" t="str">
        <f>IF(_xlfn.IFNA(MATCH(DK329, Jan20Dictionary!$B:$B, 0), "X") = "X", "MISSING", "OKAY")</f>
        <v>OKAY</v>
      </c>
      <c r="DM329" s="3" t="str">
        <f t="shared" si="225"/>
        <v>NA</v>
      </c>
      <c r="DN329" s="2" t="s">
        <v>1144</v>
      </c>
      <c r="DO329" s="2">
        <f t="shared" si="226"/>
        <v>328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222"/>
        <v>325</v>
      </c>
      <c r="G330" s="3">
        <v>327</v>
      </c>
      <c r="H330" s="2" t="s">
        <v>331</v>
      </c>
      <c r="I330" s="2" t="str">
        <f>IF(_xlfn.IFNA(MATCH(H330,Jan98Dictionary!$B:$B, 0), "X") = "X", "MISSING", "OKAY")</f>
        <v>OKAY</v>
      </c>
      <c r="J330" s="2" t="s">
        <v>1144</v>
      </c>
      <c r="K330" s="2">
        <f t="shared" si="214"/>
        <v>329</v>
      </c>
      <c r="L330" s="3">
        <f t="shared" si="227"/>
        <v>323</v>
      </c>
      <c r="O330" s="3">
        <v>327</v>
      </c>
      <c r="P330" s="2" t="s">
        <v>335</v>
      </c>
      <c r="Q330" s="2" t="str">
        <f>IF(_xlfn.IFNA(MATCH(P330,Jan03Dictionary!$B:$B, 0), "X") = "X", "MISSING", "OKAY")</f>
        <v>OKAY</v>
      </c>
      <c r="R330" s="3" t="str">
        <f t="shared" si="228"/>
        <v>NA</v>
      </c>
      <c r="S330" s="2" t="s">
        <v>1144</v>
      </c>
      <c r="T330" s="2">
        <f t="shared" si="223"/>
        <v>331</v>
      </c>
      <c r="U330" s="3">
        <f t="shared" si="224"/>
        <v>320</v>
      </c>
      <c r="X330" s="3">
        <v>327</v>
      </c>
      <c r="Y330" s="2" t="s">
        <v>342</v>
      </c>
      <c r="Z330" s="2" t="str">
        <f>IF(_xlfn.IFNA(MATCH(Y330,May04Dictionary!$B:$B, 0), "X") = "X", "MISSING", "OKAY")</f>
        <v>OKAY</v>
      </c>
      <c r="AA330" s="3" t="str">
        <f t="shared" si="229"/>
        <v>NA</v>
      </c>
      <c r="AB330" s="2" t="s">
        <v>1144</v>
      </c>
      <c r="AC330" s="2">
        <f t="shared" si="218"/>
        <v>334</v>
      </c>
      <c r="AD330" s="3">
        <f t="shared" si="217"/>
        <v>325</v>
      </c>
      <c r="AG330" s="3">
        <v>327</v>
      </c>
      <c r="AH330" s="2" t="s">
        <v>346</v>
      </c>
      <c r="AI330" s="2" t="str">
        <f>IF(_xlfn.IFNA(MATCH(AH330,Aug05Dictionary!$B:$B, 0), "X") = "X", "MISSING", "OKAY")</f>
        <v>OKAY</v>
      </c>
      <c r="AJ330" s="3" t="str">
        <f t="shared" si="230"/>
        <v>NA</v>
      </c>
      <c r="AK330" s="2" t="s">
        <v>1144</v>
      </c>
      <c r="AL330" s="2">
        <f t="shared" si="215"/>
        <v>329</v>
      </c>
      <c r="AM330" s="3">
        <f t="shared" si="231"/>
        <v>327</v>
      </c>
      <c r="AP330" s="3">
        <v>327</v>
      </c>
      <c r="AQ330" s="2" t="s">
        <v>346</v>
      </c>
      <c r="AR330" s="2" t="str">
        <f>IF(_xlfn.IFNA(MATCH(AQ330,Jan07Dictionary!$B:$B, 0), "X") = "X", "MISSING", "OKAY")</f>
        <v>OKAY</v>
      </c>
      <c r="AS330" s="3" t="str">
        <f t="shared" si="232"/>
        <v>NA</v>
      </c>
      <c r="AT330" s="2" t="s">
        <v>1144</v>
      </c>
      <c r="AU330" s="2">
        <f t="shared" si="233"/>
        <v>327</v>
      </c>
      <c r="AV330" s="3">
        <f t="shared" si="234"/>
        <v>327</v>
      </c>
      <c r="AY330" s="3">
        <v>327</v>
      </c>
      <c r="AZ330" s="2" t="s">
        <v>346</v>
      </c>
      <c r="BA330" s="2" t="str">
        <f>IF(_xlfn.IFNA(MATCH(AZ330,Jan09Dictionary!$B:$B, 0), "X") = "X", "MISSING", "OKAY")</f>
        <v>OKAY</v>
      </c>
      <c r="BB330" s="3" t="str">
        <f t="shared" si="235"/>
        <v>NA</v>
      </c>
      <c r="BC330" s="2" t="s">
        <v>1144</v>
      </c>
      <c r="BD330" s="2">
        <f t="shared" si="236"/>
        <v>327</v>
      </c>
      <c r="BE330" s="3">
        <f t="shared" si="205"/>
        <v>327</v>
      </c>
      <c r="BH330" s="3">
        <v>327</v>
      </c>
      <c r="BI330" s="2" t="s">
        <v>346</v>
      </c>
      <c r="BJ330" s="2" t="str">
        <f>IF(_xlfn.IFNA(MATCH(BI330,Jan10Dictionary!$B:$B, 0), "X") = "X", "MISSING", "OKAY")</f>
        <v>OKAY</v>
      </c>
      <c r="BK330" s="3" t="str">
        <f t="shared" si="237"/>
        <v>NA</v>
      </c>
      <c r="BL330" s="2" t="s">
        <v>1144</v>
      </c>
      <c r="BM330" s="2">
        <f t="shared" si="206"/>
        <v>327</v>
      </c>
      <c r="BN330" s="3">
        <f t="shared" si="219"/>
        <v>327</v>
      </c>
      <c r="BQ330" s="3">
        <v>327</v>
      </c>
      <c r="BR330" s="2" t="s">
        <v>346</v>
      </c>
      <c r="BS330" s="2" t="str">
        <f>IF(_xlfn.IFNA(MATCH(BR330,May12Dictionary!$B:$B, 0), "X") = "X", "MISSING", "OKAY")</f>
        <v>OKAY</v>
      </c>
      <c r="BT330" s="3" t="str">
        <f t="shared" si="238"/>
        <v>NA</v>
      </c>
      <c r="BU330" s="2" t="s">
        <v>1144</v>
      </c>
      <c r="BV330" s="2">
        <f t="shared" si="220"/>
        <v>327</v>
      </c>
      <c r="BW330" s="3">
        <f t="shared" si="239"/>
        <v>328</v>
      </c>
      <c r="BZ330" s="3">
        <v>327</v>
      </c>
      <c r="CA330" s="2" t="s">
        <v>343</v>
      </c>
      <c r="CB330" s="2" t="str">
        <f>IF(_xlfn.IFNA(MATCH(CA330,Jan13Dictionary!$B:$B, 0), "X") = "X", "MISSING", "OKAY")</f>
        <v>OKAY</v>
      </c>
      <c r="CC330" s="3" t="str">
        <f t="shared" si="240"/>
        <v>NA</v>
      </c>
      <c r="CD330" s="2" t="s">
        <v>1144</v>
      </c>
      <c r="CE330" s="2">
        <f t="shared" si="209"/>
        <v>326</v>
      </c>
      <c r="CF330" s="3">
        <f t="shared" si="216"/>
        <v>328</v>
      </c>
      <c r="CI330" s="3">
        <v>327</v>
      </c>
      <c r="CJ330" s="2" t="s">
        <v>342</v>
      </c>
      <c r="CK330" s="2" t="str">
        <f>IF(_xlfn.IFNA(MATCH(CJ330,Jan14Dictionary!$B:$B, 0), "X") = "X", "MISSING", "OKAY")</f>
        <v>OKAY</v>
      </c>
      <c r="CL330" s="3" t="str">
        <f t="shared" si="241"/>
        <v>NA</v>
      </c>
      <c r="CM330" s="2" t="s">
        <v>1144</v>
      </c>
      <c r="CN330" s="2">
        <f t="shared" si="221"/>
        <v>326</v>
      </c>
      <c r="CO330" s="3">
        <f t="shared" si="246"/>
        <v>327</v>
      </c>
      <c r="CR330" s="3">
        <v>327</v>
      </c>
      <c r="CS330" s="2" t="s">
        <v>342</v>
      </c>
      <c r="CT330" s="2" t="str">
        <f>IF(_xlfn.IFNA(MATCH(CS330, Jan15Dictionary!$B:$B, 0), "X") = "X", "MISSING", "OKAY")</f>
        <v>OKAY</v>
      </c>
      <c r="CU330" s="3" t="str">
        <f t="shared" si="242"/>
        <v>NA</v>
      </c>
      <c r="CV330" s="2" t="s">
        <v>1144</v>
      </c>
      <c r="CW330" s="2">
        <f t="shared" si="243"/>
        <v>327</v>
      </c>
      <c r="CX330" s="3">
        <f t="shared" si="244"/>
        <v>326</v>
      </c>
      <c r="DA330" s="3">
        <v>327</v>
      </c>
      <c r="DB330" s="2" t="s">
        <v>343</v>
      </c>
      <c r="DC330" s="2" t="str">
        <f>IF(_xlfn.IFNA(MATCH(DB330, Jan17Dictionary!$B:$B, 0), "X") = "X", "MISSING", "OKAY")</f>
        <v>OKAY</v>
      </c>
      <c r="DD330" s="3" t="str">
        <f t="shared" si="245"/>
        <v>NA</v>
      </c>
      <c r="DE330" s="2" t="s">
        <v>1144</v>
      </c>
      <c r="DF330" s="2">
        <f t="shared" si="247"/>
        <v>328</v>
      </c>
      <c r="DG330" s="3">
        <f>INDEX(DJ:DJ, MATCH(DB330,DK:DK,0))</f>
        <v>326</v>
      </c>
      <c r="DJ330" s="3">
        <v>328</v>
      </c>
      <c r="DK330" s="2" t="s">
        <v>1117</v>
      </c>
      <c r="DL330" s="2" t="str">
        <f>IF(_xlfn.IFNA(MATCH(DK330, Jan20Dictionary!$B:$B, 0), "X") = "X", "MISSING", "OKAY")</f>
        <v>OKAY</v>
      </c>
      <c r="DM330" s="3" t="str">
        <f t="shared" si="225"/>
        <v>NA</v>
      </c>
      <c r="DN330" s="2" t="s">
        <v>1144</v>
      </c>
      <c r="DO330" s="2">
        <f t="shared" si="226"/>
        <v>329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222"/>
        <v>326</v>
      </c>
      <c r="G331" s="3">
        <v>328</v>
      </c>
      <c r="H331" s="2" t="s">
        <v>332</v>
      </c>
      <c r="I331" s="2" t="str">
        <f>IF(_xlfn.IFNA(MATCH(H331,Jan98Dictionary!$B:$B, 0), "X") = "X", "MISSING", "OKAY")</f>
        <v>OKAY</v>
      </c>
      <c r="J331" s="2" t="s">
        <v>1144</v>
      </c>
      <c r="K331" s="2">
        <f t="shared" si="214"/>
        <v>330</v>
      </c>
      <c r="L331" s="3">
        <f t="shared" si="227"/>
        <v>324</v>
      </c>
      <c r="O331" s="3">
        <v>328</v>
      </c>
      <c r="P331" s="2" t="s">
        <v>336</v>
      </c>
      <c r="Q331" s="2" t="str">
        <f>IF(_xlfn.IFNA(MATCH(P331,Jan03Dictionary!$B:$B, 0), "X") = "X", "MISSING", "OKAY")</f>
        <v>OKAY</v>
      </c>
      <c r="R331" s="3" t="str">
        <f t="shared" si="228"/>
        <v>NA</v>
      </c>
      <c r="S331" s="2" t="s">
        <v>1144</v>
      </c>
      <c r="T331" s="2">
        <f t="shared" si="223"/>
        <v>332</v>
      </c>
      <c r="U331" s="3">
        <f t="shared" si="224"/>
        <v>321</v>
      </c>
      <c r="X331" s="3">
        <v>328</v>
      </c>
      <c r="Y331" s="2" t="s">
        <v>343</v>
      </c>
      <c r="Z331" s="2" t="str">
        <f>IF(_xlfn.IFNA(MATCH(Y331,May04Dictionary!$B:$B, 0), "X") = "X", "MISSING", "OKAY")</f>
        <v>OKAY</v>
      </c>
      <c r="AA331" s="3" t="str">
        <f t="shared" si="229"/>
        <v>NA</v>
      </c>
      <c r="AB331" s="2" t="s">
        <v>1144</v>
      </c>
      <c r="AC331" s="2">
        <f t="shared" si="218"/>
        <v>335</v>
      </c>
      <c r="AD331" s="3">
        <f t="shared" si="217"/>
        <v>326</v>
      </c>
      <c r="AG331" s="3">
        <v>328</v>
      </c>
      <c r="AH331" s="2" t="s">
        <v>347</v>
      </c>
      <c r="AI331" s="2" t="str">
        <f>IF(_xlfn.IFNA(MATCH(AH331,Aug05Dictionary!$B:$B, 0), "X") = "X", "MISSING", "OKAY")</f>
        <v>OKAY</v>
      </c>
      <c r="AJ331" s="3" t="str">
        <f t="shared" si="230"/>
        <v>NA</v>
      </c>
      <c r="AK331" s="2" t="s">
        <v>1144</v>
      </c>
      <c r="AL331" s="2">
        <f t="shared" si="215"/>
        <v>330</v>
      </c>
      <c r="AM331" s="3">
        <f t="shared" si="231"/>
        <v>328</v>
      </c>
      <c r="AP331" s="3">
        <v>328</v>
      </c>
      <c r="AQ331" s="2" t="s">
        <v>347</v>
      </c>
      <c r="AR331" s="2" t="str">
        <f>IF(_xlfn.IFNA(MATCH(AQ331,Jan07Dictionary!$B:$B, 0), "X") = "X", "MISSING", "OKAY")</f>
        <v>OKAY</v>
      </c>
      <c r="AS331" s="3" t="str">
        <f t="shared" si="232"/>
        <v>NA</v>
      </c>
      <c r="AT331" s="2" t="s">
        <v>1144</v>
      </c>
      <c r="AU331" s="2">
        <f t="shared" si="233"/>
        <v>328</v>
      </c>
      <c r="AV331" s="3">
        <f t="shared" si="234"/>
        <v>328</v>
      </c>
      <c r="AY331" s="3">
        <v>328</v>
      </c>
      <c r="AZ331" s="2" t="s">
        <v>347</v>
      </c>
      <c r="BA331" s="2" t="str">
        <f>IF(_xlfn.IFNA(MATCH(AZ331,Jan09Dictionary!$B:$B, 0), "X") = "X", "MISSING", "OKAY")</f>
        <v>OKAY</v>
      </c>
      <c r="BB331" s="3" t="str">
        <f t="shared" si="235"/>
        <v>NA</v>
      </c>
      <c r="BC331" s="2" t="s">
        <v>1144</v>
      </c>
      <c r="BD331" s="2">
        <f t="shared" si="236"/>
        <v>328</v>
      </c>
      <c r="BE331" s="3">
        <f t="shared" si="205"/>
        <v>328</v>
      </c>
      <c r="BH331" s="3">
        <v>328</v>
      </c>
      <c r="BI331" s="2" t="s">
        <v>347</v>
      </c>
      <c r="BJ331" s="2" t="str">
        <f>IF(_xlfn.IFNA(MATCH(BI331,Jan10Dictionary!$B:$B, 0), "X") = "X", "MISSING", "OKAY")</f>
        <v>OKAY</v>
      </c>
      <c r="BK331" s="3" t="str">
        <f t="shared" si="237"/>
        <v>NA</v>
      </c>
      <c r="BL331" s="2" t="s">
        <v>1144</v>
      </c>
      <c r="BM331" s="2">
        <f t="shared" si="206"/>
        <v>328</v>
      </c>
      <c r="BN331" s="3">
        <f t="shared" si="219"/>
        <v>328</v>
      </c>
      <c r="BQ331" s="3">
        <v>328</v>
      </c>
      <c r="BR331" s="2" t="s">
        <v>347</v>
      </c>
      <c r="BS331" s="2" t="str">
        <f>IF(_xlfn.IFNA(MATCH(BR331,May12Dictionary!$B:$B, 0), "X") = "X", "MISSING", "OKAY")</f>
        <v>OKAY</v>
      </c>
      <c r="BT331" s="3" t="str">
        <f t="shared" si="238"/>
        <v>NA</v>
      </c>
      <c r="BU331" s="2" t="s">
        <v>1144</v>
      </c>
      <c r="BV331" s="2">
        <f t="shared" si="220"/>
        <v>328</v>
      </c>
      <c r="BW331" s="3">
        <f t="shared" si="239"/>
        <v>329</v>
      </c>
      <c r="BZ331" s="3">
        <v>328</v>
      </c>
      <c r="CA331" s="2" t="s">
        <v>346</v>
      </c>
      <c r="CB331" s="2" t="str">
        <f>IF(_xlfn.IFNA(MATCH(CA331,Jan13Dictionary!$B:$B, 0), "X") = "X", "MISSING", "OKAY")</f>
        <v>OKAY</v>
      </c>
      <c r="CC331" s="3" t="str">
        <f t="shared" si="240"/>
        <v>NA</v>
      </c>
      <c r="CD331" s="2" t="s">
        <v>1144</v>
      </c>
      <c r="CE331" s="2">
        <f t="shared" si="209"/>
        <v>327</v>
      </c>
      <c r="CF331" s="3">
        <f t="shared" si="216"/>
        <v>331</v>
      </c>
      <c r="CI331" s="3">
        <v>328</v>
      </c>
      <c r="CJ331" s="2" t="s">
        <v>343</v>
      </c>
      <c r="CK331" s="2" t="str">
        <f>IF(_xlfn.IFNA(MATCH(CJ331,Jan14Dictionary!$B:$B, 0), "X") = "X", "MISSING", "OKAY")</f>
        <v>OKAY</v>
      </c>
      <c r="CL331" s="3" t="str">
        <f t="shared" si="241"/>
        <v>NA</v>
      </c>
      <c r="CM331" s="2" t="s">
        <v>1144</v>
      </c>
      <c r="CN331" s="2">
        <f t="shared" si="221"/>
        <v>327</v>
      </c>
      <c r="CO331" s="3">
        <f t="shared" si="246"/>
        <v>328</v>
      </c>
      <c r="CR331" s="3">
        <v>328</v>
      </c>
      <c r="CS331" s="2" t="s">
        <v>343</v>
      </c>
      <c r="CT331" s="2" t="str">
        <f>IF(_xlfn.IFNA(MATCH(CS331, Jan15Dictionary!$B:$B, 0), "X") = "X", "MISSING", "OKAY")</f>
        <v>OKAY</v>
      </c>
      <c r="CU331" s="3" t="str">
        <f t="shared" si="242"/>
        <v>NA</v>
      </c>
      <c r="CV331" s="2" t="s">
        <v>1144</v>
      </c>
      <c r="CW331" s="2">
        <f t="shared" si="243"/>
        <v>328</v>
      </c>
      <c r="CX331" s="3">
        <f t="shared" si="244"/>
        <v>327</v>
      </c>
      <c r="DA331" s="3">
        <v>328</v>
      </c>
      <c r="DB331" s="2" t="s">
        <v>1116</v>
      </c>
      <c r="DC331" s="2" t="str">
        <f>IF(_xlfn.IFNA(MATCH(DB331, Jan17Dictionary!$B:$B, 0), "X") = "X", "MISSING", "OKAY")</f>
        <v>OKAY</v>
      </c>
      <c r="DD331" s="3" t="str">
        <f t="shared" si="245"/>
        <v>NA</v>
      </c>
      <c r="DE331" s="2" t="s">
        <v>1144</v>
      </c>
      <c r="DF331" s="2">
        <f t="shared" si="247"/>
        <v>329</v>
      </c>
      <c r="DG331" s="3">
        <f>INDEX(DJ:DJ, MATCH(DB331,DK:DK,0))</f>
        <v>327</v>
      </c>
      <c r="DJ331" s="3">
        <v>329</v>
      </c>
      <c r="DK331" s="2" t="s">
        <v>346</v>
      </c>
      <c r="DL331" s="2" t="str">
        <f>IF(_xlfn.IFNA(MATCH(DK331, Jan20Dictionary!$B:$B, 0), "X") = "X", "MISSING", "OKAY")</f>
        <v>OKAY</v>
      </c>
      <c r="DM331" s="3" t="str">
        <f t="shared" si="225"/>
        <v>NA</v>
      </c>
      <c r="DN331" s="2" t="s">
        <v>1144</v>
      </c>
      <c r="DO331" s="2">
        <f t="shared" si="226"/>
        <v>330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222"/>
        <v>327</v>
      </c>
      <c r="G332" s="3">
        <v>329</v>
      </c>
      <c r="H332" s="2" t="s">
        <v>333</v>
      </c>
      <c r="I332" s="2" t="str">
        <f>IF(_xlfn.IFNA(MATCH(H332,Jan98Dictionary!$B:$B, 0), "X") = "X", "MISSING", "OKAY")</f>
        <v>OKAY</v>
      </c>
      <c r="J332" s="2" t="s">
        <v>1144</v>
      </c>
      <c r="K332" s="2">
        <f t="shared" si="214"/>
        <v>331</v>
      </c>
      <c r="L332" s="3">
        <f t="shared" si="227"/>
        <v>325</v>
      </c>
      <c r="O332" s="3">
        <v>329</v>
      </c>
      <c r="P332" s="2" t="s">
        <v>337</v>
      </c>
      <c r="Q332" s="2" t="str">
        <f>IF(_xlfn.IFNA(MATCH(P332,Jan03Dictionary!$B:$B, 0), "X") = "X", "MISSING", "OKAY")</f>
        <v>OKAY</v>
      </c>
      <c r="R332" s="3" t="str">
        <f t="shared" si="228"/>
        <v>NA</v>
      </c>
      <c r="S332" s="2" t="s">
        <v>1144</v>
      </c>
      <c r="T332" s="2">
        <f t="shared" si="223"/>
        <v>333</v>
      </c>
      <c r="U332" s="3">
        <f t="shared" si="224"/>
        <v>322</v>
      </c>
      <c r="X332" s="3">
        <v>329</v>
      </c>
      <c r="Y332" s="2" t="s">
        <v>346</v>
      </c>
      <c r="Z332" s="2" t="str">
        <f>IF(_xlfn.IFNA(MATCH(Y332,May04Dictionary!$B:$B, 0), "X") = "X", "MISSING", "OKAY")</f>
        <v>OKAY</v>
      </c>
      <c r="AA332" s="3" t="str">
        <f t="shared" si="229"/>
        <v>NA</v>
      </c>
      <c r="AB332" s="2" t="s">
        <v>1144</v>
      </c>
      <c r="AC332" s="2">
        <f t="shared" si="218"/>
        <v>336</v>
      </c>
      <c r="AD332" s="3">
        <f t="shared" si="217"/>
        <v>327</v>
      </c>
      <c r="AG332" s="3">
        <v>329</v>
      </c>
      <c r="AH332" s="2" t="s">
        <v>348</v>
      </c>
      <c r="AI332" s="2" t="str">
        <f>IF(_xlfn.IFNA(MATCH(AH332,Aug05Dictionary!$B:$B, 0), "X") = "X", "MISSING", "OKAY")</f>
        <v>OKAY</v>
      </c>
      <c r="AJ332" s="3" t="str">
        <f t="shared" si="230"/>
        <v>NA</v>
      </c>
      <c r="AK332" s="2" t="s">
        <v>1144</v>
      </c>
      <c r="AL332" s="2">
        <f t="shared" si="215"/>
        <v>331</v>
      </c>
      <c r="AM332" s="3">
        <f t="shared" si="231"/>
        <v>329</v>
      </c>
      <c r="AP332" s="3">
        <v>329</v>
      </c>
      <c r="AQ332" s="2" t="s">
        <v>348</v>
      </c>
      <c r="AR332" s="2" t="str">
        <f>IF(_xlfn.IFNA(MATCH(AQ332,Jan07Dictionary!$B:$B, 0), "X") = "X", "MISSING", "OKAY")</f>
        <v>OKAY</v>
      </c>
      <c r="AS332" s="3" t="str">
        <f t="shared" si="232"/>
        <v>NA</v>
      </c>
      <c r="AT332" s="2" t="s">
        <v>1144</v>
      </c>
      <c r="AU332" s="2">
        <f t="shared" si="233"/>
        <v>329</v>
      </c>
      <c r="AV332" s="3">
        <f t="shared" si="234"/>
        <v>329</v>
      </c>
      <c r="AY332" s="3">
        <v>329</v>
      </c>
      <c r="AZ332" s="2" t="s">
        <v>348</v>
      </c>
      <c r="BA332" s="2" t="str">
        <f>IF(_xlfn.IFNA(MATCH(AZ332,Jan09Dictionary!$B:$B, 0), "X") = "X", "MISSING", "OKAY")</f>
        <v>OKAY</v>
      </c>
      <c r="BB332" s="3" t="str">
        <f t="shared" si="235"/>
        <v>NA</v>
      </c>
      <c r="BC332" s="2" t="s">
        <v>1144</v>
      </c>
      <c r="BD332" s="2">
        <f t="shared" si="236"/>
        <v>329</v>
      </c>
      <c r="BE332" s="3">
        <f t="shared" si="205"/>
        <v>329</v>
      </c>
      <c r="BH332" s="3">
        <v>329</v>
      </c>
      <c r="BI332" s="2" t="s">
        <v>348</v>
      </c>
      <c r="BJ332" s="2" t="str">
        <f>IF(_xlfn.IFNA(MATCH(BI332,Jan10Dictionary!$B:$B, 0), "X") = "X", "MISSING", "OKAY")</f>
        <v>OKAY</v>
      </c>
      <c r="BK332" s="3" t="str">
        <f t="shared" si="237"/>
        <v>NA</v>
      </c>
      <c r="BL332" s="2" t="s">
        <v>1144</v>
      </c>
      <c r="BM332" s="2">
        <f t="shared" si="206"/>
        <v>329</v>
      </c>
      <c r="BN332" s="3">
        <f t="shared" si="219"/>
        <v>329</v>
      </c>
      <c r="BQ332" s="3">
        <v>329</v>
      </c>
      <c r="BR332" s="2" t="s">
        <v>348</v>
      </c>
      <c r="BS332" s="2" t="str">
        <f>IF(_xlfn.IFNA(MATCH(BR332,May12Dictionary!$B:$B, 0), "X") = "X", "MISSING", "OKAY")</f>
        <v>OKAY</v>
      </c>
      <c r="BT332" s="3" t="str">
        <f t="shared" si="238"/>
        <v>NA</v>
      </c>
      <c r="BU332" s="2" t="s">
        <v>1144</v>
      </c>
      <c r="BV332" s="2">
        <f t="shared" si="220"/>
        <v>329</v>
      </c>
      <c r="BW332" s="3">
        <f t="shared" si="239"/>
        <v>330</v>
      </c>
      <c r="BZ332" s="3">
        <v>329</v>
      </c>
      <c r="CA332" s="2" t="s">
        <v>347</v>
      </c>
      <c r="CB332" s="2" t="str">
        <f>IF(_xlfn.IFNA(MATCH(CA332,Jan13Dictionary!$B:$B, 0), "X") = "X", "MISSING", "OKAY")</f>
        <v>OKAY</v>
      </c>
      <c r="CC332" s="3" t="str">
        <f t="shared" si="240"/>
        <v>NA</v>
      </c>
      <c r="CD332" s="2" t="s">
        <v>1144</v>
      </c>
      <c r="CE332" s="2">
        <f t="shared" si="209"/>
        <v>328</v>
      </c>
      <c r="CF332" s="3">
        <f t="shared" si="216"/>
        <v>332</v>
      </c>
      <c r="CI332" s="3">
        <v>329</v>
      </c>
      <c r="CJ332" s="2" t="s">
        <v>1116</v>
      </c>
      <c r="CK332" s="2" t="str">
        <f>IF(_xlfn.IFNA(MATCH(CJ332,Jan14Dictionary!$B:$B, 0), "X") = "X", "MISSING", "OKAY")</f>
        <v>OKAY</v>
      </c>
      <c r="CL332" s="3" t="str">
        <f t="shared" si="241"/>
        <v>New Var</v>
      </c>
      <c r="CM332" s="2" t="s">
        <v>1164</v>
      </c>
      <c r="CN332" s="5" t="s">
        <v>1156</v>
      </c>
      <c r="CO332" s="3">
        <f t="shared" si="246"/>
        <v>329</v>
      </c>
      <c r="CR332" s="3">
        <v>329</v>
      </c>
      <c r="CS332" s="2" t="s">
        <v>1116</v>
      </c>
      <c r="CT332" s="2" t="str">
        <f>IF(_xlfn.IFNA(MATCH(CS332, Jan15Dictionary!$B:$B, 0), "X") = "X", "MISSING", "OKAY")</f>
        <v>OKAY</v>
      </c>
      <c r="CU332" s="3" t="str">
        <f t="shared" si="242"/>
        <v>NA</v>
      </c>
      <c r="CV332" s="2" t="s">
        <v>1144</v>
      </c>
      <c r="CW332" s="2">
        <f t="shared" si="243"/>
        <v>329</v>
      </c>
      <c r="CX332" s="3">
        <f t="shared" si="244"/>
        <v>328</v>
      </c>
      <c r="DA332" s="3">
        <v>329</v>
      </c>
      <c r="DB332" s="2" t="s">
        <v>1117</v>
      </c>
      <c r="DC332" s="2" t="str">
        <f>IF(_xlfn.IFNA(MATCH(DB332, Jan17Dictionary!$B:$B, 0), "X") = "X", "MISSING", "OKAY")</f>
        <v>OKAY</v>
      </c>
      <c r="DD332" s="3" t="str">
        <f t="shared" si="245"/>
        <v>NA</v>
      </c>
      <c r="DE332" s="2" t="s">
        <v>1144</v>
      </c>
      <c r="DF332" s="2">
        <f t="shared" si="247"/>
        <v>330</v>
      </c>
      <c r="DG332" s="3">
        <f>INDEX(DJ:DJ, MATCH(DB332,DK:DK,0))</f>
        <v>328</v>
      </c>
      <c r="DJ332" s="3">
        <v>330</v>
      </c>
      <c r="DK332" s="2" t="s">
        <v>347</v>
      </c>
      <c r="DL332" s="2" t="str">
        <f>IF(_xlfn.IFNA(MATCH(DK332, Jan20Dictionary!$B:$B, 0), "X") = "X", "MISSING", "OKAY")</f>
        <v>OKAY</v>
      </c>
      <c r="DM332" s="3" t="str">
        <f t="shared" si="225"/>
        <v>NA</v>
      </c>
      <c r="DN332" s="2" t="s">
        <v>1144</v>
      </c>
      <c r="DO332" s="2">
        <f t="shared" si="226"/>
        <v>331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222"/>
        <v>328</v>
      </c>
      <c r="G333" s="3">
        <v>330</v>
      </c>
      <c r="H333" s="2" t="s">
        <v>334</v>
      </c>
      <c r="I333" s="2" t="str">
        <f>IF(_xlfn.IFNA(MATCH(H333,Jan98Dictionary!$B:$B, 0), "X") = "X", "MISSING", "OKAY")</f>
        <v>OKAY</v>
      </c>
      <c r="J333" s="2" t="s">
        <v>1144</v>
      </c>
      <c r="K333" s="2">
        <f t="shared" si="214"/>
        <v>332</v>
      </c>
      <c r="L333" s="3">
        <f t="shared" si="227"/>
        <v>326</v>
      </c>
      <c r="O333" s="3">
        <v>330</v>
      </c>
      <c r="P333" s="2" t="s">
        <v>338</v>
      </c>
      <c r="Q333" s="2" t="str">
        <f>IF(_xlfn.IFNA(MATCH(P333,Jan03Dictionary!$B:$B, 0), "X") = "X", "MISSING", "OKAY")</f>
        <v>OKAY</v>
      </c>
      <c r="R333" s="3" t="str">
        <f t="shared" si="228"/>
        <v>NA</v>
      </c>
      <c r="S333" s="2" t="s">
        <v>1144</v>
      </c>
      <c r="T333" s="2">
        <f t="shared" si="223"/>
        <v>334</v>
      </c>
      <c r="U333" s="3">
        <f t="shared" si="224"/>
        <v>323</v>
      </c>
      <c r="X333" s="3">
        <v>330</v>
      </c>
      <c r="Y333" s="2" t="s">
        <v>347</v>
      </c>
      <c r="Z333" s="2" t="str">
        <f>IF(_xlfn.IFNA(MATCH(Y333,May04Dictionary!$B:$B, 0), "X") = "X", "MISSING", "OKAY")</f>
        <v>OKAY</v>
      </c>
      <c r="AA333" s="3" t="str">
        <f t="shared" si="229"/>
        <v>NA</v>
      </c>
      <c r="AB333" s="2" t="s">
        <v>1144</v>
      </c>
      <c r="AC333" s="2">
        <f t="shared" si="218"/>
        <v>337</v>
      </c>
      <c r="AD333" s="3">
        <f t="shared" si="217"/>
        <v>328</v>
      </c>
      <c r="AG333" s="3">
        <v>330</v>
      </c>
      <c r="AH333" s="2" t="s">
        <v>349</v>
      </c>
      <c r="AI333" s="2" t="str">
        <f>IF(_xlfn.IFNA(MATCH(AH333,Aug05Dictionary!$B:$B, 0), "X") = "X", "MISSING", "OKAY")</f>
        <v>OKAY</v>
      </c>
      <c r="AJ333" s="3" t="str">
        <f t="shared" si="230"/>
        <v>NA</v>
      </c>
      <c r="AK333" s="2" t="s">
        <v>1144</v>
      </c>
      <c r="AL333" s="2">
        <f t="shared" si="215"/>
        <v>332</v>
      </c>
      <c r="AM333" s="3">
        <f t="shared" si="231"/>
        <v>330</v>
      </c>
      <c r="AP333" s="3">
        <v>330</v>
      </c>
      <c r="AQ333" s="2" t="s">
        <v>349</v>
      </c>
      <c r="AR333" s="2" t="str">
        <f>IF(_xlfn.IFNA(MATCH(AQ333,Jan07Dictionary!$B:$B, 0), "X") = "X", "MISSING", "OKAY")</f>
        <v>OKAY</v>
      </c>
      <c r="AS333" s="3" t="str">
        <f t="shared" si="232"/>
        <v>NA</v>
      </c>
      <c r="AT333" s="2" t="s">
        <v>1144</v>
      </c>
      <c r="AU333" s="2">
        <f t="shared" si="233"/>
        <v>330</v>
      </c>
      <c r="AV333" s="3">
        <f t="shared" si="234"/>
        <v>330</v>
      </c>
      <c r="AY333" s="3">
        <v>330</v>
      </c>
      <c r="AZ333" s="2" t="s">
        <v>349</v>
      </c>
      <c r="BA333" s="2" t="str">
        <f>IF(_xlfn.IFNA(MATCH(AZ333,Jan09Dictionary!$B:$B, 0), "X") = "X", "MISSING", "OKAY")</f>
        <v>OKAY</v>
      </c>
      <c r="BB333" s="3" t="str">
        <f t="shared" si="235"/>
        <v>NA</v>
      </c>
      <c r="BC333" s="2" t="s">
        <v>1144</v>
      </c>
      <c r="BD333" s="2">
        <f t="shared" si="236"/>
        <v>330</v>
      </c>
      <c r="BE333" s="3">
        <f t="shared" si="205"/>
        <v>330</v>
      </c>
      <c r="BH333" s="3">
        <v>330</v>
      </c>
      <c r="BI333" s="2" t="s">
        <v>349</v>
      </c>
      <c r="BJ333" s="2" t="str">
        <f>IF(_xlfn.IFNA(MATCH(BI333,Jan10Dictionary!$B:$B, 0), "X") = "X", "MISSING", "OKAY")</f>
        <v>OKAY</v>
      </c>
      <c r="BK333" s="3" t="str">
        <f t="shared" si="237"/>
        <v>NA</v>
      </c>
      <c r="BL333" s="2" t="s">
        <v>1144</v>
      </c>
      <c r="BM333" s="2">
        <f t="shared" si="206"/>
        <v>330</v>
      </c>
      <c r="BN333" s="3">
        <f t="shared" si="219"/>
        <v>330</v>
      </c>
      <c r="BQ333" s="3">
        <v>330</v>
      </c>
      <c r="BR333" s="2" t="s">
        <v>349</v>
      </c>
      <c r="BS333" s="2" t="str">
        <f>IF(_xlfn.IFNA(MATCH(BR333,May12Dictionary!$B:$B, 0), "X") = "X", "MISSING", "OKAY")</f>
        <v>OKAY</v>
      </c>
      <c r="BT333" s="3" t="str">
        <f t="shared" si="238"/>
        <v>NA</v>
      </c>
      <c r="BU333" s="2" t="s">
        <v>1144</v>
      </c>
      <c r="BV333" s="2">
        <f t="shared" si="220"/>
        <v>330</v>
      </c>
      <c r="BW333" s="3">
        <f t="shared" si="239"/>
        <v>331</v>
      </c>
      <c r="BZ333" s="3">
        <v>330</v>
      </c>
      <c r="CA333" s="2" t="s">
        <v>348</v>
      </c>
      <c r="CB333" s="2" t="str">
        <f>IF(_xlfn.IFNA(MATCH(CA333,Jan13Dictionary!$B:$B, 0), "X") = "X", "MISSING", "OKAY")</f>
        <v>OKAY</v>
      </c>
      <c r="CC333" s="3" t="str">
        <f t="shared" si="240"/>
        <v>NA</v>
      </c>
      <c r="CD333" s="2" t="s">
        <v>1144</v>
      </c>
      <c r="CE333" s="2">
        <f t="shared" si="209"/>
        <v>329</v>
      </c>
      <c r="CF333" s="3">
        <f t="shared" si="216"/>
        <v>333</v>
      </c>
      <c r="CI333" s="3">
        <v>330</v>
      </c>
      <c r="CJ333" s="2" t="s">
        <v>1117</v>
      </c>
      <c r="CK333" s="2" t="str">
        <f>IF(_xlfn.IFNA(MATCH(CJ333,Jan14Dictionary!$B:$B, 0), "X") = "X", "MISSING", "OKAY")</f>
        <v>OKAY</v>
      </c>
      <c r="CL333" s="3" t="str">
        <f t="shared" si="241"/>
        <v>New Var</v>
      </c>
      <c r="CM333" s="2" t="s">
        <v>1164</v>
      </c>
      <c r="CN333" s="5" t="s">
        <v>1156</v>
      </c>
      <c r="CO333" s="3">
        <f t="shared" si="246"/>
        <v>330</v>
      </c>
      <c r="CR333" s="3">
        <v>330</v>
      </c>
      <c r="CS333" s="2" t="s">
        <v>1117</v>
      </c>
      <c r="CT333" s="2" t="str">
        <f>IF(_xlfn.IFNA(MATCH(CS333, Jan15Dictionary!$B:$B, 0), "X") = "X", "MISSING", "OKAY")</f>
        <v>OKAY</v>
      </c>
      <c r="CU333" s="3" t="str">
        <f t="shared" si="242"/>
        <v>NA</v>
      </c>
      <c r="CV333" s="2" t="s">
        <v>1144</v>
      </c>
      <c r="CW333" s="2">
        <f t="shared" si="243"/>
        <v>330</v>
      </c>
      <c r="CX333" s="3">
        <f t="shared" si="244"/>
        <v>329</v>
      </c>
      <c r="DA333" s="3">
        <v>330</v>
      </c>
      <c r="DB333" s="2" t="s">
        <v>346</v>
      </c>
      <c r="DC333" s="2" t="str">
        <f>IF(_xlfn.IFNA(MATCH(DB333, Jan17Dictionary!$B:$B, 0), "X") = "X", "MISSING", "OKAY")</f>
        <v>OKAY</v>
      </c>
      <c r="DD333" s="3" t="str">
        <f t="shared" si="245"/>
        <v>NA</v>
      </c>
      <c r="DE333" s="2" t="s">
        <v>1144</v>
      </c>
      <c r="DF333" s="2">
        <f t="shared" si="247"/>
        <v>331</v>
      </c>
      <c r="DG333" s="3">
        <f>INDEX(DJ:DJ, MATCH(DB333,DK:DK,0))</f>
        <v>329</v>
      </c>
      <c r="DJ333" s="3">
        <v>331</v>
      </c>
      <c r="DK333" s="2" t="s">
        <v>348</v>
      </c>
      <c r="DL333" s="2" t="str">
        <f>IF(_xlfn.IFNA(MATCH(DK333, Jan20Dictionary!$B:$B, 0), "X") = "X", "MISSING", "OKAY")</f>
        <v>OKAY</v>
      </c>
      <c r="DM333" s="3" t="str">
        <f t="shared" si="225"/>
        <v>NA</v>
      </c>
      <c r="DN333" s="2" t="s">
        <v>1144</v>
      </c>
      <c r="DO333" s="2">
        <f t="shared" si="226"/>
        <v>332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222"/>
        <v>329</v>
      </c>
      <c r="G334" s="3">
        <v>331</v>
      </c>
      <c r="H334" s="2" t="s">
        <v>335</v>
      </c>
      <c r="I334" s="2" t="str">
        <f>IF(_xlfn.IFNA(MATCH(H334,Jan98Dictionary!$B:$B, 0), "X") = "X", "MISSING", "OKAY")</f>
        <v>OKAY</v>
      </c>
      <c r="J334" s="2" t="s">
        <v>1144</v>
      </c>
      <c r="K334" s="2">
        <f t="shared" ref="K334:K354" si="248">INDEX(A:A, MATCH(H334,B:B,0))</f>
        <v>333</v>
      </c>
      <c r="L334" s="3">
        <f t="shared" si="227"/>
        <v>327</v>
      </c>
      <c r="O334" s="3">
        <v>331</v>
      </c>
      <c r="P334" s="2" t="s">
        <v>339</v>
      </c>
      <c r="Q334" s="2" t="str">
        <f>IF(_xlfn.IFNA(MATCH(P334,Jan03Dictionary!$B:$B, 0), "X") = "X", "MISSING", "OKAY")</f>
        <v>OKAY</v>
      </c>
      <c r="R334" s="3" t="str">
        <f t="shared" si="228"/>
        <v>NA</v>
      </c>
      <c r="S334" s="2" t="s">
        <v>1144</v>
      </c>
      <c r="T334" s="2">
        <f t="shared" si="223"/>
        <v>335</v>
      </c>
      <c r="U334" s="3">
        <f t="shared" si="224"/>
        <v>324</v>
      </c>
      <c r="X334" s="3">
        <v>331</v>
      </c>
      <c r="Y334" s="2" t="s">
        <v>348</v>
      </c>
      <c r="Z334" s="2" t="str">
        <f>IF(_xlfn.IFNA(MATCH(Y334,May04Dictionary!$B:$B, 0), "X") = "X", "MISSING", "OKAY")</f>
        <v>OKAY</v>
      </c>
      <c r="AA334" s="3" t="str">
        <f t="shared" si="229"/>
        <v>NA</v>
      </c>
      <c r="AB334" s="2" t="s">
        <v>1144</v>
      </c>
      <c r="AC334" s="2">
        <f t="shared" si="218"/>
        <v>338</v>
      </c>
      <c r="AD334" s="3">
        <f t="shared" si="217"/>
        <v>329</v>
      </c>
      <c r="AG334" s="3">
        <v>331</v>
      </c>
      <c r="AH334" s="2" t="s">
        <v>350</v>
      </c>
      <c r="AI334" s="2" t="str">
        <f>IF(_xlfn.IFNA(MATCH(AH334,Aug05Dictionary!$B:$B, 0), "X") = "X", "MISSING", "OKAY")</f>
        <v>OKAY</v>
      </c>
      <c r="AJ334" s="3" t="str">
        <f t="shared" si="230"/>
        <v>NA</v>
      </c>
      <c r="AK334" s="2" t="s">
        <v>1144</v>
      </c>
      <c r="AL334" s="2">
        <f t="shared" si="215"/>
        <v>333</v>
      </c>
      <c r="AM334" s="3">
        <f t="shared" si="231"/>
        <v>331</v>
      </c>
      <c r="AP334" s="3">
        <v>331</v>
      </c>
      <c r="AQ334" s="2" t="s">
        <v>350</v>
      </c>
      <c r="AR334" s="2" t="str">
        <f>IF(_xlfn.IFNA(MATCH(AQ334,Jan07Dictionary!$B:$B, 0), "X") = "X", "MISSING", "OKAY")</f>
        <v>OKAY</v>
      </c>
      <c r="AS334" s="3" t="str">
        <f t="shared" si="232"/>
        <v>NA</v>
      </c>
      <c r="AT334" s="2" t="s">
        <v>1144</v>
      </c>
      <c r="AU334" s="2">
        <f t="shared" si="233"/>
        <v>331</v>
      </c>
      <c r="AV334" s="3">
        <f t="shared" si="234"/>
        <v>331</v>
      </c>
      <c r="AY334" s="3">
        <v>331</v>
      </c>
      <c r="AZ334" s="2" t="s">
        <v>350</v>
      </c>
      <c r="BA334" s="2" t="str">
        <f>IF(_xlfn.IFNA(MATCH(AZ334,Jan09Dictionary!$B:$B, 0), "X") = "X", "MISSING", "OKAY")</f>
        <v>OKAY</v>
      </c>
      <c r="BB334" s="3" t="str">
        <f t="shared" si="235"/>
        <v>NA</v>
      </c>
      <c r="BC334" s="2" t="s">
        <v>1144</v>
      </c>
      <c r="BD334" s="2">
        <f t="shared" si="236"/>
        <v>331</v>
      </c>
      <c r="BE334" s="3">
        <f t="shared" si="205"/>
        <v>331</v>
      </c>
      <c r="BH334" s="3">
        <v>331</v>
      </c>
      <c r="BI334" s="2" t="s">
        <v>350</v>
      </c>
      <c r="BJ334" s="2" t="str">
        <f>IF(_xlfn.IFNA(MATCH(BI334,Jan10Dictionary!$B:$B, 0), "X") = "X", "MISSING", "OKAY")</f>
        <v>OKAY</v>
      </c>
      <c r="BK334" s="3" t="str">
        <f t="shared" si="237"/>
        <v>NA</v>
      </c>
      <c r="BL334" s="2" t="s">
        <v>1144</v>
      </c>
      <c r="BM334" s="2">
        <f t="shared" si="206"/>
        <v>331</v>
      </c>
      <c r="BN334" s="3">
        <f t="shared" si="219"/>
        <v>331</v>
      </c>
      <c r="BQ334" s="3">
        <v>331</v>
      </c>
      <c r="BR334" s="2" t="s">
        <v>350</v>
      </c>
      <c r="BS334" s="2" t="str">
        <f>IF(_xlfn.IFNA(MATCH(BR334,May12Dictionary!$B:$B, 0), "X") = "X", "MISSING", "OKAY")</f>
        <v>OKAY</v>
      </c>
      <c r="BT334" s="3" t="str">
        <f t="shared" si="238"/>
        <v>NA</v>
      </c>
      <c r="BU334" s="2" t="s">
        <v>1144</v>
      </c>
      <c r="BV334" s="2">
        <f t="shared" si="220"/>
        <v>331</v>
      </c>
      <c r="BW334" s="3">
        <f t="shared" si="239"/>
        <v>332</v>
      </c>
      <c r="BZ334" s="3">
        <v>331</v>
      </c>
      <c r="CA334" s="2" t="s">
        <v>349</v>
      </c>
      <c r="CB334" s="2" t="str">
        <f>IF(_xlfn.IFNA(MATCH(CA334,Jan13Dictionary!$B:$B, 0), "X") = "X", "MISSING", "OKAY")</f>
        <v>OKAY</v>
      </c>
      <c r="CC334" s="3" t="str">
        <f t="shared" si="240"/>
        <v>NA</v>
      </c>
      <c r="CD334" s="2" t="s">
        <v>1144</v>
      </c>
      <c r="CE334" s="2">
        <f t="shared" si="209"/>
        <v>330</v>
      </c>
      <c r="CF334" s="3">
        <f t="shared" si="216"/>
        <v>334</v>
      </c>
      <c r="CI334" s="3">
        <v>331</v>
      </c>
      <c r="CJ334" s="2" t="s">
        <v>346</v>
      </c>
      <c r="CK334" s="2" t="str">
        <f>IF(_xlfn.IFNA(MATCH(CJ334,Jan14Dictionary!$B:$B, 0), "X") = "X", "MISSING", "OKAY")</f>
        <v>OKAY</v>
      </c>
      <c r="CL334" s="3" t="str">
        <f t="shared" si="241"/>
        <v>NA</v>
      </c>
      <c r="CM334" s="2" t="s">
        <v>1144</v>
      </c>
      <c r="CN334" s="2">
        <f t="shared" ref="CN334:CN365" si="249">INDEX(BZ:BZ, MATCH(CJ334,CA:CA,0))</f>
        <v>328</v>
      </c>
      <c r="CO334" s="3">
        <f t="shared" si="246"/>
        <v>331</v>
      </c>
      <c r="CR334" s="3">
        <v>331</v>
      </c>
      <c r="CS334" s="2" t="s">
        <v>346</v>
      </c>
      <c r="CT334" s="2" t="str">
        <f>IF(_xlfn.IFNA(MATCH(CS334, Jan15Dictionary!$B:$B, 0), "X") = "X", "MISSING", "OKAY")</f>
        <v>OKAY</v>
      </c>
      <c r="CU334" s="3" t="str">
        <f t="shared" si="242"/>
        <v>NA</v>
      </c>
      <c r="CV334" s="2" t="s">
        <v>1144</v>
      </c>
      <c r="CW334" s="2">
        <f t="shared" si="243"/>
        <v>331</v>
      </c>
      <c r="CX334" s="3">
        <f t="shared" si="244"/>
        <v>330</v>
      </c>
      <c r="DA334" s="3">
        <v>331</v>
      </c>
      <c r="DB334" s="2" t="s">
        <v>347</v>
      </c>
      <c r="DC334" s="2" t="str">
        <f>IF(_xlfn.IFNA(MATCH(DB334, Jan17Dictionary!$B:$B, 0), "X") = "X", "MISSING", "OKAY")</f>
        <v>OKAY</v>
      </c>
      <c r="DD334" s="3" t="str">
        <f t="shared" si="245"/>
        <v>NA</v>
      </c>
      <c r="DE334" s="2" t="s">
        <v>1144</v>
      </c>
      <c r="DF334" s="2">
        <f t="shared" si="247"/>
        <v>332</v>
      </c>
      <c r="DG334" s="3">
        <f>INDEX(DJ:DJ, MATCH(DB334,DK:DK,0))</f>
        <v>330</v>
      </c>
      <c r="DJ334" s="3">
        <v>332</v>
      </c>
      <c r="DK334" s="2" t="s">
        <v>349</v>
      </c>
      <c r="DL334" s="2" t="str">
        <f>IF(_xlfn.IFNA(MATCH(DK334, Jan20Dictionary!$B:$B, 0), "X") = "X", "MISSING", "OKAY")</f>
        <v>OKAY</v>
      </c>
      <c r="DM334" s="3" t="str">
        <f t="shared" si="225"/>
        <v>NA</v>
      </c>
      <c r="DN334" s="2" t="s">
        <v>1144</v>
      </c>
      <c r="DO334" s="2">
        <f t="shared" si="226"/>
        <v>333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222"/>
        <v>330</v>
      </c>
      <c r="G335" s="3">
        <v>332</v>
      </c>
      <c r="H335" s="2" t="s">
        <v>336</v>
      </c>
      <c r="I335" s="2" t="str">
        <f>IF(_xlfn.IFNA(MATCH(H335,Jan98Dictionary!$B:$B, 0), "X") = "X", "MISSING", "OKAY")</f>
        <v>OKAY</v>
      </c>
      <c r="J335" s="2" t="s">
        <v>1144</v>
      </c>
      <c r="K335" s="2">
        <f t="shared" si="248"/>
        <v>334</v>
      </c>
      <c r="L335" s="3">
        <f t="shared" si="227"/>
        <v>328</v>
      </c>
      <c r="O335" s="3">
        <v>332</v>
      </c>
      <c r="P335" s="2" t="s">
        <v>340</v>
      </c>
      <c r="Q335" s="2" t="str">
        <f>IF(_xlfn.IFNA(MATCH(P335,Jan03Dictionary!$B:$B, 0), "X") = "X", "MISSING", "OKAY")</f>
        <v>OKAY</v>
      </c>
      <c r="R335" s="3" t="str">
        <f t="shared" si="228"/>
        <v>NA</v>
      </c>
      <c r="S335" s="2" t="s">
        <v>1144</v>
      </c>
      <c r="T335" s="2">
        <f t="shared" si="223"/>
        <v>336</v>
      </c>
      <c r="U335" s="3">
        <f t="shared" si="224"/>
        <v>325</v>
      </c>
      <c r="X335" s="3">
        <v>332</v>
      </c>
      <c r="Y335" s="2" t="s">
        <v>349</v>
      </c>
      <c r="Z335" s="2" t="str">
        <f>IF(_xlfn.IFNA(MATCH(Y335,May04Dictionary!$B:$B, 0), "X") = "X", "MISSING", "OKAY")</f>
        <v>OKAY</v>
      </c>
      <c r="AA335" s="3" t="str">
        <f t="shared" si="229"/>
        <v>NA</v>
      </c>
      <c r="AB335" s="2" t="s">
        <v>1144</v>
      </c>
      <c r="AC335" s="2">
        <f t="shared" si="218"/>
        <v>339</v>
      </c>
      <c r="AD335" s="3">
        <f t="shared" si="217"/>
        <v>330</v>
      </c>
      <c r="AG335" s="3">
        <v>332</v>
      </c>
      <c r="AH335" s="2" t="s">
        <v>351</v>
      </c>
      <c r="AI335" s="2" t="str">
        <f>IF(_xlfn.IFNA(MATCH(AH335,Aug05Dictionary!$B:$B, 0), "X") = "X", "MISSING", "OKAY")</f>
        <v>OKAY</v>
      </c>
      <c r="AJ335" s="3" t="str">
        <f t="shared" si="230"/>
        <v>NA</v>
      </c>
      <c r="AK335" s="2" t="s">
        <v>1144</v>
      </c>
      <c r="AL335" s="2">
        <f t="shared" si="215"/>
        <v>334</v>
      </c>
      <c r="AM335" s="3">
        <f t="shared" si="231"/>
        <v>332</v>
      </c>
      <c r="AP335" s="3">
        <v>332</v>
      </c>
      <c r="AQ335" s="2" t="s">
        <v>351</v>
      </c>
      <c r="AR335" s="2" t="str">
        <f>IF(_xlfn.IFNA(MATCH(AQ335,Jan07Dictionary!$B:$B, 0), "X") = "X", "MISSING", "OKAY")</f>
        <v>OKAY</v>
      </c>
      <c r="AS335" s="3" t="str">
        <f t="shared" si="232"/>
        <v>NA</v>
      </c>
      <c r="AT335" s="2" t="s">
        <v>1144</v>
      </c>
      <c r="AU335" s="2">
        <f t="shared" si="233"/>
        <v>332</v>
      </c>
      <c r="AV335" s="3">
        <f t="shared" si="234"/>
        <v>332</v>
      </c>
      <c r="AY335" s="3">
        <v>332</v>
      </c>
      <c r="AZ335" s="2" t="s">
        <v>351</v>
      </c>
      <c r="BA335" s="2" t="str">
        <f>IF(_xlfn.IFNA(MATCH(AZ335,Jan09Dictionary!$B:$B, 0), "X") = "X", "MISSING", "OKAY")</f>
        <v>OKAY</v>
      </c>
      <c r="BB335" s="3" t="str">
        <f t="shared" si="235"/>
        <v>NA</v>
      </c>
      <c r="BC335" s="2" t="s">
        <v>1144</v>
      </c>
      <c r="BD335" s="2">
        <f t="shared" si="236"/>
        <v>332</v>
      </c>
      <c r="BE335" s="3">
        <f t="shared" si="205"/>
        <v>332</v>
      </c>
      <c r="BH335" s="3">
        <v>332</v>
      </c>
      <c r="BI335" s="2" t="s">
        <v>351</v>
      </c>
      <c r="BJ335" s="2" t="str">
        <f>IF(_xlfn.IFNA(MATCH(BI335,Jan10Dictionary!$B:$B, 0), "X") = "X", "MISSING", "OKAY")</f>
        <v>OKAY</v>
      </c>
      <c r="BK335" s="3" t="str">
        <f t="shared" si="237"/>
        <v>NA</v>
      </c>
      <c r="BL335" s="2" t="s">
        <v>1144</v>
      </c>
      <c r="BM335" s="2">
        <f t="shared" si="206"/>
        <v>332</v>
      </c>
      <c r="BN335" s="3">
        <f t="shared" si="219"/>
        <v>332</v>
      </c>
      <c r="BQ335" s="3">
        <v>332</v>
      </c>
      <c r="BR335" s="2" t="s">
        <v>351</v>
      </c>
      <c r="BS335" s="2" t="str">
        <f>IF(_xlfn.IFNA(MATCH(BR335,May12Dictionary!$B:$B, 0), "X") = "X", "MISSING", "OKAY")</f>
        <v>OKAY</v>
      </c>
      <c r="BT335" s="3" t="str">
        <f t="shared" si="238"/>
        <v>NA</v>
      </c>
      <c r="BU335" s="2" t="s">
        <v>1144</v>
      </c>
      <c r="BV335" s="2">
        <f t="shared" si="220"/>
        <v>332</v>
      </c>
      <c r="BW335" s="3">
        <f t="shared" si="239"/>
        <v>333</v>
      </c>
      <c r="BZ335" s="3">
        <v>332</v>
      </c>
      <c r="CA335" s="2" t="s">
        <v>350</v>
      </c>
      <c r="CB335" s="2" t="str">
        <f>IF(_xlfn.IFNA(MATCH(CA335,Jan13Dictionary!$B:$B, 0), "X") = "X", "MISSING", "OKAY")</f>
        <v>OKAY</v>
      </c>
      <c r="CC335" s="3" t="str">
        <f t="shared" si="240"/>
        <v>NA</v>
      </c>
      <c r="CD335" s="2" t="s">
        <v>1144</v>
      </c>
      <c r="CE335" s="2">
        <f t="shared" si="209"/>
        <v>331</v>
      </c>
      <c r="CF335" s="3">
        <f t="shared" si="216"/>
        <v>335</v>
      </c>
      <c r="CI335" s="3">
        <v>332</v>
      </c>
      <c r="CJ335" s="2" t="s">
        <v>347</v>
      </c>
      <c r="CK335" s="2" t="str">
        <f>IF(_xlfn.IFNA(MATCH(CJ335,Jan14Dictionary!$B:$B, 0), "X") = "X", "MISSING", "OKAY")</f>
        <v>OKAY</v>
      </c>
      <c r="CL335" s="3" t="str">
        <f t="shared" si="241"/>
        <v>NA</v>
      </c>
      <c r="CM335" s="2" t="s">
        <v>1144</v>
      </c>
      <c r="CN335" s="2">
        <f t="shared" si="249"/>
        <v>329</v>
      </c>
      <c r="CO335" s="3">
        <f t="shared" si="246"/>
        <v>332</v>
      </c>
      <c r="CR335" s="3">
        <v>332</v>
      </c>
      <c r="CS335" s="2" t="s">
        <v>347</v>
      </c>
      <c r="CT335" s="2" t="str">
        <f>IF(_xlfn.IFNA(MATCH(CS335, Jan15Dictionary!$B:$B, 0), "X") = "X", "MISSING", "OKAY")</f>
        <v>OKAY</v>
      </c>
      <c r="CU335" s="3" t="str">
        <f t="shared" si="242"/>
        <v>NA</v>
      </c>
      <c r="CV335" s="2" t="s">
        <v>1144</v>
      </c>
      <c r="CW335" s="2">
        <f t="shared" si="243"/>
        <v>332</v>
      </c>
      <c r="CX335" s="3">
        <f t="shared" si="244"/>
        <v>331</v>
      </c>
      <c r="DA335" s="3">
        <v>332</v>
      </c>
      <c r="DB335" s="2" t="s">
        <v>348</v>
      </c>
      <c r="DC335" s="2" t="str">
        <f>IF(_xlfn.IFNA(MATCH(DB335, Jan17Dictionary!$B:$B, 0), "X") = "X", "MISSING", "OKAY")</f>
        <v>OKAY</v>
      </c>
      <c r="DD335" s="3" t="str">
        <f t="shared" si="245"/>
        <v>NA</v>
      </c>
      <c r="DE335" s="2" t="s">
        <v>1144</v>
      </c>
      <c r="DF335" s="2">
        <f t="shared" si="247"/>
        <v>333</v>
      </c>
      <c r="DG335" s="3">
        <f>INDEX(DJ:DJ, MATCH(DB335,DK:DK,0))</f>
        <v>331</v>
      </c>
      <c r="DJ335" s="3">
        <v>333</v>
      </c>
      <c r="DK335" s="2" t="s">
        <v>350</v>
      </c>
      <c r="DL335" s="2" t="str">
        <f>IF(_xlfn.IFNA(MATCH(DK335, Jan20Dictionary!$B:$B, 0), "X") = "X", "MISSING", "OKAY")</f>
        <v>OKAY</v>
      </c>
      <c r="DM335" s="3" t="str">
        <f t="shared" si="225"/>
        <v>NA</v>
      </c>
      <c r="DN335" s="2" t="s">
        <v>1144</v>
      </c>
      <c r="DO335" s="2">
        <f t="shared" si="226"/>
        <v>334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222"/>
        <v>331</v>
      </c>
      <c r="G336" s="3">
        <v>333</v>
      </c>
      <c r="H336" s="2" t="s">
        <v>337</v>
      </c>
      <c r="I336" s="2" t="str">
        <f>IF(_xlfn.IFNA(MATCH(H336,Jan98Dictionary!$B:$B, 0), "X") = "X", "MISSING", "OKAY")</f>
        <v>OKAY</v>
      </c>
      <c r="J336" s="2" t="s">
        <v>1144</v>
      </c>
      <c r="K336" s="2">
        <f t="shared" si="248"/>
        <v>335</v>
      </c>
      <c r="L336" s="3">
        <f t="shared" si="227"/>
        <v>329</v>
      </c>
      <c r="O336" s="3">
        <v>333</v>
      </c>
      <c r="P336" s="2" t="s">
        <v>341</v>
      </c>
      <c r="Q336" s="2" t="str">
        <f>IF(_xlfn.IFNA(MATCH(P336,Jan03Dictionary!$B:$B, 0), "X") = "X", "MISSING", "OKAY")</f>
        <v>OKAY</v>
      </c>
      <c r="R336" s="3" t="str">
        <f t="shared" si="228"/>
        <v>NA</v>
      </c>
      <c r="S336" s="2" t="s">
        <v>1144</v>
      </c>
      <c r="T336" s="2">
        <f t="shared" si="223"/>
        <v>337</v>
      </c>
      <c r="U336" s="3">
        <f t="shared" si="224"/>
        <v>326</v>
      </c>
      <c r="X336" s="3">
        <v>333</v>
      </c>
      <c r="Y336" s="2" t="s">
        <v>350</v>
      </c>
      <c r="Z336" s="2" t="str">
        <f>IF(_xlfn.IFNA(MATCH(Y336,May04Dictionary!$B:$B, 0), "X") = "X", "MISSING", "OKAY")</f>
        <v>OKAY</v>
      </c>
      <c r="AA336" s="3" t="str">
        <f t="shared" si="229"/>
        <v>NA</v>
      </c>
      <c r="AB336" s="2" t="s">
        <v>1144</v>
      </c>
      <c r="AC336" s="2">
        <f t="shared" si="218"/>
        <v>340</v>
      </c>
      <c r="AD336" s="3">
        <f t="shared" si="217"/>
        <v>331</v>
      </c>
      <c r="AG336" s="3">
        <v>333</v>
      </c>
      <c r="AH336" s="2" t="s">
        <v>352</v>
      </c>
      <c r="AI336" s="2" t="str">
        <f>IF(_xlfn.IFNA(MATCH(AH336,Aug05Dictionary!$B:$B, 0), "X") = "X", "MISSING", "OKAY")</f>
        <v>OKAY</v>
      </c>
      <c r="AJ336" s="3" t="str">
        <f t="shared" si="230"/>
        <v>NA</v>
      </c>
      <c r="AK336" s="2" t="s">
        <v>1144</v>
      </c>
      <c r="AL336" s="2">
        <f t="shared" ref="AL336:AL362" si="250">INDEX(X:X, MATCH(AH336,Y:Y,0))</f>
        <v>335</v>
      </c>
      <c r="AM336" s="3">
        <f t="shared" si="231"/>
        <v>333</v>
      </c>
      <c r="AP336" s="3">
        <v>333</v>
      </c>
      <c r="AQ336" s="2" t="s">
        <v>352</v>
      </c>
      <c r="AR336" s="2" t="str">
        <f>IF(_xlfn.IFNA(MATCH(AQ336,Jan07Dictionary!$B:$B, 0), "X") = "X", "MISSING", "OKAY")</f>
        <v>OKAY</v>
      </c>
      <c r="AS336" s="3" t="str">
        <f t="shared" si="232"/>
        <v>NA</v>
      </c>
      <c r="AT336" s="2" t="s">
        <v>1144</v>
      </c>
      <c r="AU336" s="2">
        <f t="shared" si="233"/>
        <v>333</v>
      </c>
      <c r="AV336" s="3">
        <f t="shared" si="234"/>
        <v>333</v>
      </c>
      <c r="AY336" s="3">
        <v>333</v>
      </c>
      <c r="AZ336" s="2" t="s">
        <v>352</v>
      </c>
      <c r="BA336" s="2" t="str">
        <f>IF(_xlfn.IFNA(MATCH(AZ336,Jan09Dictionary!$B:$B, 0), "X") = "X", "MISSING", "OKAY")</f>
        <v>OKAY</v>
      </c>
      <c r="BB336" s="3" t="str">
        <f t="shared" si="235"/>
        <v>NA</v>
      </c>
      <c r="BC336" s="2" t="s">
        <v>1144</v>
      </c>
      <c r="BD336" s="2">
        <f t="shared" si="236"/>
        <v>333</v>
      </c>
      <c r="BE336" s="3">
        <f t="shared" ref="BE336:BE390" si="251">INDEX(BH:BH, MATCH(AZ336,BI:BI,0))</f>
        <v>333</v>
      </c>
      <c r="BH336" s="3">
        <v>333</v>
      </c>
      <c r="BI336" s="2" t="s">
        <v>352</v>
      </c>
      <c r="BJ336" s="2" t="str">
        <f>IF(_xlfn.IFNA(MATCH(BI336,Jan10Dictionary!$B:$B, 0), "X") = "X", "MISSING", "OKAY")</f>
        <v>OKAY</v>
      </c>
      <c r="BK336" s="3" t="str">
        <f t="shared" si="237"/>
        <v>NA</v>
      </c>
      <c r="BL336" s="2" t="s">
        <v>1144</v>
      </c>
      <c r="BM336" s="2">
        <f t="shared" ref="BM336:BM390" si="252">INDEX(AY:AY, MATCH(BI336,AZ:AZ,0))</f>
        <v>333</v>
      </c>
      <c r="BN336" s="3">
        <f t="shared" si="219"/>
        <v>333</v>
      </c>
      <c r="BQ336" s="3">
        <v>333</v>
      </c>
      <c r="BR336" s="2" t="s">
        <v>352</v>
      </c>
      <c r="BS336" s="2" t="str">
        <f>IF(_xlfn.IFNA(MATCH(BR336,May12Dictionary!$B:$B, 0), "X") = "X", "MISSING", "OKAY")</f>
        <v>OKAY</v>
      </c>
      <c r="BT336" s="3" t="str">
        <f t="shared" si="238"/>
        <v>NA</v>
      </c>
      <c r="BU336" s="2" t="s">
        <v>1144</v>
      </c>
      <c r="BV336" s="2">
        <f t="shared" si="220"/>
        <v>333</v>
      </c>
      <c r="BW336" s="3">
        <f t="shared" si="239"/>
        <v>334</v>
      </c>
      <c r="BZ336" s="3">
        <v>333</v>
      </c>
      <c r="CA336" s="2" t="s">
        <v>351</v>
      </c>
      <c r="CB336" s="2" t="str">
        <f>IF(_xlfn.IFNA(MATCH(CA336,Jan13Dictionary!$B:$B, 0), "X") = "X", "MISSING", "OKAY")</f>
        <v>OKAY</v>
      </c>
      <c r="CC336" s="3" t="str">
        <f t="shared" si="240"/>
        <v>NA</v>
      </c>
      <c r="CD336" s="2" t="s">
        <v>1144</v>
      </c>
      <c r="CE336" s="2">
        <f t="shared" si="209"/>
        <v>332</v>
      </c>
      <c r="CF336" s="3">
        <f t="shared" si="216"/>
        <v>336</v>
      </c>
      <c r="CI336" s="3">
        <v>333</v>
      </c>
      <c r="CJ336" s="2" t="s">
        <v>348</v>
      </c>
      <c r="CK336" s="2" t="str">
        <f>IF(_xlfn.IFNA(MATCH(CJ336,Jan14Dictionary!$B:$B, 0), "X") = "X", "MISSING", "OKAY")</f>
        <v>OKAY</v>
      </c>
      <c r="CL336" s="3" t="str">
        <f t="shared" si="241"/>
        <v>NA</v>
      </c>
      <c r="CM336" s="2" t="s">
        <v>1144</v>
      </c>
      <c r="CN336" s="2">
        <f t="shared" si="249"/>
        <v>330</v>
      </c>
      <c r="CO336" s="3">
        <f t="shared" si="246"/>
        <v>333</v>
      </c>
      <c r="CR336" s="3">
        <v>333</v>
      </c>
      <c r="CS336" s="2" t="s">
        <v>348</v>
      </c>
      <c r="CT336" s="2" t="str">
        <f>IF(_xlfn.IFNA(MATCH(CS336, Jan15Dictionary!$B:$B, 0), "X") = "X", "MISSING", "OKAY")</f>
        <v>OKAY</v>
      </c>
      <c r="CU336" s="3" t="str">
        <f t="shared" si="242"/>
        <v>NA</v>
      </c>
      <c r="CV336" s="2" t="s">
        <v>1144</v>
      </c>
      <c r="CW336" s="2">
        <f t="shared" si="243"/>
        <v>333</v>
      </c>
      <c r="CX336" s="3">
        <f t="shared" si="244"/>
        <v>332</v>
      </c>
      <c r="DA336" s="3">
        <v>333</v>
      </c>
      <c r="DB336" s="2" t="s">
        <v>349</v>
      </c>
      <c r="DC336" s="2" t="str">
        <f>IF(_xlfn.IFNA(MATCH(DB336, Jan17Dictionary!$B:$B, 0), "X") = "X", "MISSING", "OKAY")</f>
        <v>OKAY</v>
      </c>
      <c r="DD336" s="3" t="str">
        <f t="shared" si="245"/>
        <v>NA</v>
      </c>
      <c r="DE336" s="2" t="s">
        <v>1144</v>
      </c>
      <c r="DF336" s="2">
        <f t="shared" si="247"/>
        <v>334</v>
      </c>
      <c r="DG336" s="3">
        <f>INDEX(DJ:DJ, MATCH(DB336,DK:DK,0))</f>
        <v>332</v>
      </c>
      <c r="DJ336" s="3">
        <v>334</v>
      </c>
      <c r="DK336" s="2" t="s">
        <v>351</v>
      </c>
      <c r="DL336" s="2" t="str">
        <f>IF(_xlfn.IFNA(MATCH(DK336, Jan20Dictionary!$B:$B, 0), "X") = "X", "MISSING", "OKAY")</f>
        <v>OKAY</v>
      </c>
      <c r="DM336" s="3" t="str">
        <f t="shared" si="225"/>
        <v>NA</v>
      </c>
      <c r="DN336" s="2" t="s">
        <v>1144</v>
      </c>
      <c r="DO336" s="2">
        <f t="shared" si="226"/>
        <v>335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222"/>
        <v>332</v>
      </c>
      <c r="G337" s="3">
        <v>334</v>
      </c>
      <c r="H337" s="2" t="s">
        <v>338</v>
      </c>
      <c r="I337" s="2" t="str">
        <f>IF(_xlfn.IFNA(MATCH(H337,Jan98Dictionary!$B:$B, 0), "X") = "X", "MISSING", "OKAY")</f>
        <v>OKAY</v>
      </c>
      <c r="J337" s="2" t="s">
        <v>1144</v>
      </c>
      <c r="K337" s="2">
        <f t="shared" si="248"/>
        <v>336</v>
      </c>
      <c r="L337" s="3">
        <f t="shared" si="227"/>
        <v>330</v>
      </c>
      <c r="O337" s="3">
        <v>334</v>
      </c>
      <c r="P337" s="2" t="s">
        <v>342</v>
      </c>
      <c r="Q337" s="2" t="str">
        <f>IF(_xlfn.IFNA(MATCH(P337,Jan03Dictionary!$B:$B, 0), "X") = "X", "MISSING", "OKAY")</f>
        <v>OKAY</v>
      </c>
      <c r="R337" s="3" t="str">
        <f t="shared" si="228"/>
        <v>NA</v>
      </c>
      <c r="S337" s="2" t="s">
        <v>1144</v>
      </c>
      <c r="T337" s="2">
        <f t="shared" si="223"/>
        <v>338</v>
      </c>
      <c r="U337" s="3">
        <f t="shared" si="224"/>
        <v>327</v>
      </c>
      <c r="X337" s="3">
        <v>334</v>
      </c>
      <c r="Y337" s="2" t="s">
        <v>351</v>
      </c>
      <c r="Z337" s="2" t="str">
        <f>IF(_xlfn.IFNA(MATCH(Y337,May04Dictionary!$B:$B, 0), "X") = "X", "MISSING", "OKAY")</f>
        <v>OKAY</v>
      </c>
      <c r="AA337" s="3" t="str">
        <f t="shared" si="229"/>
        <v>NA</v>
      </c>
      <c r="AB337" s="2" t="s">
        <v>1144</v>
      </c>
      <c r="AC337" s="2">
        <f t="shared" si="218"/>
        <v>341</v>
      </c>
      <c r="AD337" s="3">
        <f t="shared" si="217"/>
        <v>332</v>
      </c>
      <c r="AG337" s="3">
        <v>334</v>
      </c>
      <c r="AH337" s="2" t="s">
        <v>353</v>
      </c>
      <c r="AI337" s="2" t="str">
        <f>IF(_xlfn.IFNA(MATCH(AH337,Aug05Dictionary!$B:$B, 0), "X") = "X", "MISSING", "OKAY")</f>
        <v>OKAY</v>
      </c>
      <c r="AJ337" s="3" t="str">
        <f t="shared" si="230"/>
        <v>NA</v>
      </c>
      <c r="AK337" s="2" t="s">
        <v>1144</v>
      </c>
      <c r="AL337" s="2">
        <f t="shared" si="250"/>
        <v>336</v>
      </c>
      <c r="AM337" s="3">
        <f t="shared" si="231"/>
        <v>334</v>
      </c>
      <c r="AP337" s="3">
        <v>334</v>
      </c>
      <c r="AQ337" s="2" t="s">
        <v>353</v>
      </c>
      <c r="AR337" s="2" t="str">
        <f>IF(_xlfn.IFNA(MATCH(AQ337,Jan07Dictionary!$B:$B, 0), "X") = "X", "MISSING", "OKAY")</f>
        <v>OKAY</v>
      </c>
      <c r="AS337" s="3" t="str">
        <f t="shared" si="232"/>
        <v>NA</v>
      </c>
      <c r="AT337" s="2" t="s">
        <v>1144</v>
      </c>
      <c r="AU337" s="2">
        <f t="shared" si="233"/>
        <v>334</v>
      </c>
      <c r="AV337" s="3">
        <f t="shared" si="234"/>
        <v>334</v>
      </c>
      <c r="AY337" s="3">
        <v>334</v>
      </c>
      <c r="AZ337" s="2" t="s">
        <v>353</v>
      </c>
      <c r="BA337" s="2" t="str">
        <f>IF(_xlfn.IFNA(MATCH(AZ337,Jan09Dictionary!$B:$B, 0), "X") = "X", "MISSING", "OKAY")</f>
        <v>OKAY</v>
      </c>
      <c r="BB337" s="3" t="str">
        <f t="shared" si="235"/>
        <v>NA</v>
      </c>
      <c r="BC337" s="2" t="s">
        <v>1144</v>
      </c>
      <c r="BD337" s="2">
        <f t="shared" si="236"/>
        <v>334</v>
      </c>
      <c r="BE337" s="3">
        <f t="shared" si="251"/>
        <v>334</v>
      </c>
      <c r="BH337" s="3">
        <v>334</v>
      </c>
      <c r="BI337" s="2" t="s">
        <v>353</v>
      </c>
      <c r="BJ337" s="2" t="str">
        <f>IF(_xlfn.IFNA(MATCH(BI337,Jan10Dictionary!$B:$B, 0), "X") = "X", "MISSING", "OKAY")</f>
        <v>OKAY</v>
      </c>
      <c r="BK337" s="3" t="str">
        <f t="shared" si="237"/>
        <v>NA</v>
      </c>
      <c r="BL337" s="2" t="s">
        <v>1144</v>
      </c>
      <c r="BM337" s="2">
        <f t="shared" si="252"/>
        <v>334</v>
      </c>
      <c r="BN337" s="3">
        <f t="shared" si="219"/>
        <v>334</v>
      </c>
      <c r="BQ337" s="3">
        <v>334</v>
      </c>
      <c r="BR337" s="2" t="s">
        <v>353</v>
      </c>
      <c r="BS337" s="2" t="str">
        <f>IF(_xlfn.IFNA(MATCH(BR337,May12Dictionary!$B:$B, 0), "X") = "X", "MISSING", "OKAY")</f>
        <v>OKAY</v>
      </c>
      <c r="BT337" s="3" t="str">
        <f t="shared" si="238"/>
        <v>NA</v>
      </c>
      <c r="BU337" s="2" t="s">
        <v>1144</v>
      </c>
      <c r="BV337" s="2">
        <f t="shared" si="220"/>
        <v>334</v>
      </c>
      <c r="BW337" s="3">
        <f t="shared" si="239"/>
        <v>335</v>
      </c>
      <c r="BZ337" s="3">
        <v>334</v>
      </c>
      <c r="CA337" s="2" t="s">
        <v>352</v>
      </c>
      <c r="CB337" s="2" t="str">
        <f>IF(_xlfn.IFNA(MATCH(CA337,Jan13Dictionary!$B:$B, 0), "X") = "X", "MISSING", "OKAY")</f>
        <v>OKAY</v>
      </c>
      <c r="CC337" s="3" t="str">
        <f t="shared" si="240"/>
        <v>NA</v>
      </c>
      <c r="CD337" s="2" t="s">
        <v>1144</v>
      </c>
      <c r="CE337" s="2">
        <f t="shared" si="209"/>
        <v>333</v>
      </c>
      <c r="CF337" s="3">
        <f t="shared" si="216"/>
        <v>337</v>
      </c>
      <c r="CI337" s="3">
        <v>334</v>
      </c>
      <c r="CJ337" s="2" t="s">
        <v>349</v>
      </c>
      <c r="CK337" s="2" t="str">
        <f>IF(_xlfn.IFNA(MATCH(CJ337,Jan14Dictionary!$B:$B, 0), "X") = "X", "MISSING", "OKAY")</f>
        <v>OKAY</v>
      </c>
      <c r="CL337" s="3" t="str">
        <f t="shared" si="241"/>
        <v>NA</v>
      </c>
      <c r="CM337" s="2" t="s">
        <v>1144</v>
      </c>
      <c r="CN337" s="2">
        <f t="shared" si="249"/>
        <v>331</v>
      </c>
      <c r="CO337" s="3">
        <f t="shared" si="246"/>
        <v>334</v>
      </c>
      <c r="CR337" s="3">
        <v>334</v>
      </c>
      <c r="CS337" s="2" t="s">
        <v>349</v>
      </c>
      <c r="CT337" s="2" t="str">
        <f>IF(_xlfn.IFNA(MATCH(CS337, Jan15Dictionary!$B:$B, 0), "X") = "X", "MISSING", "OKAY")</f>
        <v>OKAY</v>
      </c>
      <c r="CU337" s="3" t="str">
        <f t="shared" si="242"/>
        <v>NA</v>
      </c>
      <c r="CV337" s="2" t="s">
        <v>1144</v>
      </c>
      <c r="CW337" s="2">
        <f t="shared" si="243"/>
        <v>334</v>
      </c>
      <c r="CX337" s="3">
        <f t="shared" si="244"/>
        <v>333</v>
      </c>
      <c r="DA337" s="3">
        <v>334</v>
      </c>
      <c r="DB337" s="2" t="s">
        <v>350</v>
      </c>
      <c r="DC337" s="2" t="str">
        <f>IF(_xlfn.IFNA(MATCH(DB337, Jan17Dictionary!$B:$B, 0), "X") = "X", "MISSING", "OKAY")</f>
        <v>OKAY</v>
      </c>
      <c r="DD337" s="3" t="str">
        <f t="shared" si="245"/>
        <v>NA</v>
      </c>
      <c r="DE337" s="2" t="s">
        <v>1144</v>
      </c>
      <c r="DF337" s="2">
        <f t="shared" si="247"/>
        <v>335</v>
      </c>
      <c r="DG337" s="3">
        <f>INDEX(DJ:DJ, MATCH(DB337,DK:DK,0))</f>
        <v>333</v>
      </c>
      <c r="DJ337" s="3">
        <v>335</v>
      </c>
      <c r="DK337" s="2" t="s">
        <v>352</v>
      </c>
      <c r="DL337" s="2" t="str">
        <f>IF(_xlfn.IFNA(MATCH(DK337, Jan20Dictionary!$B:$B, 0), "X") = "X", "MISSING", "OKAY")</f>
        <v>OKAY</v>
      </c>
      <c r="DM337" s="3" t="str">
        <f t="shared" si="225"/>
        <v>NA</v>
      </c>
      <c r="DN337" s="2" t="s">
        <v>1144</v>
      </c>
      <c r="DO337" s="2">
        <f t="shared" si="226"/>
        <v>336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222"/>
        <v>333</v>
      </c>
      <c r="G338" s="3">
        <v>335</v>
      </c>
      <c r="H338" s="2" t="s">
        <v>339</v>
      </c>
      <c r="I338" s="2" t="str">
        <f>IF(_xlfn.IFNA(MATCH(H338,Jan98Dictionary!$B:$B, 0), "X") = "X", "MISSING", "OKAY")</f>
        <v>OKAY</v>
      </c>
      <c r="J338" s="2" t="s">
        <v>1144</v>
      </c>
      <c r="K338" s="2">
        <f t="shared" si="248"/>
        <v>337</v>
      </c>
      <c r="L338" s="3">
        <f t="shared" si="227"/>
        <v>331</v>
      </c>
      <c r="O338" s="3">
        <v>335</v>
      </c>
      <c r="P338" s="2" t="s">
        <v>343</v>
      </c>
      <c r="Q338" s="2" t="str">
        <f>IF(_xlfn.IFNA(MATCH(P338,Jan03Dictionary!$B:$B, 0), "X") = "X", "MISSING", "OKAY")</f>
        <v>OKAY</v>
      </c>
      <c r="R338" s="3" t="str">
        <f t="shared" si="228"/>
        <v>NA</v>
      </c>
      <c r="S338" s="2" t="s">
        <v>1144</v>
      </c>
      <c r="T338" s="2">
        <f t="shared" si="223"/>
        <v>339</v>
      </c>
      <c r="U338" s="3">
        <f t="shared" si="224"/>
        <v>328</v>
      </c>
      <c r="X338" s="3">
        <v>335</v>
      </c>
      <c r="Y338" s="2" t="s">
        <v>352</v>
      </c>
      <c r="Z338" s="2" t="str">
        <f>IF(_xlfn.IFNA(MATCH(Y338,May04Dictionary!$B:$B, 0), "X") = "X", "MISSING", "OKAY")</f>
        <v>OKAY</v>
      </c>
      <c r="AA338" s="3" t="str">
        <f t="shared" si="229"/>
        <v>NA</v>
      </c>
      <c r="AB338" s="2" t="s">
        <v>1144</v>
      </c>
      <c r="AC338" s="2">
        <f t="shared" si="218"/>
        <v>342</v>
      </c>
      <c r="AD338" s="3">
        <f t="shared" ref="AD338:AD364" si="253">INDEX(AG:AG, MATCH(Y338,AH:AH,0))</f>
        <v>333</v>
      </c>
      <c r="AG338" s="3">
        <v>335</v>
      </c>
      <c r="AH338" s="2" t="s">
        <v>354</v>
      </c>
      <c r="AI338" s="2" t="str">
        <f>IF(_xlfn.IFNA(MATCH(AH338,Aug05Dictionary!$B:$B, 0), "X") = "X", "MISSING", "OKAY")</f>
        <v>OKAY</v>
      </c>
      <c r="AJ338" s="3" t="str">
        <f t="shared" si="230"/>
        <v>NA</v>
      </c>
      <c r="AK338" s="2" t="s">
        <v>1144</v>
      </c>
      <c r="AL338" s="2">
        <f t="shared" si="250"/>
        <v>337</v>
      </c>
      <c r="AM338" s="3">
        <f t="shared" si="231"/>
        <v>335</v>
      </c>
      <c r="AP338" s="3">
        <v>335</v>
      </c>
      <c r="AQ338" s="2" t="s">
        <v>354</v>
      </c>
      <c r="AR338" s="2" t="str">
        <f>IF(_xlfn.IFNA(MATCH(AQ338,Jan07Dictionary!$B:$B, 0), "X") = "X", "MISSING", "OKAY")</f>
        <v>OKAY</v>
      </c>
      <c r="AS338" s="3" t="str">
        <f t="shared" si="232"/>
        <v>NA</v>
      </c>
      <c r="AT338" s="2" t="s">
        <v>1144</v>
      </c>
      <c r="AU338" s="2">
        <f t="shared" si="233"/>
        <v>335</v>
      </c>
      <c r="AV338" s="3">
        <f t="shared" si="234"/>
        <v>335</v>
      </c>
      <c r="AY338" s="3">
        <v>335</v>
      </c>
      <c r="AZ338" s="2" t="s">
        <v>354</v>
      </c>
      <c r="BA338" s="2" t="str">
        <f>IF(_xlfn.IFNA(MATCH(AZ338,Jan09Dictionary!$B:$B, 0), "X") = "X", "MISSING", "OKAY")</f>
        <v>OKAY</v>
      </c>
      <c r="BB338" s="3" t="str">
        <f t="shared" si="235"/>
        <v>NA</v>
      </c>
      <c r="BC338" s="2" t="s">
        <v>1144</v>
      </c>
      <c r="BD338" s="2">
        <f t="shared" si="236"/>
        <v>335</v>
      </c>
      <c r="BE338" s="3">
        <f t="shared" si="251"/>
        <v>335</v>
      </c>
      <c r="BH338" s="3">
        <v>335</v>
      </c>
      <c r="BI338" s="2" t="s">
        <v>354</v>
      </c>
      <c r="BJ338" s="2" t="str">
        <f>IF(_xlfn.IFNA(MATCH(BI338,Jan10Dictionary!$B:$B, 0), "X") = "X", "MISSING", "OKAY")</f>
        <v>OKAY</v>
      </c>
      <c r="BK338" s="3" t="str">
        <f t="shared" si="237"/>
        <v>NA</v>
      </c>
      <c r="BL338" s="2" t="s">
        <v>1144</v>
      </c>
      <c r="BM338" s="2">
        <f t="shared" si="252"/>
        <v>335</v>
      </c>
      <c r="BN338" s="3">
        <f t="shared" si="219"/>
        <v>335</v>
      </c>
      <c r="BQ338" s="3">
        <v>335</v>
      </c>
      <c r="BR338" s="2" t="s">
        <v>354</v>
      </c>
      <c r="BS338" s="2" t="str">
        <f>IF(_xlfn.IFNA(MATCH(BR338,May12Dictionary!$B:$B, 0), "X") = "X", "MISSING", "OKAY")</f>
        <v>OKAY</v>
      </c>
      <c r="BT338" s="3" t="str">
        <f t="shared" si="238"/>
        <v>NA</v>
      </c>
      <c r="BU338" s="2" t="s">
        <v>1144</v>
      </c>
      <c r="BV338" s="2">
        <f t="shared" si="220"/>
        <v>335</v>
      </c>
      <c r="BW338" s="3">
        <f t="shared" si="239"/>
        <v>336</v>
      </c>
      <c r="BZ338" s="3">
        <v>335</v>
      </c>
      <c r="CA338" s="2" t="s">
        <v>353</v>
      </c>
      <c r="CB338" s="2" t="str">
        <f>IF(_xlfn.IFNA(MATCH(CA338,Jan13Dictionary!$B:$B, 0), "X") = "X", "MISSING", "OKAY")</f>
        <v>OKAY</v>
      </c>
      <c r="CC338" s="3" t="str">
        <f t="shared" si="240"/>
        <v>NA</v>
      </c>
      <c r="CD338" s="2" t="s">
        <v>1144</v>
      </c>
      <c r="CE338" s="2">
        <f t="shared" si="209"/>
        <v>334</v>
      </c>
      <c r="CF338" s="3">
        <f t="shared" si="216"/>
        <v>338</v>
      </c>
      <c r="CI338" s="3">
        <v>335</v>
      </c>
      <c r="CJ338" s="2" t="s">
        <v>350</v>
      </c>
      <c r="CK338" s="2" t="str">
        <f>IF(_xlfn.IFNA(MATCH(CJ338,Jan14Dictionary!$B:$B, 0), "X") = "X", "MISSING", "OKAY")</f>
        <v>OKAY</v>
      </c>
      <c r="CL338" s="3" t="str">
        <f t="shared" si="241"/>
        <v>NA</v>
      </c>
      <c r="CM338" s="2" t="s">
        <v>1144</v>
      </c>
      <c r="CN338" s="2">
        <f t="shared" si="249"/>
        <v>332</v>
      </c>
      <c r="CO338" s="3">
        <f t="shared" si="246"/>
        <v>335</v>
      </c>
      <c r="CR338" s="3">
        <v>335</v>
      </c>
      <c r="CS338" s="2" t="s">
        <v>350</v>
      </c>
      <c r="CT338" s="2" t="str">
        <f>IF(_xlfn.IFNA(MATCH(CS338, Jan15Dictionary!$B:$B, 0), "X") = "X", "MISSING", "OKAY")</f>
        <v>OKAY</v>
      </c>
      <c r="CU338" s="3" t="str">
        <f t="shared" si="242"/>
        <v>NA</v>
      </c>
      <c r="CV338" s="2" t="s">
        <v>1144</v>
      </c>
      <c r="CW338" s="2">
        <f t="shared" si="243"/>
        <v>335</v>
      </c>
      <c r="CX338" s="3">
        <f t="shared" si="244"/>
        <v>334</v>
      </c>
      <c r="DA338" s="3">
        <v>335</v>
      </c>
      <c r="DB338" s="2" t="s">
        <v>351</v>
      </c>
      <c r="DC338" s="2" t="str">
        <f>IF(_xlfn.IFNA(MATCH(DB338, Jan17Dictionary!$B:$B, 0), "X") = "X", "MISSING", "OKAY")</f>
        <v>OKAY</v>
      </c>
      <c r="DD338" s="3" t="str">
        <f t="shared" si="245"/>
        <v>NA</v>
      </c>
      <c r="DE338" s="2" t="s">
        <v>1144</v>
      </c>
      <c r="DF338" s="2">
        <f t="shared" si="247"/>
        <v>336</v>
      </c>
      <c r="DG338" s="3">
        <f>INDEX(DJ:DJ, MATCH(DB338,DK:DK,0))</f>
        <v>334</v>
      </c>
      <c r="DJ338" s="3">
        <v>336</v>
      </c>
      <c r="DK338" s="2" t="s">
        <v>353</v>
      </c>
      <c r="DL338" s="2" t="str">
        <f>IF(_xlfn.IFNA(MATCH(DK338, Jan20Dictionary!$B:$B, 0), "X") = "X", "MISSING", "OKAY")</f>
        <v>OKAY</v>
      </c>
      <c r="DM338" s="3" t="str">
        <f t="shared" si="225"/>
        <v>NA</v>
      </c>
      <c r="DN338" s="2" t="s">
        <v>1144</v>
      </c>
      <c r="DO338" s="2">
        <f t="shared" si="226"/>
        <v>337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222"/>
        <v>334</v>
      </c>
      <c r="G339" s="3">
        <v>336</v>
      </c>
      <c r="H339" s="2" t="s">
        <v>340</v>
      </c>
      <c r="I339" s="2" t="str">
        <f>IF(_xlfn.IFNA(MATCH(H339,Jan98Dictionary!$B:$B, 0), "X") = "X", "MISSING", "OKAY")</f>
        <v>OKAY</v>
      </c>
      <c r="J339" s="2" t="s">
        <v>1144</v>
      </c>
      <c r="K339" s="2">
        <f t="shared" si="248"/>
        <v>338</v>
      </c>
      <c r="L339" s="3">
        <f t="shared" si="227"/>
        <v>332</v>
      </c>
      <c r="O339" s="3">
        <v>336</v>
      </c>
      <c r="P339" s="2" t="s">
        <v>346</v>
      </c>
      <c r="Q339" s="2" t="str">
        <f>IF(_xlfn.IFNA(MATCH(P339,Jan03Dictionary!$B:$B, 0), "X") = "X", "MISSING", "OKAY")</f>
        <v>OKAY</v>
      </c>
      <c r="R339" s="3" t="str">
        <f t="shared" si="228"/>
        <v>NA</v>
      </c>
      <c r="S339" s="2" t="s">
        <v>1144</v>
      </c>
      <c r="T339" s="2">
        <f t="shared" si="223"/>
        <v>340</v>
      </c>
      <c r="U339" s="3">
        <f t="shared" si="224"/>
        <v>329</v>
      </c>
      <c r="X339" s="3">
        <v>336</v>
      </c>
      <c r="Y339" s="2" t="s">
        <v>353</v>
      </c>
      <c r="Z339" s="2" t="str">
        <f>IF(_xlfn.IFNA(MATCH(Y339,May04Dictionary!$B:$B, 0), "X") = "X", "MISSING", "OKAY")</f>
        <v>OKAY</v>
      </c>
      <c r="AA339" s="3" t="str">
        <f t="shared" si="229"/>
        <v>NA</v>
      </c>
      <c r="AB339" s="2" t="s">
        <v>1144</v>
      </c>
      <c r="AC339" s="2">
        <f t="shared" si="218"/>
        <v>343</v>
      </c>
      <c r="AD339" s="3">
        <f t="shared" si="253"/>
        <v>334</v>
      </c>
      <c r="AG339" s="3">
        <v>336</v>
      </c>
      <c r="AH339" s="2" t="s">
        <v>355</v>
      </c>
      <c r="AI339" s="2" t="str">
        <f>IF(_xlfn.IFNA(MATCH(AH339,Aug05Dictionary!$B:$B, 0), "X") = "X", "MISSING", "OKAY")</f>
        <v>OKAY</v>
      </c>
      <c r="AJ339" s="3" t="str">
        <f t="shared" si="230"/>
        <v>NA</v>
      </c>
      <c r="AK339" s="2" t="s">
        <v>1144</v>
      </c>
      <c r="AL339" s="2">
        <f t="shared" si="250"/>
        <v>338</v>
      </c>
      <c r="AM339" s="3">
        <f t="shared" si="231"/>
        <v>336</v>
      </c>
      <c r="AP339" s="3">
        <v>336</v>
      </c>
      <c r="AQ339" s="2" t="s">
        <v>355</v>
      </c>
      <c r="AR339" s="2" t="str">
        <f>IF(_xlfn.IFNA(MATCH(AQ339,Jan07Dictionary!$B:$B, 0), "X") = "X", "MISSING", "OKAY")</f>
        <v>OKAY</v>
      </c>
      <c r="AS339" s="3" t="str">
        <f t="shared" si="232"/>
        <v>NA</v>
      </c>
      <c r="AT339" s="2" t="s">
        <v>1144</v>
      </c>
      <c r="AU339" s="2">
        <f t="shared" si="233"/>
        <v>336</v>
      </c>
      <c r="AV339" s="3">
        <f t="shared" si="234"/>
        <v>336</v>
      </c>
      <c r="AY339" s="3">
        <v>336</v>
      </c>
      <c r="AZ339" s="2" t="s">
        <v>355</v>
      </c>
      <c r="BA339" s="2" t="str">
        <f>IF(_xlfn.IFNA(MATCH(AZ339,Jan09Dictionary!$B:$B, 0), "X") = "X", "MISSING", "OKAY")</f>
        <v>OKAY</v>
      </c>
      <c r="BB339" s="3" t="str">
        <f t="shared" si="235"/>
        <v>NA</v>
      </c>
      <c r="BC339" s="2" t="s">
        <v>1144</v>
      </c>
      <c r="BD339" s="2">
        <f t="shared" si="236"/>
        <v>336</v>
      </c>
      <c r="BE339" s="3">
        <f t="shared" si="251"/>
        <v>336</v>
      </c>
      <c r="BH339" s="3">
        <v>336</v>
      </c>
      <c r="BI339" s="2" t="s">
        <v>355</v>
      </c>
      <c r="BJ339" s="2" t="str">
        <f>IF(_xlfn.IFNA(MATCH(BI339,Jan10Dictionary!$B:$B, 0), "X") = "X", "MISSING", "OKAY")</f>
        <v>OKAY</v>
      </c>
      <c r="BK339" s="3" t="str">
        <f t="shared" si="237"/>
        <v>NA</v>
      </c>
      <c r="BL339" s="2" t="s">
        <v>1144</v>
      </c>
      <c r="BM339" s="2">
        <f t="shared" si="252"/>
        <v>336</v>
      </c>
      <c r="BN339" s="3">
        <f t="shared" si="219"/>
        <v>336</v>
      </c>
      <c r="BQ339" s="3">
        <v>336</v>
      </c>
      <c r="BR339" s="2" t="s">
        <v>355</v>
      </c>
      <c r="BS339" s="2" t="str">
        <f>IF(_xlfn.IFNA(MATCH(BR339,May12Dictionary!$B:$B, 0), "X") = "X", "MISSING", "OKAY")</f>
        <v>OKAY</v>
      </c>
      <c r="BT339" s="3" t="str">
        <f t="shared" si="238"/>
        <v>NA</v>
      </c>
      <c r="BU339" s="2" t="s">
        <v>1144</v>
      </c>
      <c r="BV339" s="2">
        <f t="shared" si="220"/>
        <v>336</v>
      </c>
      <c r="BW339" s="3">
        <f t="shared" si="239"/>
        <v>337</v>
      </c>
      <c r="BZ339" s="3">
        <v>336</v>
      </c>
      <c r="CA339" s="2" t="s">
        <v>354</v>
      </c>
      <c r="CB339" s="2" t="str">
        <f>IF(_xlfn.IFNA(MATCH(CA339,Jan13Dictionary!$B:$B, 0), "X") = "X", "MISSING", "OKAY")</f>
        <v>OKAY</v>
      </c>
      <c r="CC339" s="3" t="str">
        <f t="shared" si="240"/>
        <v>NA</v>
      </c>
      <c r="CD339" s="2" t="s">
        <v>1144</v>
      </c>
      <c r="CE339" s="2">
        <f t="shared" si="209"/>
        <v>335</v>
      </c>
      <c r="CF339" s="3">
        <f t="shared" si="216"/>
        <v>339</v>
      </c>
      <c r="CI339" s="3">
        <v>336</v>
      </c>
      <c r="CJ339" s="2" t="s">
        <v>351</v>
      </c>
      <c r="CK339" s="2" t="str">
        <f>IF(_xlfn.IFNA(MATCH(CJ339,Jan14Dictionary!$B:$B, 0), "X") = "X", "MISSING", "OKAY")</f>
        <v>OKAY</v>
      </c>
      <c r="CL339" s="3" t="str">
        <f t="shared" si="241"/>
        <v>NA</v>
      </c>
      <c r="CM339" s="2" t="s">
        <v>1144</v>
      </c>
      <c r="CN339" s="2">
        <f t="shared" si="249"/>
        <v>333</v>
      </c>
      <c r="CO339" s="3">
        <f t="shared" si="246"/>
        <v>336</v>
      </c>
      <c r="CR339" s="3">
        <v>336</v>
      </c>
      <c r="CS339" s="2" t="s">
        <v>351</v>
      </c>
      <c r="CT339" s="2" t="str">
        <f>IF(_xlfn.IFNA(MATCH(CS339, Jan15Dictionary!$B:$B, 0), "X") = "X", "MISSING", "OKAY")</f>
        <v>OKAY</v>
      </c>
      <c r="CU339" s="3" t="str">
        <f t="shared" si="242"/>
        <v>NA</v>
      </c>
      <c r="CV339" s="2" t="s">
        <v>1144</v>
      </c>
      <c r="CW339" s="2">
        <f t="shared" si="243"/>
        <v>336</v>
      </c>
      <c r="CX339" s="3">
        <f t="shared" si="244"/>
        <v>335</v>
      </c>
      <c r="DA339" s="3">
        <v>336</v>
      </c>
      <c r="DB339" s="2" t="s">
        <v>352</v>
      </c>
      <c r="DC339" s="2" t="str">
        <f>IF(_xlfn.IFNA(MATCH(DB339, Jan17Dictionary!$B:$B, 0), "X") = "X", "MISSING", "OKAY")</f>
        <v>OKAY</v>
      </c>
      <c r="DD339" s="3" t="str">
        <f t="shared" si="245"/>
        <v>NA</v>
      </c>
      <c r="DE339" s="2" t="s">
        <v>1144</v>
      </c>
      <c r="DF339" s="2">
        <f t="shared" si="247"/>
        <v>337</v>
      </c>
      <c r="DG339" s="3">
        <f>INDEX(DJ:DJ, MATCH(DB339,DK:DK,0))</f>
        <v>335</v>
      </c>
      <c r="DJ339" s="3">
        <v>337</v>
      </c>
      <c r="DK339" s="2" t="s">
        <v>354</v>
      </c>
      <c r="DL339" s="2" t="str">
        <f>IF(_xlfn.IFNA(MATCH(DK339, Jan20Dictionary!$B:$B, 0), "X") = "X", "MISSING", "OKAY")</f>
        <v>OKAY</v>
      </c>
      <c r="DM339" s="3" t="str">
        <f t="shared" si="225"/>
        <v>NA</v>
      </c>
      <c r="DN339" s="2" t="s">
        <v>1144</v>
      </c>
      <c r="DO339" s="2">
        <f t="shared" si="226"/>
        <v>338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222"/>
        <v>335</v>
      </c>
      <c r="G340" s="3">
        <v>337</v>
      </c>
      <c r="H340" s="2" t="s">
        <v>341</v>
      </c>
      <c r="I340" s="2" t="str">
        <f>IF(_xlfn.IFNA(MATCH(H340,Jan98Dictionary!$B:$B, 0), "X") = "X", "MISSING", "OKAY")</f>
        <v>OKAY</v>
      </c>
      <c r="J340" s="2" t="s">
        <v>1144</v>
      </c>
      <c r="K340" s="2">
        <f t="shared" si="248"/>
        <v>339</v>
      </c>
      <c r="L340" s="3">
        <f t="shared" si="227"/>
        <v>333</v>
      </c>
      <c r="O340" s="3">
        <v>337</v>
      </c>
      <c r="P340" s="2" t="s">
        <v>347</v>
      </c>
      <c r="Q340" s="2" t="str">
        <f>IF(_xlfn.IFNA(MATCH(P340,Jan03Dictionary!$B:$B, 0), "X") = "X", "MISSING", "OKAY")</f>
        <v>OKAY</v>
      </c>
      <c r="R340" s="3" t="str">
        <f t="shared" si="228"/>
        <v>NA</v>
      </c>
      <c r="S340" s="2" t="s">
        <v>1144</v>
      </c>
      <c r="T340" s="2">
        <f t="shared" si="223"/>
        <v>341</v>
      </c>
      <c r="U340" s="3">
        <f t="shared" si="224"/>
        <v>330</v>
      </c>
      <c r="X340" s="3">
        <v>337</v>
      </c>
      <c r="Y340" s="2" t="s">
        <v>354</v>
      </c>
      <c r="Z340" s="2" t="str">
        <f>IF(_xlfn.IFNA(MATCH(Y340,May04Dictionary!$B:$B, 0), "X") = "X", "MISSING", "OKAY")</f>
        <v>OKAY</v>
      </c>
      <c r="AA340" s="3" t="str">
        <f t="shared" si="229"/>
        <v>NA</v>
      </c>
      <c r="AB340" s="2" t="s">
        <v>1144</v>
      </c>
      <c r="AC340" s="2">
        <f t="shared" si="218"/>
        <v>344</v>
      </c>
      <c r="AD340" s="3">
        <f t="shared" si="253"/>
        <v>335</v>
      </c>
      <c r="AG340" s="3">
        <v>337</v>
      </c>
      <c r="AH340" s="2" t="s">
        <v>356</v>
      </c>
      <c r="AI340" s="2" t="str">
        <f>IF(_xlfn.IFNA(MATCH(AH340,Aug05Dictionary!$B:$B, 0), "X") = "X", "MISSING", "OKAY")</f>
        <v>OKAY</v>
      </c>
      <c r="AJ340" s="3" t="str">
        <f t="shared" si="230"/>
        <v>NA</v>
      </c>
      <c r="AK340" s="2" t="s">
        <v>1144</v>
      </c>
      <c r="AL340" s="2">
        <f t="shared" si="250"/>
        <v>339</v>
      </c>
      <c r="AM340" s="3">
        <f t="shared" si="231"/>
        <v>337</v>
      </c>
      <c r="AP340" s="3">
        <v>337</v>
      </c>
      <c r="AQ340" s="2" t="s">
        <v>356</v>
      </c>
      <c r="AR340" s="2" t="str">
        <f>IF(_xlfn.IFNA(MATCH(AQ340,Jan07Dictionary!$B:$B, 0), "X") = "X", "MISSING", "OKAY")</f>
        <v>OKAY</v>
      </c>
      <c r="AS340" s="3" t="str">
        <f t="shared" si="232"/>
        <v>NA</v>
      </c>
      <c r="AT340" s="2" t="s">
        <v>1144</v>
      </c>
      <c r="AU340" s="2">
        <f t="shared" si="233"/>
        <v>337</v>
      </c>
      <c r="AV340" s="3">
        <f t="shared" si="234"/>
        <v>337</v>
      </c>
      <c r="AY340" s="3">
        <v>337</v>
      </c>
      <c r="AZ340" s="2" t="s">
        <v>356</v>
      </c>
      <c r="BA340" s="2" t="str">
        <f>IF(_xlfn.IFNA(MATCH(AZ340,Jan09Dictionary!$B:$B, 0), "X") = "X", "MISSING", "OKAY")</f>
        <v>OKAY</v>
      </c>
      <c r="BB340" s="3" t="str">
        <f t="shared" si="235"/>
        <v>NA</v>
      </c>
      <c r="BC340" s="2" t="s">
        <v>1144</v>
      </c>
      <c r="BD340" s="2">
        <f t="shared" si="236"/>
        <v>337</v>
      </c>
      <c r="BE340" s="3">
        <f t="shared" si="251"/>
        <v>337</v>
      </c>
      <c r="BH340" s="3">
        <v>337</v>
      </c>
      <c r="BI340" s="2" t="s">
        <v>356</v>
      </c>
      <c r="BJ340" s="2" t="str">
        <f>IF(_xlfn.IFNA(MATCH(BI340,Jan10Dictionary!$B:$B, 0), "X") = "X", "MISSING", "OKAY")</f>
        <v>OKAY</v>
      </c>
      <c r="BK340" s="3" t="str">
        <f t="shared" si="237"/>
        <v>NA</v>
      </c>
      <c r="BL340" s="2" t="s">
        <v>1144</v>
      </c>
      <c r="BM340" s="2">
        <f t="shared" si="252"/>
        <v>337</v>
      </c>
      <c r="BN340" s="3">
        <f t="shared" si="219"/>
        <v>337</v>
      </c>
      <c r="BQ340" s="3">
        <v>337</v>
      </c>
      <c r="BR340" s="2" t="s">
        <v>356</v>
      </c>
      <c r="BS340" s="2" t="str">
        <f>IF(_xlfn.IFNA(MATCH(BR340,May12Dictionary!$B:$B, 0), "X") = "X", "MISSING", "OKAY")</f>
        <v>OKAY</v>
      </c>
      <c r="BT340" s="3" t="str">
        <f t="shared" si="238"/>
        <v>NA</v>
      </c>
      <c r="BU340" s="2" t="s">
        <v>1144</v>
      </c>
      <c r="BV340" s="2">
        <f t="shared" si="220"/>
        <v>337</v>
      </c>
      <c r="BW340" s="3">
        <f t="shared" si="239"/>
        <v>338</v>
      </c>
      <c r="BZ340" s="3">
        <v>337</v>
      </c>
      <c r="CA340" s="2" t="s">
        <v>355</v>
      </c>
      <c r="CB340" s="2" t="str">
        <f>IF(_xlfn.IFNA(MATCH(CA340,Jan13Dictionary!$B:$B, 0), "X") = "X", "MISSING", "OKAY")</f>
        <v>OKAY</v>
      </c>
      <c r="CC340" s="3" t="str">
        <f t="shared" si="240"/>
        <v>NA</v>
      </c>
      <c r="CD340" s="2" t="s">
        <v>1144</v>
      </c>
      <c r="CE340" s="2">
        <f t="shared" si="209"/>
        <v>336</v>
      </c>
      <c r="CF340" s="3">
        <f t="shared" si="216"/>
        <v>340</v>
      </c>
      <c r="CI340" s="3">
        <v>337</v>
      </c>
      <c r="CJ340" s="2" t="s">
        <v>352</v>
      </c>
      <c r="CK340" s="2" t="str">
        <f>IF(_xlfn.IFNA(MATCH(CJ340,Jan14Dictionary!$B:$B, 0), "X") = "X", "MISSING", "OKAY")</f>
        <v>OKAY</v>
      </c>
      <c r="CL340" s="3" t="str">
        <f t="shared" si="241"/>
        <v>NA</v>
      </c>
      <c r="CM340" s="2" t="s">
        <v>1144</v>
      </c>
      <c r="CN340" s="2">
        <f t="shared" si="249"/>
        <v>334</v>
      </c>
      <c r="CO340" s="3">
        <f t="shared" si="246"/>
        <v>337</v>
      </c>
      <c r="CR340" s="3">
        <v>337</v>
      </c>
      <c r="CS340" s="2" t="s">
        <v>352</v>
      </c>
      <c r="CT340" s="2" t="str">
        <f>IF(_xlfn.IFNA(MATCH(CS340, Jan15Dictionary!$B:$B, 0), "X") = "X", "MISSING", "OKAY")</f>
        <v>OKAY</v>
      </c>
      <c r="CU340" s="3" t="str">
        <f t="shared" si="242"/>
        <v>NA</v>
      </c>
      <c r="CV340" s="2" t="s">
        <v>1144</v>
      </c>
      <c r="CW340" s="2">
        <f t="shared" si="243"/>
        <v>337</v>
      </c>
      <c r="CX340" s="3">
        <f t="shared" si="244"/>
        <v>336</v>
      </c>
      <c r="DA340" s="3">
        <v>337</v>
      </c>
      <c r="DB340" s="2" t="s">
        <v>353</v>
      </c>
      <c r="DC340" s="2" t="str">
        <f>IF(_xlfn.IFNA(MATCH(DB340, Jan17Dictionary!$B:$B, 0), "X") = "X", "MISSING", "OKAY")</f>
        <v>OKAY</v>
      </c>
      <c r="DD340" s="3" t="str">
        <f t="shared" si="245"/>
        <v>NA</v>
      </c>
      <c r="DE340" s="2" t="s">
        <v>1144</v>
      </c>
      <c r="DF340" s="2">
        <f t="shared" si="247"/>
        <v>338</v>
      </c>
      <c r="DG340" s="3">
        <f>INDEX(DJ:DJ, MATCH(DB340,DK:DK,0))</f>
        <v>336</v>
      </c>
      <c r="DJ340" s="3">
        <v>338</v>
      </c>
      <c r="DK340" s="2" t="s">
        <v>355</v>
      </c>
      <c r="DL340" s="2" t="str">
        <f>IF(_xlfn.IFNA(MATCH(DK340, Jan20Dictionary!$B:$B, 0), "X") = "X", "MISSING", "OKAY")</f>
        <v>OKAY</v>
      </c>
      <c r="DM340" s="3" t="str">
        <f t="shared" si="225"/>
        <v>NA</v>
      </c>
      <c r="DN340" s="2" t="s">
        <v>1144</v>
      </c>
      <c r="DO340" s="2">
        <f t="shared" si="226"/>
        <v>339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222"/>
        <v>336</v>
      </c>
      <c r="G341" s="3">
        <v>338</v>
      </c>
      <c r="H341" s="2" t="s">
        <v>342</v>
      </c>
      <c r="I341" s="2" t="str">
        <f>IF(_xlfn.IFNA(MATCH(H341,Jan98Dictionary!$B:$B, 0), "X") = "X", "MISSING", "OKAY")</f>
        <v>OKAY</v>
      </c>
      <c r="J341" s="2" t="s">
        <v>1144</v>
      </c>
      <c r="K341" s="2">
        <f t="shared" si="248"/>
        <v>340</v>
      </c>
      <c r="L341" s="3">
        <f t="shared" si="227"/>
        <v>334</v>
      </c>
      <c r="O341" s="3">
        <v>338</v>
      </c>
      <c r="P341" s="2" t="s">
        <v>348</v>
      </c>
      <c r="Q341" s="2" t="str">
        <f>IF(_xlfn.IFNA(MATCH(P341,Jan03Dictionary!$B:$B, 0), "X") = "X", "MISSING", "OKAY")</f>
        <v>OKAY</v>
      </c>
      <c r="R341" s="3" t="str">
        <f t="shared" si="228"/>
        <v>NA</v>
      </c>
      <c r="S341" s="2" t="s">
        <v>1144</v>
      </c>
      <c r="T341" s="2">
        <f t="shared" si="223"/>
        <v>342</v>
      </c>
      <c r="U341" s="3">
        <f t="shared" si="224"/>
        <v>331</v>
      </c>
      <c r="X341" s="3">
        <v>338</v>
      </c>
      <c r="Y341" s="2" t="s">
        <v>355</v>
      </c>
      <c r="Z341" s="2" t="str">
        <f>IF(_xlfn.IFNA(MATCH(Y341,May04Dictionary!$B:$B, 0), "X") = "X", "MISSING", "OKAY")</f>
        <v>OKAY</v>
      </c>
      <c r="AA341" s="3" t="str">
        <f t="shared" si="229"/>
        <v>NA</v>
      </c>
      <c r="AB341" s="2" t="s">
        <v>1144</v>
      </c>
      <c r="AC341" s="2">
        <f t="shared" si="218"/>
        <v>345</v>
      </c>
      <c r="AD341" s="3">
        <f t="shared" si="253"/>
        <v>336</v>
      </c>
      <c r="AG341" s="3">
        <v>338</v>
      </c>
      <c r="AH341" s="2" t="s">
        <v>357</v>
      </c>
      <c r="AI341" s="2" t="str">
        <f>IF(_xlfn.IFNA(MATCH(AH341,Aug05Dictionary!$B:$B, 0), "X") = "X", "MISSING", "OKAY")</f>
        <v>OKAY</v>
      </c>
      <c r="AJ341" s="3" t="str">
        <f t="shared" si="230"/>
        <v>NA</v>
      </c>
      <c r="AK341" s="2" t="s">
        <v>1144</v>
      </c>
      <c r="AL341" s="2">
        <f t="shared" si="250"/>
        <v>340</v>
      </c>
      <c r="AM341" s="3">
        <f t="shared" si="231"/>
        <v>338</v>
      </c>
      <c r="AP341" s="3">
        <v>338</v>
      </c>
      <c r="AQ341" s="2" t="s">
        <v>357</v>
      </c>
      <c r="AR341" s="2" t="str">
        <f>IF(_xlfn.IFNA(MATCH(AQ341,Jan07Dictionary!$B:$B, 0), "X") = "X", "MISSING", "OKAY")</f>
        <v>OKAY</v>
      </c>
      <c r="AS341" s="3" t="str">
        <f t="shared" si="232"/>
        <v>NA</v>
      </c>
      <c r="AT341" s="2" t="s">
        <v>1144</v>
      </c>
      <c r="AU341" s="2">
        <f t="shared" si="233"/>
        <v>338</v>
      </c>
      <c r="AV341" s="3">
        <f t="shared" si="234"/>
        <v>338</v>
      </c>
      <c r="AY341" s="3">
        <v>338</v>
      </c>
      <c r="AZ341" s="2" t="s">
        <v>357</v>
      </c>
      <c r="BA341" s="2" t="str">
        <f>IF(_xlfn.IFNA(MATCH(AZ341,Jan09Dictionary!$B:$B, 0), "X") = "X", "MISSING", "OKAY")</f>
        <v>OKAY</v>
      </c>
      <c r="BB341" s="3" t="str">
        <f t="shared" si="235"/>
        <v>NA</v>
      </c>
      <c r="BC341" s="2" t="s">
        <v>1144</v>
      </c>
      <c r="BD341" s="2">
        <f t="shared" si="236"/>
        <v>338</v>
      </c>
      <c r="BE341" s="3">
        <f t="shared" si="251"/>
        <v>338</v>
      </c>
      <c r="BH341" s="3">
        <v>338</v>
      </c>
      <c r="BI341" s="2" t="s">
        <v>357</v>
      </c>
      <c r="BJ341" s="2" t="str">
        <f>IF(_xlfn.IFNA(MATCH(BI341,Jan10Dictionary!$B:$B, 0), "X") = "X", "MISSING", "OKAY")</f>
        <v>OKAY</v>
      </c>
      <c r="BK341" s="3" t="str">
        <f t="shared" si="237"/>
        <v>NA</v>
      </c>
      <c r="BL341" s="2" t="s">
        <v>1144</v>
      </c>
      <c r="BM341" s="2">
        <f t="shared" si="252"/>
        <v>338</v>
      </c>
      <c r="BN341" s="3">
        <f t="shared" si="219"/>
        <v>338</v>
      </c>
      <c r="BQ341" s="3">
        <v>338</v>
      </c>
      <c r="BR341" s="2" t="s">
        <v>357</v>
      </c>
      <c r="BS341" s="2" t="str">
        <f>IF(_xlfn.IFNA(MATCH(BR341,May12Dictionary!$B:$B, 0), "X") = "X", "MISSING", "OKAY")</f>
        <v>OKAY</v>
      </c>
      <c r="BT341" s="3" t="str">
        <f t="shared" si="238"/>
        <v>NA</v>
      </c>
      <c r="BU341" s="2" t="s">
        <v>1144</v>
      </c>
      <c r="BV341" s="2">
        <f t="shared" si="220"/>
        <v>338</v>
      </c>
      <c r="BW341" s="3">
        <f t="shared" si="239"/>
        <v>339</v>
      </c>
      <c r="BZ341" s="3">
        <v>338</v>
      </c>
      <c r="CA341" s="2" t="s">
        <v>356</v>
      </c>
      <c r="CB341" s="2" t="str">
        <f>IF(_xlfn.IFNA(MATCH(CA341,Jan13Dictionary!$B:$B, 0), "X") = "X", "MISSING", "OKAY")</f>
        <v>OKAY</v>
      </c>
      <c r="CC341" s="3" t="str">
        <f t="shared" si="240"/>
        <v>NA</v>
      </c>
      <c r="CD341" s="2" t="s">
        <v>1144</v>
      </c>
      <c r="CE341" s="2">
        <f t="shared" si="209"/>
        <v>337</v>
      </c>
      <c r="CF341" s="3">
        <f t="shared" si="216"/>
        <v>341</v>
      </c>
      <c r="CI341" s="3">
        <v>338</v>
      </c>
      <c r="CJ341" s="2" t="s">
        <v>353</v>
      </c>
      <c r="CK341" s="2" t="str">
        <f>IF(_xlfn.IFNA(MATCH(CJ341,Jan14Dictionary!$B:$B, 0), "X") = "X", "MISSING", "OKAY")</f>
        <v>OKAY</v>
      </c>
      <c r="CL341" s="3" t="str">
        <f t="shared" si="241"/>
        <v>NA</v>
      </c>
      <c r="CM341" s="2" t="s">
        <v>1144</v>
      </c>
      <c r="CN341" s="2">
        <f t="shared" si="249"/>
        <v>335</v>
      </c>
      <c r="CO341" s="3">
        <f t="shared" si="246"/>
        <v>338</v>
      </c>
      <c r="CR341" s="3">
        <v>338</v>
      </c>
      <c r="CS341" s="2" t="s">
        <v>353</v>
      </c>
      <c r="CT341" s="2" t="str">
        <f>IF(_xlfn.IFNA(MATCH(CS341, Jan15Dictionary!$B:$B, 0), "X") = "X", "MISSING", "OKAY")</f>
        <v>OKAY</v>
      </c>
      <c r="CU341" s="3" t="str">
        <f t="shared" si="242"/>
        <v>NA</v>
      </c>
      <c r="CV341" s="2" t="s">
        <v>1144</v>
      </c>
      <c r="CW341" s="2">
        <f t="shared" si="243"/>
        <v>338</v>
      </c>
      <c r="CX341" s="3">
        <f t="shared" si="244"/>
        <v>337</v>
      </c>
      <c r="DA341" s="3">
        <v>338</v>
      </c>
      <c r="DB341" s="2" t="s">
        <v>354</v>
      </c>
      <c r="DC341" s="2" t="str">
        <f>IF(_xlfn.IFNA(MATCH(DB341, Jan17Dictionary!$B:$B, 0), "X") = "X", "MISSING", "OKAY")</f>
        <v>OKAY</v>
      </c>
      <c r="DD341" s="3" t="str">
        <f t="shared" si="245"/>
        <v>NA</v>
      </c>
      <c r="DE341" s="2" t="s">
        <v>1144</v>
      </c>
      <c r="DF341" s="2">
        <f t="shared" si="247"/>
        <v>339</v>
      </c>
      <c r="DG341" s="3">
        <f>INDEX(DJ:DJ, MATCH(DB341,DK:DK,0))</f>
        <v>337</v>
      </c>
      <c r="DJ341" s="3">
        <v>339</v>
      </c>
      <c r="DK341" s="2" t="s">
        <v>356</v>
      </c>
      <c r="DL341" s="2" t="str">
        <f>IF(_xlfn.IFNA(MATCH(DK341, Jan20Dictionary!$B:$B, 0), "X") = "X", "MISSING", "OKAY")</f>
        <v>OKAY</v>
      </c>
      <c r="DM341" s="3" t="str">
        <f t="shared" si="225"/>
        <v>NA</v>
      </c>
      <c r="DN341" s="2" t="s">
        <v>1144</v>
      </c>
      <c r="DO341" s="2">
        <f t="shared" si="226"/>
        <v>340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222"/>
        <v>337</v>
      </c>
      <c r="G342" s="3">
        <v>339</v>
      </c>
      <c r="H342" s="2" t="s">
        <v>343</v>
      </c>
      <c r="I342" s="2" t="str">
        <f>IF(_xlfn.IFNA(MATCH(H342,Jan98Dictionary!$B:$B, 0), "X") = "X", "MISSING", "OKAY")</f>
        <v>OKAY</v>
      </c>
      <c r="J342" s="2" t="s">
        <v>1144</v>
      </c>
      <c r="K342" s="2">
        <f t="shared" si="248"/>
        <v>341</v>
      </c>
      <c r="L342" s="3">
        <f t="shared" si="227"/>
        <v>335</v>
      </c>
      <c r="O342" s="3">
        <v>339</v>
      </c>
      <c r="P342" s="2" t="s">
        <v>349</v>
      </c>
      <c r="Q342" s="2" t="str">
        <f>IF(_xlfn.IFNA(MATCH(P342,Jan03Dictionary!$B:$B, 0), "X") = "X", "MISSING", "OKAY")</f>
        <v>OKAY</v>
      </c>
      <c r="R342" s="3" t="str">
        <f t="shared" si="228"/>
        <v>NA</v>
      </c>
      <c r="S342" s="2" t="s">
        <v>1144</v>
      </c>
      <c r="T342" s="2">
        <f t="shared" si="223"/>
        <v>343</v>
      </c>
      <c r="U342" s="3">
        <f t="shared" si="224"/>
        <v>332</v>
      </c>
      <c r="X342" s="3">
        <v>339</v>
      </c>
      <c r="Y342" s="2" t="s">
        <v>356</v>
      </c>
      <c r="Z342" s="2" t="str">
        <f>IF(_xlfn.IFNA(MATCH(Y342,May04Dictionary!$B:$B, 0), "X") = "X", "MISSING", "OKAY")</f>
        <v>OKAY</v>
      </c>
      <c r="AA342" s="3" t="str">
        <f t="shared" si="229"/>
        <v>NA</v>
      </c>
      <c r="AB342" s="2" t="s">
        <v>1144</v>
      </c>
      <c r="AC342" s="2">
        <f t="shared" si="218"/>
        <v>346</v>
      </c>
      <c r="AD342" s="3">
        <f t="shared" si="253"/>
        <v>337</v>
      </c>
      <c r="AG342" s="3">
        <v>339</v>
      </c>
      <c r="AH342" s="2" t="s">
        <v>614</v>
      </c>
      <c r="AI342" s="2" t="str">
        <f>IF(_xlfn.IFNA(MATCH(AH342,Aug05Dictionary!$B:$B, 0), "X") = "X", "MISSING", "OKAY")</f>
        <v>OKAY</v>
      </c>
      <c r="AJ342" s="3" t="str">
        <f t="shared" si="230"/>
        <v>NA</v>
      </c>
      <c r="AK342" s="2" t="s">
        <v>1144</v>
      </c>
      <c r="AL342" s="2">
        <f t="shared" si="250"/>
        <v>341</v>
      </c>
      <c r="AM342" s="3">
        <f t="shared" si="231"/>
        <v>339</v>
      </c>
      <c r="AP342" s="3">
        <v>339</v>
      </c>
      <c r="AQ342" s="2" t="s">
        <v>614</v>
      </c>
      <c r="AR342" s="2" t="str">
        <f>IF(_xlfn.IFNA(MATCH(AQ342,Jan07Dictionary!$B:$B, 0), "X") = "X", "MISSING", "OKAY")</f>
        <v>OKAY</v>
      </c>
      <c r="AS342" s="3" t="str">
        <f t="shared" si="232"/>
        <v>NA</v>
      </c>
      <c r="AT342" s="2" t="s">
        <v>1144</v>
      </c>
      <c r="AU342" s="2">
        <f t="shared" si="233"/>
        <v>339</v>
      </c>
      <c r="AV342" s="3">
        <f t="shared" si="234"/>
        <v>339</v>
      </c>
      <c r="AY342" s="3">
        <v>339</v>
      </c>
      <c r="AZ342" s="2" t="s">
        <v>614</v>
      </c>
      <c r="BA342" s="2" t="str">
        <f>IF(_xlfn.IFNA(MATCH(AZ342,Jan09Dictionary!$B:$B, 0), "X") = "X", "MISSING", "OKAY")</f>
        <v>OKAY</v>
      </c>
      <c r="BB342" s="3" t="str">
        <f t="shared" si="235"/>
        <v>NA</v>
      </c>
      <c r="BC342" s="2" t="s">
        <v>1144</v>
      </c>
      <c r="BD342" s="2">
        <f t="shared" si="236"/>
        <v>339</v>
      </c>
      <c r="BE342" s="3">
        <f t="shared" si="251"/>
        <v>339</v>
      </c>
      <c r="BH342" s="3">
        <v>339</v>
      </c>
      <c r="BI342" s="2" t="s">
        <v>614</v>
      </c>
      <c r="BJ342" s="2" t="str">
        <f>IF(_xlfn.IFNA(MATCH(BI342,Jan10Dictionary!$B:$B, 0), "X") = "X", "MISSING", "OKAY")</f>
        <v>OKAY</v>
      </c>
      <c r="BK342" s="3" t="str">
        <f t="shared" si="237"/>
        <v>NA</v>
      </c>
      <c r="BL342" s="2" t="s">
        <v>1144</v>
      </c>
      <c r="BM342" s="2">
        <f t="shared" si="252"/>
        <v>339</v>
      </c>
      <c r="BN342" s="3">
        <f t="shared" si="219"/>
        <v>339</v>
      </c>
      <c r="BQ342" s="3">
        <v>339</v>
      </c>
      <c r="BR342" s="2" t="s">
        <v>614</v>
      </c>
      <c r="BS342" s="2" t="str">
        <f>IF(_xlfn.IFNA(MATCH(BR342,May12Dictionary!$B:$B, 0), "X") = "X", "MISSING", "OKAY")</f>
        <v>OKAY</v>
      </c>
      <c r="BT342" s="3" t="str">
        <f t="shared" si="238"/>
        <v>NA</v>
      </c>
      <c r="BU342" s="2" t="s">
        <v>1144</v>
      </c>
      <c r="BV342" s="2">
        <f t="shared" si="220"/>
        <v>339</v>
      </c>
      <c r="BW342" s="3">
        <f t="shared" si="239"/>
        <v>340</v>
      </c>
      <c r="BZ342" s="3">
        <v>339</v>
      </c>
      <c r="CA342" s="2" t="s">
        <v>357</v>
      </c>
      <c r="CB342" s="2" t="str">
        <f>IF(_xlfn.IFNA(MATCH(CA342,Jan13Dictionary!$B:$B, 0), "X") = "X", "MISSING", "OKAY")</f>
        <v>OKAY</v>
      </c>
      <c r="CC342" s="3" t="str">
        <f t="shared" si="240"/>
        <v>NA</v>
      </c>
      <c r="CD342" s="2" t="s">
        <v>1144</v>
      </c>
      <c r="CE342" s="2">
        <f t="shared" si="209"/>
        <v>338</v>
      </c>
      <c r="CF342" s="3">
        <f t="shared" si="216"/>
        <v>342</v>
      </c>
      <c r="CI342" s="3">
        <v>339</v>
      </c>
      <c r="CJ342" s="2" t="s">
        <v>354</v>
      </c>
      <c r="CK342" s="2" t="str">
        <f>IF(_xlfn.IFNA(MATCH(CJ342,Jan14Dictionary!$B:$B, 0), "X") = "X", "MISSING", "OKAY")</f>
        <v>OKAY</v>
      </c>
      <c r="CL342" s="3" t="str">
        <f t="shared" si="241"/>
        <v>NA</v>
      </c>
      <c r="CM342" s="2" t="s">
        <v>1144</v>
      </c>
      <c r="CN342" s="2">
        <f t="shared" si="249"/>
        <v>336</v>
      </c>
      <c r="CO342" s="3">
        <f t="shared" si="246"/>
        <v>339</v>
      </c>
      <c r="CR342" s="3">
        <v>339</v>
      </c>
      <c r="CS342" s="2" t="s">
        <v>354</v>
      </c>
      <c r="CT342" s="2" t="str">
        <f>IF(_xlfn.IFNA(MATCH(CS342, Jan15Dictionary!$B:$B, 0), "X") = "X", "MISSING", "OKAY")</f>
        <v>OKAY</v>
      </c>
      <c r="CU342" s="3" t="str">
        <f t="shared" si="242"/>
        <v>NA</v>
      </c>
      <c r="CV342" s="2" t="s">
        <v>1144</v>
      </c>
      <c r="CW342" s="2">
        <f t="shared" si="243"/>
        <v>339</v>
      </c>
      <c r="CX342" s="3">
        <f t="shared" si="244"/>
        <v>338</v>
      </c>
      <c r="DA342" s="3">
        <v>339</v>
      </c>
      <c r="DB342" s="2" t="s">
        <v>355</v>
      </c>
      <c r="DC342" s="2" t="str">
        <f>IF(_xlfn.IFNA(MATCH(DB342, Jan17Dictionary!$B:$B, 0), "X") = "X", "MISSING", "OKAY")</f>
        <v>OKAY</v>
      </c>
      <c r="DD342" s="3" t="str">
        <f t="shared" si="245"/>
        <v>NA</v>
      </c>
      <c r="DE342" s="2" t="s">
        <v>1144</v>
      </c>
      <c r="DF342" s="2">
        <f t="shared" si="247"/>
        <v>340</v>
      </c>
      <c r="DG342" s="3">
        <f>INDEX(DJ:DJ, MATCH(DB342,DK:DK,0))</f>
        <v>338</v>
      </c>
      <c r="DJ342" s="3">
        <v>340</v>
      </c>
      <c r="DK342" s="2" t="s">
        <v>357</v>
      </c>
      <c r="DL342" s="2" t="str">
        <f>IF(_xlfn.IFNA(MATCH(DK342, Jan20Dictionary!$B:$B, 0), "X") = "X", "MISSING", "OKAY")</f>
        <v>OKAY</v>
      </c>
      <c r="DM342" s="3" t="str">
        <f t="shared" si="225"/>
        <v>NA</v>
      </c>
      <c r="DN342" s="2" t="s">
        <v>1144</v>
      </c>
      <c r="DO342" s="2">
        <f t="shared" si="226"/>
        <v>341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222"/>
        <v>338</v>
      </c>
      <c r="G343" s="3">
        <v>340</v>
      </c>
      <c r="H343" s="2" t="s">
        <v>346</v>
      </c>
      <c r="I343" s="2" t="str">
        <f>IF(_xlfn.IFNA(MATCH(H343,Jan98Dictionary!$B:$B, 0), "X") = "X", "MISSING", "OKAY")</f>
        <v>OKAY</v>
      </c>
      <c r="J343" s="2" t="s">
        <v>1144</v>
      </c>
      <c r="K343" s="2">
        <f t="shared" si="248"/>
        <v>344</v>
      </c>
      <c r="L343" s="3">
        <f t="shared" si="227"/>
        <v>336</v>
      </c>
      <c r="O343" s="3">
        <v>340</v>
      </c>
      <c r="P343" s="2" t="s">
        <v>350</v>
      </c>
      <c r="Q343" s="2" t="str">
        <f>IF(_xlfn.IFNA(MATCH(P343,Jan03Dictionary!$B:$B, 0), "X") = "X", "MISSING", "OKAY")</f>
        <v>OKAY</v>
      </c>
      <c r="R343" s="3" t="str">
        <f t="shared" si="228"/>
        <v>NA</v>
      </c>
      <c r="S343" s="2" t="s">
        <v>1144</v>
      </c>
      <c r="T343" s="2">
        <f t="shared" si="223"/>
        <v>344</v>
      </c>
      <c r="U343" s="3">
        <f t="shared" si="224"/>
        <v>333</v>
      </c>
      <c r="X343" s="3">
        <v>340</v>
      </c>
      <c r="Y343" s="2" t="s">
        <v>357</v>
      </c>
      <c r="Z343" s="2" t="str">
        <f>IF(_xlfn.IFNA(MATCH(Y343,May04Dictionary!$B:$B, 0), "X") = "X", "MISSING", "OKAY")</f>
        <v>OKAY</v>
      </c>
      <c r="AA343" s="3" t="str">
        <f t="shared" si="229"/>
        <v>NA</v>
      </c>
      <c r="AB343" s="2" t="s">
        <v>1144</v>
      </c>
      <c r="AC343" s="2">
        <f t="shared" si="218"/>
        <v>347</v>
      </c>
      <c r="AD343" s="3">
        <f t="shared" si="253"/>
        <v>338</v>
      </c>
      <c r="AG343" s="3">
        <v>340</v>
      </c>
      <c r="AH343" s="2" t="s">
        <v>615</v>
      </c>
      <c r="AI343" s="2" t="str">
        <f>IF(_xlfn.IFNA(MATCH(AH343,Aug05Dictionary!$B:$B, 0), "X") = "X", "MISSING", "OKAY")</f>
        <v>OKAY</v>
      </c>
      <c r="AJ343" s="3" t="str">
        <f t="shared" si="230"/>
        <v>NA</v>
      </c>
      <c r="AK343" s="2" t="s">
        <v>1144</v>
      </c>
      <c r="AL343" s="2">
        <f t="shared" si="250"/>
        <v>342</v>
      </c>
      <c r="AM343" s="3">
        <f t="shared" si="231"/>
        <v>340</v>
      </c>
      <c r="AP343" s="3">
        <v>340</v>
      </c>
      <c r="AQ343" s="2" t="s">
        <v>615</v>
      </c>
      <c r="AR343" s="2" t="str">
        <f>IF(_xlfn.IFNA(MATCH(AQ343,Jan07Dictionary!$B:$B, 0), "X") = "X", "MISSING", "OKAY")</f>
        <v>OKAY</v>
      </c>
      <c r="AS343" s="3" t="str">
        <f t="shared" si="232"/>
        <v>NA</v>
      </c>
      <c r="AT343" s="2" t="s">
        <v>1144</v>
      </c>
      <c r="AU343" s="2">
        <f t="shared" si="233"/>
        <v>340</v>
      </c>
      <c r="AV343" s="3">
        <f t="shared" si="234"/>
        <v>340</v>
      </c>
      <c r="AY343" s="3">
        <v>340</v>
      </c>
      <c r="AZ343" s="2" t="s">
        <v>615</v>
      </c>
      <c r="BA343" s="2" t="str">
        <f>IF(_xlfn.IFNA(MATCH(AZ343,Jan09Dictionary!$B:$B, 0), "X") = "X", "MISSING", "OKAY")</f>
        <v>OKAY</v>
      </c>
      <c r="BB343" s="3" t="str">
        <f t="shared" si="235"/>
        <v>NA</v>
      </c>
      <c r="BC343" s="2" t="s">
        <v>1144</v>
      </c>
      <c r="BD343" s="2">
        <f t="shared" si="236"/>
        <v>340</v>
      </c>
      <c r="BE343" s="3">
        <f t="shared" si="251"/>
        <v>340</v>
      </c>
      <c r="BH343" s="3">
        <v>340</v>
      </c>
      <c r="BI343" s="2" t="s">
        <v>615</v>
      </c>
      <c r="BJ343" s="2" t="str">
        <f>IF(_xlfn.IFNA(MATCH(BI343,Jan10Dictionary!$B:$B, 0), "X") = "X", "MISSING", "OKAY")</f>
        <v>OKAY</v>
      </c>
      <c r="BK343" s="3" t="str">
        <f t="shared" si="237"/>
        <v>NA</v>
      </c>
      <c r="BL343" s="2" t="s">
        <v>1144</v>
      </c>
      <c r="BM343" s="2">
        <f t="shared" si="252"/>
        <v>340</v>
      </c>
      <c r="BN343" s="3">
        <f t="shared" si="219"/>
        <v>340</v>
      </c>
      <c r="BQ343" s="3">
        <v>340</v>
      </c>
      <c r="BR343" s="2" t="s">
        <v>615</v>
      </c>
      <c r="BS343" s="2" t="str">
        <f>IF(_xlfn.IFNA(MATCH(BR343,May12Dictionary!$B:$B, 0), "X") = "X", "MISSING", "OKAY")</f>
        <v>OKAY</v>
      </c>
      <c r="BT343" s="3" t="str">
        <f t="shared" si="238"/>
        <v>NA</v>
      </c>
      <c r="BU343" s="2" t="s">
        <v>1144</v>
      </c>
      <c r="BV343" s="2">
        <f t="shared" si="220"/>
        <v>340</v>
      </c>
      <c r="BW343" s="3">
        <f t="shared" si="239"/>
        <v>341</v>
      </c>
      <c r="BZ343" s="3">
        <v>340</v>
      </c>
      <c r="CA343" s="2" t="s">
        <v>614</v>
      </c>
      <c r="CB343" s="2" t="str">
        <f>IF(_xlfn.IFNA(MATCH(CA343,Jan13Dictionary!$B:$B, 0), "X") = "X", "MISSING", "OKAY")</f>
        <v>OKAY</v>
      </c>
      <c r="CC343" s="3" t="str">
        <f t="shared" si="240"/>
        <v>NA</v>
      </c>
      <c r="CD343" s="2" t="s">
        <v>1144</v>
      </c>
      <c r="CE343" s="2">
        <f t="shared" si="209"/>
        <v>339</v>
      </c>
      <c r="CF343" s="3">
        <f t="shared" si="216"/>
        <v>343</v>
      </c>
      <c r="CI343" s="3">
        <v>340</v>
      </c>
      <c r="CJ343" s="2" t="s">
        <v>355</v>
      </c>
      <c r="CK343" s="2" t="str">
        <f>IF(_xlfn.IFNA(MATCH(CJ343,Jan14Dictionary!$B:$B, 0), "X") = "X", "MISSING", "OKAY")</f>
        <v>OKAY</v>
      </c>
      <c r="CL343" s="3" t="str">
        <f t="shared" si="241"/>
        <v>NA</v>
      </c>
      <c r="CM343" s="2" t="s">
        <v>1144</v>
      </c>
      <c r="CN343" s="2">
        <f t="shared" si="249"/>
        <v>337</v>
      </c>
      <c r="CO343" s="3">
        <f t="shared" si="246"/>
        <v>340</v>
      </c>
      <c r="CR343" s="3">
        <v>340</v>
      </c>
      <c r="CS343" s="2" t="s">
        <v>355</v>
      </c>
      <c r="CT343" s="2" t="str">
        <f>IF(_xlfn.IFNA(MATCH(CS343, Jan15Dictionary!$B:$B, 0), "X") = "X", "MISSING", "OKAY")</f>
        <v>OKAY</v>
      </c>
      <c r="CU343" s="3" t="str">
        <f t="shared" si="242"/>
        <v>NA</v>
      </c>
      <c r="CV343" s="2" t="s">
        <v>1144</v>
      </c>
      <c r="CW343" s="2">
        <f t="shared" si="243"/>
        <v>340</v>
      </c>
      <c r="CX343" s="3">
        <f t="shared" si="244"/>
        <v>339</v>
      </c>
      <c r="DA343" s="3">
        <v>340</v>
      </c>
      <c r="DB343" s="2" t="s">
        <v>356</v>
      </c>
      <c r="DC343" s="2" t="str">
        <f>IF(_xlfn.IFNA(MATCH(DB343, Jan17Dictionary!$B:$B, 0), "X") = "X", "MISSING", "OKAY")</f>
        <v>OKAY</v>
      </c>
      <c r="DD343" s="3" t="str">
        <f t="shared" si="245"/>
        <v>NA</v>
      </c>
      <c r="DE343" s="2" t="s">
        <v>1144</v>
      </c>
      <c r="DF343" s="2">
        <f t="shared" si="247"/>
        <v>341</v>
      </c>
      <c r="DG343" s="3">
        <f>INDEX(DJ:DJ, MATCH(DB343,DK:DK,0))</f>
        <v>339</v>
      </c>
      <c r="DJ343" s="3">
        <v>341</v>
      </c>
      <c r="DK343" s="2" t="s">
        <v>614</v>
      </c>
      <c r="DL343" s="2" t="str">
        <f>IF(_xlfn.IFNA(MATCH(DK343, Jan20Dictionary!$B:$B, 0), "X") = "X", "MISSING", "OKAY")</f>
        <v>OKAY</v>
      </c>
      <c r="DM343" s="3" t="str">
        <f t="shared" si="225"/>
        <v>NA</v>
      </c>
      <c r="DN343" s="2" t="s">
        <v>1144</v>
      </c>
      <c r="DO343" s="2">
        <f t="shared" si="226"/>
        <v>342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222"/>
        <v>339</v>
      </c>
      <c r="G344" s="3">
        <v>341</v>
      </c>
      <c r="H344" s="2" t="s">
        <v>347</v>
      </c>
      <c r="I344" s="2" t="str">
        <f>IF(_xlfn.IFNA(MATCH(H344,Jan98Dictionary!$B:$B, 0), "X") = "X", "MISSING", "OKAY")</f>
        <v>OKAY</v>
      </c>
      <c r="J344" s="2" t="s">
        <v>1144</v>
      </c>
      <c r="K344" s="2">
        <f t="shared" si="248"/>
        <v>345</v>
      </c>
      <c r="L344" s="3">
        <f t="shared" si="227"/>
        <v>337</v>
      </c>
      <c r="O344" s="3">
        <v>341</v>
      </c>
      <c r="P344" s="2" t="s">
        <v>351</v>
      </c>
      <c r="Q344" s="2" t="str">
        <f>IF(_xlfn.IFNA(MATCH(P344,Jan03Dictionary!$B:$B, 0), "X") = "X", "MISSING", "OKAY")</f>
        <v>OKAY</v>
      </c>
      <c r="R344" s="3" t="str">
        <f t="shared" si="228"/>
        <v>NA</v>
      </c>
      <c r="S344" s="2" t="s">
        <v>1144</v>
      </c>
      <c r="T344" s="2">
        <f t="shared" si="223"/>
        <v>345</v>
      </c>
      <c r="U344" s="3">
        <f t="shared" si="224"/>
        <v>334</v>
      </c>
      <c r="X344" s="3">
        <v>341</v>
      </c>
      <c r="Y344" s="2" t="s">
        <v>614</v>
      </c>
      <c r="Z344" s="2" t="str">
        <f>IF(_xlfn.IFNA(MATCH(Y344,May04Dictionary!$B:$B, 0), "X") = "X", "MISSING", "OKAY")</f>
        <v>OKAY</v>
      </c>
      <c r="AA344" s="3" t="str">
        <f t="shared" si="229"/>
        <v>NA</v>
      </c>
      <c r="AB344" s="2" t="s">
        <v>1144</v>
      </c>
      <c r="AC344" s="2">
        <f t="shared" si="218"/>
        <v>348</v>
      </c>
      <c r="AD344" s="3">
        <f t="shared" si="253"/>
        <v>339</v>
      </c>
      <c r="AG344" s="3">
        <v>341</v>
      </c>
      <c r="AH344" s="2" t="s">
        <v>616</v>
      </c>
      <c r="AI344" s="2" t="str">
        <f>IF(_xlfn.IFNA(MATCH(AH344,Aug05Dictionary!$B:$B, 0), "X") = "X", "MISSING", "OKAY")</f>
        <v>OKAY</v>
      </c>
      <c r="AJ344" s="3" t="str">
        <f t="shared" si="230"/>
        <v>NA</v>
      </c>
      <c r="AK344" s="2" t="s">
        <v>1144</v>
      </c>
      <c r="AL344" s="2">
        <f t="shared" si="250"/>
        <v>343</v>
      </c>
      <c r="AM344" s="3">
        <f t="shared" si="231"/>
        <v>341</v>
      </c>
      <c r="AP344" s="3">
        <v>341</v>
      </c>
      <c r="AQ344" s="2" t="s">
        <v>616</v>
      </c>
      <c r="AR344" s="2" t="str">
        <f>IF(_xlfn.IFNA(MATCH(AQ344,Jan07Dictionary!$B:$B, 0), "X") = "X", "MISSING", "OKAY")</f>
        <v>OKAY</v>
      </c>
      <c r="AS344" s="3" t="str">
        <f t="shared" si="232"/>
        <v>NA</v>
      </c>
      <c r="AT344" s="2" t="s">
        <v>1144</v>
      </c>
      <c r="AU344" s="2">
        <f t="shared" si="233"/>
        <v>341</v>
      </c>
      <c r="AV344" s="3">
        <f t="shared" si="234"/>
        <v>341</v>
      </c>
      <c r="AY344" s="3">
        <v>341</v>
      </c>
      <c r="AZ344" s="2" t="s">
        <v>616</v>
      </c>
      <c r="BA344" s="2" t="str">
        <f>IF(_xlfn.IFNA(MATCH(AZ344,Jan09Dictionary!$B:$B, 0), "X") = "X", "MISSING", "OKAY")</f>
        <v>OKAY</v>
      </c>
      <c r="BB344" s="3" t="str">
        <f t="shared" si="235"/>
        <v>NA</v>
      </c>
      <c r="BC344" s="2" t="s">
        <v>1144</v>
      </c>
      <c r="BD344" s="2">
        <f t="shared" si="236"/>
        <v>341</v>
      </c>
      <c r="BE344" s="3">
        <f t="shared" si="251"/>
        <v>341</v>
      </c>
      <c r="BH344" s="3">
        <v>341</v>
      </c>
      <c r="BI344" s="2" t="s">
        <v>616</v>
      </c>
      <c r="BJ344" s="2" t="str">
        <f>IF(_xlfn.IFNA(MATCH(BI344,Jan10Dictionary!$B:$B, 0), "X") = "X", "MISSING", "OKAY")</f>
        <v>OKAY</v>
      </c>
      <c r="BK344" s="3" t="str">
        <f t="shared" si="237"/>
        <v>NA</v>
      </c>
      <c r="BL344" s="2" t="s">
        <v>1144</v>
      </c>
      <c r="BM344" s="2">
        <f t="shared" si="252"/>
        <v>341</v>
      </c>
      <c r="BN344" s="3">
        <f t="shared" si="219"/>
        <v>341</v>
      </c>
      <c r="BQ344" s="3">
        <v>341</v>
      </c>
      <c r="BR344" s="2" t="s">
        <v>616</v>
      </c>
      <c r="BS344" s="2" t="str">
        <f>IF(_xlfn.IFNA(MATCH(BR344,May12Dictionary!$B:$B, 0), "X") = "X", "MISSING", "OKAY")</f>
        <v>OKAY</v>
      </c>
      <c r="BT344" s="3" t="str">
        <f t="shared" si="238"/>
        <v>NA</v>
      </c>
      <c r="BU344" s="2" t="s">
        <v>1144</v>
      </c>
      <c r="BV344" s="2">
        <f t="shared" si="220"/>
        <v>341</v>
      </c>
      <c r="BW344" s="3">
        <f t="shared" si="239"/>
        <v>342</v>
      </c>
      <c r="BZ344" s="3">
        <v>341</v>
      </c>
      <c r="CA344" s="2" t="s">
        <v>615</v>
      </c>
      <c r="CB344" s="2" t="str">
        <f>IF(_xlfn.IFNA(MATCH(CA344,Jan13Dictionary!$B:$B, 0), "X") = "X", "MISSING", "OKAY")</f>
        <v>OKAY</v>
      </c>
      <c r="CC344" s="3" t="str">
        <f t="shared" si="240"/>
        <v>NA</v>
      </c>
      <c r="CD344" s="2" t="s">
        <v>1144</v>
      </c>
      <c r="CE344" s="2">
        <f t="shared" si="209"/>
        <v>340</v>
      </c>
      <c r="CF344" s="3">
        <f t="shared" si="216"/>
        <v>344</v>
      </c>
      <c r="CI344" s="3">
        <v>341</v>
      </c>
      <c r="CJ344" s="2" t="s">
        <v>356</v>
      </c>
      <c r="CK344" s="2" t="str">
        <f>IF(_xlfn.IFNA(MATCH(CJ344,Jan14Dictionary!$B:$B, 0), "X") = "X", "MISSING", "OKAY")</f>
        <v>OKAY</v>
      </c>
      <c r="CL344" s="3" t="str">
        <f t="shared" si="241"/>
        <v>NA</v>
      </c>
      <c r="CM344" s="2" t="s">
        <v>1144</v>
      </c>
      <c r="CN344" s="2">
        <f t="shared" si="249"/>
        <v>338</v>
      </c>
      <c r="CO344" s="3">
        <f t="shared" si="246"/>
        <v>341</v>
      </c>
      <c r="CR344" s="3">
        <v>341</v>
      </c>
      <c r="CS344" s="2" t="s">
        <v>356</v>
      </c>
      <c r="CT344" s="2" t="str">
        <f>IF(_xlfn.IFNA(MATCH(CS344, Jan15Dictionary!$B:$B, 0), "X") = "X", "MISSING", "OKAY")</f>
        <v>OKAY</v>
      </c>
      <c r="CU344" s="3" t="str">
        <f t="shared" si="242"/>
        <v>NA</v>
      </c>
      <c r="CV344" s="2" t="s">
        <v>1144</v>
      </c>
      <c r="CW344" s="2">
        <f t="shared" si="243"/>
        <v>341</v>
      </c>
      <c r="CX344" s="3">
        <f t="shared" si="244"/>
        <v>340</v>
      </c>
      <c r="DA344" s="3">
        <v>341</v>
      </c>
      <c r="DB344" s="2" t="s">
        <v>357</v>
      </c>
      <c r="DC344" s="2" t="str">
        <f>IF(_xlfn.IFNA(MATCH(DB344, Jan17Dictionary!$B:$B, 0), "X") = "X", "MISSING", "OKAY")</f>
        <v>OKAY</v>
      </c>
      <c r="DD344" s="3" t="str">
        <f t="shared" si="245"/>
        <v>NA</v>
      </c>
      <c r="DE344" s="2" t="s">
        <v>1144</v>
      </c>
      <c r="DF344" s="2">
        <f t="shared" si="247"/>
        <v>342</v>
      </c>
      <c r="DG344" s="3">
        <f>INDEX(DJ:DJ, MATCH(DB344,DK:DK,0))</f>
        <v>340</v>
      </c>
      <c r="DJ344" s="3">
        <v>342</v>
      </c>
      <c r="DK344" s="2" t="s">
        <v>615</v>
      </c>
      <c r="DL344" s="2" t="str">
        <f>IF(_xlfn.IFNA(MATCH(DK344, Jan20Dictionary!$B:$B, 0), "X") = "X", "MISSING", "OKAY")</f>
        <v>OKAY</v>
      </c>
      <c r="DM344" s="3" t="str">
        <f t="shared" si="225"/>
        <v>NA</v>
      </c>
      <c r="DN344" s="2" t="s">
        <v>1144</v>
      </c>
      <c r="DO344" s="2">
        <f t="shared" si="226"/>
        <v>343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IF(_xlfn.IFNA(MATCH(H345,Jan98Dictionary!$B:$B, 0), "X") = "X", "MISSING", "OKAY")</f>
        <v>OKAY</v>
      </c>
      <c r="J345" s="2" t="s">
        <v>1144</v>
      </c>
      <c r="K345" s="2">
        <f t="shared" si="248"/>
        <v>346</v>
      </c>
      <c r="L345" s="3">
        <f t="shared" si="227"/>
        <v>338</v>
      </c>
      <c r="O345" s="3">
        <v>342</v>
      </c>
      <c r="P345" s="2" t="s">
        <v>352</v>
      </c>
      <c r="Q345" s="2" t="str">
        <f>IF(_xlfn.IFNA(MATCH(P345,Jan03Dictionary!$B:$B, 0), "X") = "X", "MISSING", "OKAY")</f>
        <v>OKAY</v>
      </c>
      <c r="R345" s="3" t="str">
        <f t="shared" si="228"/>
        <v>NA</v>
      </c>
      <c r="S345" s="2" t="s">
        <v>1144</v>
      </c>
      <c r="T345" s="2">
        <f t="shared" si="223"/>
        <v>346</v>
      </c>
      <c r="U345" s="3">
        <f t="shared" si="224"/>
        <v>335</v>
      </c>
      <c r="X345" s="3">
        <v>342</v>
      </c>
      <c r="Y345" s="2" t="s">
        <v>615</v>
      </c>
      <c r="Z345" s="2" t="str">
        <f>IF(_xlfn.IFNA(MATCH(Y345,May04Dictionary!$B:$B, 0), "X") = "X", "MISSING", "OKAY")</f>
        <v>OKAY</v>
      </c>
      <c r="AA345" s="3" t="str">
        <f t="shared" si="229"/>
        <v>NA</v>
      </c>
      <c r="AB345" s="2" t="s">
        <v>1144</v>
      </c>
      <c r="AC345" s="2">
        <f t="shared" si="218"/>
        <v>349</v>
      </c>
      <c r="AD345" s="3">
        <f t="shared" si="253"/>
        <v>340</v>
      </c>
      <c r="AG345" s="3">
        <v>342</v>
      </c>
      <c r="AH345" s="2" t="s">
        <v>617</v>
      </c>
      <c r="AI345" s="2" t="str">
        <f>IF(_xlfn.IFNA(MATCH(AH345,Aug05Dictionary!$B:$B, 0), "X") = "X", "MISSING", "OKAY")</f>
        <v>OKAY</v>
      </c>
      <c r="AJ345" s="3" t="str">
        <f t="shared" si="230"/>
        <v>NA</v>
      </c>
      <c r="AK345" s="2" t="s">
        <v>1144</v>
      </c>
      <c r="AL345" s="2">
        <f t="shared" si="250"/>
        <v>344</v>
      </c>
      <c r="AM345" s="3">
        <f t="shared" si="231"/>
        <v>342</v>
      </c>
      <c r="AP345" s="3">
        <v>342</v>
      </c>
      <c r="AQ345" s="2" t="s">
        <v>617</v>
      </c>
      <c r="AR345" s="2" t="str">
        <f>IF(_xlfn.IFNA(MATCH(AQ345,Jan07Dictionary!$B:$B, 0), "X") = "X", "MISSING", "OKAY")</f>
        <v>OKAY</v>
      </c>
      <c r="AS345" s="3" t="str">
        <f t="shared" si="232"/>
        <v>NA</v>
      </c>
      <c r="AT345" s="2" t="s">
        <v>1144</v>
      </c>
      <c r="AU345" s="2">
        <f t="shared" si="233"/>
        <v>342</v>
      </c>
      <c r="AV345" s="3">
        <f t="shared" si="234"/>
        <v>342</v>
      </c>
      <c r="AY345" s="3">
        <v>342</v>
      </c>
      <c r="AZ345" s="2" t="s">
        <v>617</v>
      </c>
      <c r="BA345" s="2" t="str">
        <f>IF(_xlfn.IFNA(MATCH(AZ345,Jan09Dictionary!$B:$B, 0), "X") = "X", "MISSING", "OKAY")</f>
        <v>OKAY</v>
      </c>
      <c r="BB345" s="3" t="str">
        <f t="shared" si="235"/>
        <v>NA</v>
      </c>
      <c r="BC345" s="2" t="s">
        <v>1144</v>
      </c>
      <c r="BD345" s="2">
        <f t="shared" si="236"/>
        <v>342</v>
      </c>
      <c r="BE345" s="3">
        <f t="shared" si="251"/>
        <v>342</v>
      </c>
      <c r="BH345" s="3">
        <v>342</v>
      </c>
      <c r="BI345" s="2" t="s">
        <v>617</v>
      </c>
      <c r="BJ345" s="2" t="str">
        <f>IF(_xlfn.IFNA(MATCH(BI345,Jan10Dictionary!$B:$B, 0), "X") = "X", "MISSING", "OKAY")</f>
        <v>OKAY</v>
      </c>
      <c r="BK345" s="3" t="str">
        <f t="shared" si="237"/>
        <v>NA</v>
      </c>
      <c r="BL345" s="2" t="s">
        <v>1144</v>
      </c>
      <c r="BM345" s="2">
        <f t="shared" si="252"/>
        <v>342</v>
      </c>
      <c r="BN345" s="3">
        <f t="shared" si="219"/>
        <v>342</v>
      </c>
      <c r="BQ345" s="3">
        <v>342</v>
      </c>
      <c r="BR345" s="2" t="s">
        <v>617</v>
      </c>
      <c r="BS345" s="2" t="str">
        <f>IF(_xlfn.IFNA(MATCH(BR345,May12Dictionary!$B:$B, 0), "X") = "X", "MISSING", "OKAY")</f>
        <v>OKAY</v>
      </c>
      <c r="BT345" s="3" t="str">
        <f t="shared" si="238"/>
        <v>NA</v>
      </c>
      <c r="BU345" s="2" t="s">
        <v>1144</v>
      </c>
      <c r="BV345" s="2">
        <f t="shared" si="220"/>
        <v>342</v>
      </c>
      <c r="BW345" s="3">
        <f t="shared" si="239"/>
        <v>343</v>
      </c>
      <c r="BZ345" s="3">
        <v>342</v>
      </c>
      <c r="CA345" s="2" t="s">
        <v>616</v>
      </c>
      <c r="CB345" s="2" t="str">
        <f>IF(_xlfn.IFNA(MATCH(CA345,Jan13Dictionary!$B:$B, 0), "X") = "X", "MISSING", "OKAY")</f>
        <v>OKAY</v>
      </c>
      <c r="CC345" s="3" t="str">
        <f t="shared" si="240"/>
        <v>NA</v>
      </c>
      <c r="CD345" s="2" t="s">
        <v>1144</v>
      </c>
      <c r="CE345" s="2">
        <f t="shared" si="209"/>
        <v>341</v>
      </c>
      <c r="CF345" s="3">
        <f t="shared" si="216"/>
        <v>345</v>
      </c>
      <c r="CI345" s="3">
        <v>342</v>
      </c>
      <c r="CJ345" s="2" t="s">
        <v>357</v>
      </c>
      <c r="CK345" s="2" t="str">
        <f>IF(_xlfn.IFNA(MATCH(CJ345,Jan14Dictionary!$B:$B, 0), "X") = "X", "MISSING", "OKAY")</f>
        <v>OKAY</v>
      </c>
      <c r="CL345" s="3" t="str">
        <f t="shared" si="241"/>
        <v>NA</v>
      </c>
      <c r="CM345" s="2" t="s">
        <v>1144</v>
      </c>
      <c r="CN345" s="2">
        <f t="shared" si="249"/>
        <v>339</v>
      </c>
      <c r="CO345" s="3">
        <f t="shared" si="246"/>
        <v>342</v>
      </c>
      <c r="CR345" s="3">
        <v>342</v>
      </c>
      <c r="CS345" s="2" t="s">
        <v>357</v>
      </c>
      <c r="CT345" s="2" t="str">
        <f>IF(_xlfn.IFNA(MATCH(CS345, Jan15Dictionary!$B:$B, 0), "X") = "X", "MISSING", "OKAY")</f>
        <v>OKAY</v>
      </c>
      <c r="CU345" s="3" t="str">
        <f t="shared" si="242"/>
        <v>NA</v>
      </c>
      <c r="CV345" s="2" t="s">
        <v>1144</v>
      </c>
      <c r="CW345" s="2">
        <f t="shared" si="243"/>
        <v>342</v>
      </c>
      <c r="CX345" s="3">
        <f t="shared" si="244"/>
        <v>341</v>
      </c>
      <c r="DA345" s="3">
        <v>342</v>
      </c>
      <c r="DB345" s="2" t="s">
        <v>614</v>
      </c>
      <c r="DC345" s="2" t="str">
        <f>IF(_xlfn.IFNA(MATCH(DB345, Jan17Dictionary!$B:$B, 0), "X") = "X", "MISSING", "OKAY")</f>
        <v>OKAY</v>
      </c>
      <c r="DD345" s="3" t="str">
        <f t="shared" si="245"/>
        <v>NA</v>
      </c>
      <c r="DE345" s="2" t="s">
        <v>1144</v>
      </c>
      <c r="DF345" s="2">
        <f t="shared" si="247"/>
        <v>343</v>
      </c>
      <c r="DG345" s="3">
        <f>INDEX(DJ:DJ, MATCH(DB345,DK:DK,0))</f>
        <v>341</v>
      </c>
      <c r="DJ345" s="3">
        <v>343</v>
      </c>
      <c r="DK345" s="2" t="s">
        <v>616</v>
      </c>
      <c r="DL345" s="2" t="str">
        <f>IF(_xlfn.IFNA(MATCH(DK345, Jan20Dictionary!$B:$B, 0), "X") = "X", "MISSING", "OKAY")</f>
        <v>OKAY</v>
      </c>
      <c r="DM345" s="3" t="str">
        <f t="shared" si="225"/>
        <v>NA</v>
      </c>
      <c r="DN345" s="2" t="s">
        <v>1144</v>
      </c>
      <c r="DO345" s="2">
        <f t="shared" si="226"/>
        <v>344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IF(_xlfn.IFNA(MATCH(H346,Jan98Dictionary!$B:$B, 0), "X") = "X", "MISSING", "OKAY")</f>
        <v>OKAY</v>
      </c>
      <c r="J346" s="2" t="s">
        <v>1144</v>
      </c>
      <c r="K346" s="2">
        <f t="shared" si="248"/>
        <v>347</v>
      </c>
      <c r="L346" s="3">
        <f t="shared" si="227"/>
        <v>339</v>
      </c>
      <c r="O346" s="3">
        <v>343</v>
      </c>
      <c r="P346" s="2" t="s">
        <v>353</v>
      </c>
      <c r="Q346" s="2" t="str">
        <f>IF(_xlfn.IFNA(MATCH(P346,Jan03Dictionary!$B:$B, 0), "X") = "X", "MISSING", "OKAY")</f>
        <v>OKAY</v>
      </c>
      <c r="R346" s="3" t="str">
        <f t="shared" si="228"/>
        <v>NA</v>
      </c>
      <c r="S346" s="2" t="s">
        <v>1144</v>
      </c>
      <c r="T346" s="2">
        <f t="shared" si="223"/>
        <v>347</v>
      </c>
      <c r="U346" s="3">
        <f t="shared" si="224"/>
        <v>336</v>
      </c>
      <c r="X346" s="3">
        <v>343</v>
      </c>
      <c r="Y346" s="2" t="s">
        <v>616</v>
      </c>
      <c r="Z346" s="2" t="str">
        <f>IF(_xlfn.IFNA(MATCH(Y346,May04Dictionary!$B:$B, 0), "X") = "X", "MISSING", "OKAY")</f>
        <v>OKAY</v>
      </c>
      <c r="AA346" s="3" t="str">
        <f t="shared" si="229"/>
        <v>NA</v>
      </c>
      <c r="AB346" s="2" t="s">
        <v>1144</v>
      </c>
      <c r="AC346" s="2">
        <f t="shared" si="218"/>
        <v>350</v>
      </c>
      <c r="AD346" s="3">
        <f t="shared" si="253"/>
        <v>341</v>
      </c>
      <c r="AG346" s="3">
        <v>343</v>
      </c>
      <c r="AH346" s="2" t="s">
        <v>618</v>
      </c>
      <c r="AI346" s="2" t="str">
        <f>IF(_xlfn.IFNA(MATCH(AH346,Aug05Dictionary!$B:$B, 0), "X") = "X", "MISSING", "OKAY")</f>
        <v>OKAY</v>
      </c>
      <c r="AJ346" s="3" t="str">
        <f t="shared" si="230"/>
        <v>NA</v>
      </c>
      <c r="AK346" s="2" t="s">
        <v>1144</v>
      </c>
      <c r="AL346" s="2">
        <f t="shared" si="250"/>
        <v>345</v>
      </c>
      <c r="AM346" s="3">
        <f t="shared" si="231"/>
        <v>343</v>
      </c>
      <c r="AP346" s="3">
        <v>343</v>
      </c>
      <c r="AQ346" s="2" t="s">
        <v>618</v>
      </c>
      <c r="AR346" s="2" t="str">
        <f>IF(_xlfn.IFNA(MATCH(AQ346,Jan07Dictionary!$B:$B, 0), "X") = "X", "MISSING", "OKAY")</f>
        <v>OKAY</v>
      </c>
      <c r="AS346" s="3" t="str">
        <f t="shared" si="232"/>
        <v>NA</v>
      </c>
      <c r="AT346" s="2" t="s">
        <v>1144</v>
      </c>
      <c r="AU346" s="2">
        <f t="shared" si="233"/>
        <v>343</v>
      </c>
      <c r="AV346" s="3">
        <f t="shared" si="234"/>
        <v>343</v>
      </c>
      <c r="AY346" s="3">
        <v>343</v>
      </c>
      <c r="AZ346" s="2" t="s">
        <v>618</v>
      </c>
      <c r="BA346" s="2" t="str">
        <f>IF(_xlfn.IFNA(MATCH(AZ346,Jan09Dictionary!$B:$B, 0), "X") = "X", "MISSING", "OKAY")</f>
        <v>OKAY</v>
      </c>
      <c r="BB346" s="3" t="str">
        <f t="shared" si="235"/>
        <v>NA</v>
      </c>
      <c r="BC346" s="2" t="s">
        <v>1144</v>
      </c>
      <c r="BD346" s="2">
        <f t="shared" si="236"/>
        <v>343</v>
      </c>
      <c r="BE346" s="3">
        <f t="shared" si="251"/>
        <v>343</v>
      </c>
      <c r="BH346" s="3">
        <v>343</v>
      </c>
      <c r="BI346" s="2" t="s">
        <v>618</v>
      </c>
      <c r="BJ346" s="2" t="str">
        <f>IF(_xlfn.IFNA(MATCH(BI346,Jan10Dictionary!$B:$B, 0), "X") = "X", "MISSING", "OKAY")</f>
        <v>OKAY</v>
      </c>
      <c r="BK346" s="3" t="str">
        <f t="shared" si="237"/>
        <v>NA</v>
      </c>
      <c r="BL346" s="2" t="s">
        <v>1144</v>
      </c>
      <c r="BM346" s="2">
        <f t="shared" si="252"/>
        <v>343</v>
      </c>
      <c r="BN346" s="3">
        <f t="shared" si="219"/>
        <v>343</v>
      </c>
      <c r="BQ346" s="3">
        <v>343</v>
      </c>
      <c r="BR346" s="2" t="s">
        <v>618</v>
      </c>
      <c r="BS346" s="2" t="str">
        <f>IF(_xlfn.IFNA(MATCH(BR346,May12Dictionary!$B:$B, 0), "X") = "X", "MISSING", "OKAY")</f>
        <v>OKAY</v>
      </c>
      <c r="BT346" s="3" t="str">
        <f t="shared" si="238"/>
        <v>NA</v>
      </c>
      <c r="BU346" s="2" t="s">
        <v>1144</v>
      </c>
      <c r="BV346" s="2">
        <f t="shared" si="220"/>
        <v>343</v>
      </c>
      <c r="BW346" s="3">
        <f t="shared" si="239"/>
        <v>344</v>
      </c>
      <c r="BZ346" s="3">
        <v>343</v>
      </c>
      <c r="CA346" s="2" t="s">
        <v>617</v>
      </c>
      <c r="CB346" s="2" t="str">
        <f>IF(_xlfn.IFNA(MATCH(CA346,Jan13Dictionary!$B:$B, 0), "X") = "X", "MISSING", "OKAY")</f>
        <v>OKAY</v>
      </c>
      <c r="CC346" s="3" t="str">
        <f t="shared" si="240"/>
        <v>NA</v>
      </c>
      <c r="CD346" s="2" t="s">
        <v>1144</v>
      </c>
      <c r="CE346" s="2">
        <f t="shared" si="209"/>
        <v>342</v>
      </c>
      <c r="CF346" s="3">
        <f t="shared" si="216"/>
        <v>346</v>
      </c>
      <c r="CI346" s="3">
        <v>343</v>
      </c>
      <c r="CJ346" s="2" t="s">
        <v>614</v>
      </c>
      <c r="CK346" s="2" t="str">
        <f>IF(_xlfn.IFNA(MATCH(CJ346,Jan14Dictionary!$B:$B, 0), "X") = "X", "MISSING", "OKAY")</f>
        <v>OKAY</v>
      </c>
      <c r="CL346" s="3" t="str">
        <f t="shared" si="241"/>
        <v>NA</v>
      </c>
      <c r="CM346" s="2" t="s">
        <v>1144</v>
      </c>
      <c r="CN346" s="2">
        <f t="shared" si="249"/>
        <v>340</v>
      </c>
      <c r="CO346" s="3">
        <f t="shared" si="246"/>
        <v>343</v>
      </c>
      <c r="CR346" s="3">
        <v>343</v>
      </c>
      <c r="CS346" s="2" t="s">
        <v>614</v>
      </c>
      <c r="CT346" s="2" t="str">
        <f>IF(_xlfn.IFNA(MATCH(CS346, Jan15Dictionary!$B:$B, 0), "X") = "X", "MISSING", "OKAY")</f>
        <v>OKAY</v>
      </c>
      <c r="CU346" s="3" t="str">
        <f t="shared" si="242"/>
        <v>NA</v>
      </c>
      <c r="CV346" s="2" t="s">
        <v>1144</v>
      </c>
      <c r="CW346" s="2">
        <f t="shared" si="243"/>
        <v>343</v>
      </c>
      <c r="CX346" s="3">
        <f t="shared" si="244"/>
        <v>342</v>
      </c>
      <c r="DA346" s="3">
        <v>343</v>
      </c>
      <c r="DB346" s="2" t="s">
        <v>615</v>
      </c>
      <c r="DC346" s="2" t="str">
        <f>IF(_xlfn.IFNA(MATCH(DB346, Jan17Dictionary!$B:$B, 0), "X") = "X", "MISSING", "OKAY")</f>
        <v>OKAY</v>
      </c>
      <c r="DD346" s="3" t="str">
        <f t="shared" si="245"/>
        <v>NA</v>
      </c>
      <c r="DE346" s="2" t="s">
        <v>1144</v>
      </c>
      <c r="DF346" s="2">
        <f t="shared" si="247"/>
        <v>344</v>
      </c>
      <c r="DG346" s="3">
        <f>INDEX(DJ:DJ, MATCH(DB346,DK:DK,0))</f>
        <v>342</v>
      </c>
      <c r="DJ346" s="3">
        <v>344</v>
      </c>
      <c r="DK346" s="2" t="s">
        <v>617</v>
      </c>
      <c r="DL346" s="2" t="str">
        <f>IF(_xlfn.IFNA(MATCH(DK346, Jan20Dictionary!$B:$B, 0), "X") = "X", "MISSING", "OKAY")</f>
        <v>OKAY</v>
      </c>
      <c r="DM346" s="3" t="str">
        <f t="shared" si="225"/>
        <v>NA</v>
      </c>
      <c r="DN346" s="2" t="s">
        <v>1144</v>
      </c>
      <c r="DO346" s="2">
        <f t="shared" si="226"/>
        <v>345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54">INDEX(G:G, MATCH(B347,H:H,0))</f>
        <v>340</v>
      </c>
      <c r="G347" s="3">
        <v>344</v>
      </c>
      <c r="H347" s="2" t="s">
        <v>350</v>
      </c>
      <c r="I347" s="2" t="str">
        <f>IF(_xlfn.IFNA(MATCH(H347,Jan98Dictionary!$B:$B, 0), "X") = "X", "MISSING", "OKAY")</f>
        <v>OKAY</v>
      </c>
      <c r="J347" s="2" t="s">
        <v>1144</v>
      </c>
      <c r="K347" s="2">
        <f t="shared" si="248"/>
        <v>348</v>
      </c>
      <c r="L347" s="3">
        <f t="shared" si="227"/>
        <v>340</v>
      </c>
      <c r="O347" s="3">
        <v>344</v>
      </c>
      <c r="P347" s="2" t="s">
        <v>354</v>
      </c>
      <c r="Q347" s="2" t="str">
        <f>IF(_xlfn.IFNA(MATCH(P347,Jan03Dictionary!$B:$B, 0), "X") = "X", "MISSING", "OKAY")</f>
        <v>OKAY</v>
      </c>
      <c r="R347" s="3" t="str">
        <f t="shared" si="228"/>
        <v>NA</v>
      </c>
      <c r="S347" s="2" t="s">
        <v>1144</v>
      </c>
      <c r="T347" s="2">
        <f t="shared" si="223"/>
        <v>348</v>
      </c>
      <c r="U347" s="3">
        <f t="shared" si="224"/>
        <v>337</v>
      </c>
      <c r="X347" s="3">
        <v>344</v>
      </c>
      <c r="Y347" s="2" t="s">
        <v>617</v>
      </c>
      <c r="Z347" s="2" t="str">
        <f>IF(_xlfn.IFNA(MATCH(Y347,May04Dictionary!$B:$B, 0), "X") = "X", "MISSING", "OKAY")</f>
        <v>OKAY</v>
      </c>
      <c r="AA347" s="3" t="str">
        <f t="shared" si="229"/>
        <v>NA</v>
      </c>
      <c r="AB347" s="2" t="s">
        <v>1144</v>
      </c>
      <c r="AC347" s="2">
        <f t="shared" si="218"/>
        <v>351</v>
      </c>
      <c r="AD347" s="3">
        <f t="shared" si="253"/>
        <v>342</v>
      </c>
      <c r="AG347" s="3">
        <v>344</v>
      </c>
      <c r="AH347" s="2" t="s">
        <v>619</v>
      </c>
      <c r="AI347" s="2" t="str">
        <f>IF(_xlfn.IFNA(MATCH(AH347,Aug05Dictionary!$B:$B, 0), "X") = "X", "MISSING", "OKAY")</f>
        <v>OKAY</v>
      </c>
      <c r="AJ347" s="3" t="str">
        <f t="shared" si="230"/>
        <v>Remove</v>
      </c>
      <c r="AK347" s="2" t="s">
        <v>1162</v>
      </c>
      <c r="AL347" s="2">
        <f t="shared" si="250"/>
        <v>346</v>
      </c>
      <c r="AM347" s="3">
        <f t="shared" si="231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IF(_xlfn.IFNA(MATCH(AQ347,Jan07Dictionary!$B:$B, 0), "X") = "X", "MISSING", "OKAY")</f>
        <v>OKAY</v>
      </c>
      <c r="AS347" s="3" t="str">
        <f t="shared" si="232"/>
        <v>Remove</v>
      </c>
      <c r="AT347" s="2" t="s">
        <v>1162</v>
      </c>
      <c r="AU347" s="2">
        <f t="shared" si="233"/>
        <v>344</v>
      </c>
      <c r="AV347" s="3">
        <f t="shared" si="234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IF(_xlfn.IFNA(MATCH(AZ347,Jan09Dictionary!$B:$B, 0), "X") = "X", "MISSING", "OKAY")</f>
        <v>OKAY</v>
      </c>
      <c r="BB347" s="3" t="str">
        <f t="shared" si="235"/>
        <v>Remove</v>
      </c>
      <c r="BC347" s="2" t="s">
        <v>1162</v>
      </c>
      <c r="BD347" s="2">
        <f t="shared" si="236"/>
        <v>344</v>
      </c>
      <c r="BE347" s="3">
        <f t="shared" si="251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IF(_xlfn.IFNA(MATCH(BI347,Jan10Dictionary!$B:$B, 0), "X") = "X", "MISSING", "OKAY")</f>
        <v>OKAY</v>
      </c>
      <c r="BK347" s="3" t="str">
        <f t="shared" si="237"/>
        <v>Remove</v>
      </c>
      <c r="BL347" s="2" t="s">
        <v>1162</v>
      </c>
      <c r="BM347" s="2">
        <f t="shared" si="252"/>
        <v>344</v>
      </c>
      <c r="BN347" s="3">
        <f t="shared" si="219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IF(_xlfn.IFNA(MATCH(BR347,May12Dictionary!$B:$B, 0), "X") = "X", "MISSING", "OKAY")</f>
        <v>OKAY</v>
      </c>
      <c r="BT347" s="3" t="str">
        <f t="shared" si="238"/>
        <v>Remove</v>
      </c>
      <c r="BU347" s="2" t="s">
        <v>1162</v>
      </c>
      <c r="BV347" s="2">
        <f t="shared" si="220"/>
        <v>344</v>
      </c>
      <c r="BW347" s="3">
        <f t="shared" si="239"/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IF(_xlfn.IFNA(MATCH(CA347,Jan13Dictionary!$B:$B, 0), "X") = "X", "MISSING", "OKAY")</f>
        <v>OKAY</v>
      </c>
      <c r="CC347" s="3" t="str">
        <f t="shared" si="240"/>
        <v>NA</v>
      </c>
      <c r="CD347" s="2" t="s">
        <v>1144</v>
      </c>
      <c r="CE347" s="2">
        <f t="shared" si="209"/>
        <v>343</v>
      </c>
      <c r="CF347" s="3">
        <f t="shared" si="216"/>
        <v>347</v>
      </c>
      <c r="CI347" s="3">
        <v>344</v>
      </c>
      <c r="CJ347" s="2" t="s">
        <v>615</v>
      </c>
      <c r="CK347" s="2" t="str">
        <f>IF(_xlfn.IFNA(MATCH(CJ347,Jan14Dictionary!$B:$B, 0), "X") = "X", "MISSING", "OKAY")</f>
        <v>OKAY</v>
      </c>
      <c r="CL347" s="3" t="str">
        <f t="shared" si="241"/>
        <v>NA</v>
      </c>
      <c r="CM347" s="2" t="s">
        <v>1144</v>
      </c>
      <c r="CN347" s="2">
        <f t="shared" si="249"/>
        <v>341</v>
      </c>
      <c r="CO347" s="3">
        <f t="shared" si="246"/>
        <v>344</v>
      </c>
      <c r="CR347" s="3">
        <v>344</v>
      </c>
      <c r="CS347" s="2" t="s">
        <v>615</v>
      </c>
      <c r="CT347" s="2" t="str">
        <f>IF(_xlfn.IFNA(MATCH(CS347, Jan15Dictionary!$B:$B, 0), "X") = "X", "MISSING", "OKAY")</f>
        <v>OKAY</v>
      </c>
      <c r="CU347" s="3" t="str">
        <f t="shared" si="242"/>
        <v>NA</v>
      </c>
      <c r="CV347" s="2" t="s">
        <v>1144</v>
      </c>
      <c r="CW347" s="2">
        <f t="shared" si="243"/>
        <v>344</v>
      </c>
      <c r="CX347" s="3">
        <f t="shared" si="244"/>
        <v>343</v>
      </c>
      <c r="DA347" s="3">
        <v>344</v>
      </c>
      <c r="DB347" s="2" t="s">
        <v>616</v>
      </c>
      <c r="DC347" s="2" t="str">
        <f>IF(_xlfn.IFNA(MATCH(DB347, Jan17Dictionary!$B:$B, 0), "X") = "X", "MISSING", "OKAY")</f>
        <v>OKAY</v>
      </c>
      <c r="DD347" s="3" t="str">
        <f t="shared" si="245"/>
        <v>NA</v>
      </c>
      <c r="DE347" s="2" t="s">
        <v>1144</v>
      </c>
      <c r="DF347" s="2">
        <f t="shared" si="247"/>
        <v>345</v>
      </c>
      <c r="DG347" s="3">
        <f>INDEX(DJ:DJ, MATCH(DB347,DK:DK,0))</f>
        <v>343</v>
      </c>
      <c r="DJ347" s="3">
        <v>345</v>
      </c>
      <c r="DK347" s="2" t="s">
        <v>618</v>
      </c>
      <c r="DL347" s="2" t="str">
        <f>IF(_xlfn.IFNA(MATCH(DK347, Jan20Dictionary!$B:$B, 0), "X") = "X", "MISSING", "OKAY")</f>
        <v>OKAY</v>
      </c>
      <c r="DM347" s="3" t="str">
        <f t="shared" si="225"/>
        <v>NA</v>
      </c>
      <c r="DN347" s="2" t="s">
        <v>1144</v>
      </c>
      <c r="DO347" s="2">
        <f t="shared" si="226"/>
        <v>346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54"/>
        <v>341</v>
      </c>
      <c r="G348" s="3">
        <v>345</v>
      </c>
      <c r="H348" s="2" t="s">
        <v>351</v>
      </c>
      <c r="I348" s="2" t="str">
        <f>IF(_xlfn.IFNA(MATCH(H348,Jan98Dictionary!$B:$B, 0), "X") = "X", "MISSING", "OKAY")</f>
        <v>OKAY</v>
      </c>
      <c r="J348" s="2" t="s">
        <v>1144</v>
      </c>
      <c r="K348" s="2">
        <f t="shared" si="248"/>
        <v>349</v>
      </c>
      <c r="L348" s="3">
        <f t="shared" si="227"/>
        <v>341</v>
      </c>
      <c r="O348" s="3">
        <v>345</v>
      </c>
      <c r="P348" s="2" t="s">
        <v>355</v>
      </c>
      <c r="Q348" s="2" t="str">
        <f>IF(_xlfn.IFNA(MATCH(P348,Jan03Dictionary!$B:$B, 0), "X") = "X", "MISSING", "OKAY")</f>
        <v>OKAY</v>
      </c>
      <c r="R348" s="3" t="str">
        <f t="shared" si="228"/>
        <v>NA</v>
      </c>
      <c r="S348" s="2" t="s">
        <v>1144</v>
      </c>
      <c r="T348" s="2">
        <f t="shared" si="223"/>
        <v>349</v>
      </c>
      <c r="U348" s="3">
        <f t="shared" si="224"/>
        <v>338</v>
      </c>
      <c r="X348" s="3">
        <v>345</v>
      </c>
      <c r="Y348" s="2" t="s">
        <v>618</v>
      </c>
      <c r="Z348" s="2" t="str">
        <f>IF(_xlfn.IFNA(MATCH(Y348,May04Dictionary!$B:$B, 0), "X") = "X", "MISSING", "OKAY")</f>
        <v>OKAY</v>
      </c>
      <c r="AA348" s="3" t="str">
        <f t="shared" si="229"/>
        <v>NA</v>
      </c>
      <c r="AB348" s="2" t="s">
        <v>1144</v>
      </c>
      <c r="AC348" s="2">
        <f t="shared" si="218"/>
        <v>352</v>
      </c>
      <c r="AD348" s="3">
        <f t="shared" si="253"/>
        <v>343</v>
      </c>
      <c r="AG348" s="3">
        <v>345</v>
      </c>
      <c r="AH348" s="2" t="s">
        <v>620</v>
      </c>
      <c r="AI348" s="2" t="str">
        <f>IF(_xlfn.IFNA(MATCH(AH348,Aug05Dictionary!$B:$B, 0), "X") = "X", "MISSING", "OKAY")</f>
        <v>OKAY</v>
      </c>
      <c r="AJ348" s="3" t="str">
        <f t="shared" si="230"/>
        <v>Remove</v>
      </c>
      <c r="AK348" s="2" t="s">
        <v>1162</v>
      </c>
      <c r="AL348" s="2">
        <f t="shared" si="250"/>
        <v>347</v>
      </c>
      <c r="AM348" s="3">
        <f t="shared" si="231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IF(_xlfn.IFNA(MATCH(AQ348,Jan07Dictionary!$B:$B, 0), "X") = "X", "MISSING", "OKAY")</f>
        <v>OKAY</v>
      </c>
      <c r="AS348" s="3" t="str">
        <f t="shared" si="232"/>
        <v>Remove</v>
      </c>
      <c r="AT348" s="2" t="s">
        <v>1162</v>
      </c>
      <c r="AU348" s="2">
        <f t="shared" si="233"/>
        <v>345</v>
      </c>
      <c r="AV348" s="3">
        <f t="shared" si="234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IF(_xlfn.IFNA(MATCH(AZ348,Jan09Dictionary!$B:$B, 0), "X") = "X", "MISSING", "OKAY")</f>
        <v>OKAY</v>
      </c>
      <c r="BB348" s="3" t="str">
        <f t="shared" si="235"/>
        <v>Remove</v>
      </c>
      <c r="BC348" s="2" t="s">
        <v>1162</v>
      </c>
      <c r="BD348" s="2">
        <f t="shared" si="236"/>
        <v>345</v>
      </c>
      <c r="BE348" s="3">
        <f t="shared" si="251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IF(_xlfn.IFNA(MATCH(BI348,Jan10Dictionary!$B:$B, 0), "X") = "X", "MISSING", "OKAY")</f>
        <v>OKAY</v>
      </c>
      <c r="BK348" s="3" t="str">
        <f t="shared" si="237"/>
        <v>Remove</v>
      </c>
      <c r="BL348" s="2" t="s">
        <v>1162</v>
      </c>
      <c r="BM348" s="2">
        <f t="shared" si="252"/>
        <v>345</v>
      </c>
      <c r="BN348" s="3">
        <f t="shared" si="219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IF(_xlfn.IFNA(MATCH(BR348,May12Dictionary!$B:$B, 0), "X") = "X", "MISSING", "OKAY")</f>
        <v>OKAY</v>
      </c>
      <c r="BT348" s="3" t="str">
        <f t="shared" si="238"/>
        <v>Remove</v>
      </c>
      <c r="BU348" s="2" t="s">
        <v>1162</v>
      </c>
      <c r="BV348" s="2">
        <f t="shared" si="220"/>
        <v>345</v>
      </c>
      <c r="BW348" s="3">
        <f t="shared" si="239"/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IF(_xlfn.IFNA(MATCH(CA348,Jan13Dictionary!$B:$B, 0), "X") = "X", "MISSING", "OKAY")</f>
        <v>OKAY</v>
      </c>
      <c r="CC348" s="3" t="str">
        <f t="shared" si="240"/>
        <v>Remove</v>
      </c>
      <c r="CD348" s="2" t="s">
        <v>1162</v>
      </c>
      <c r="CE348" s="2">
        <f t="shared" si="209"/>
        <v>344</v>
      </c>
      <c r="CF348" s="3">
        <f t="shared" si="216"/>
        <v>348</v>
      </c>
      <c r="CG348" s="2" t="s">
        <v>1222</v>
      </c>
      <c r="CI348" s="3">
        <v>345</v>
      </c>
      <c r="CJ348" s="2" t="s">
        <v>616</v>
      </c>
      <c r="CK348" s="2" t="str">
        <f>IF(_xlfn.IFNA(MATCH(CJ348,Jan14Dictionary!$B:$B, 0), "X") = "X", "MISSING", "OKAY")</f>
        <v>OKAY</v>
      </c>
      <c r="CL348" s="3" t="str">
        <f t="shared" si="241"/>
        <v>NA</v>
      </c>
      <c r="CM348" s="2" t="s">
        <v>1144</v>
      </c>
      <c r="CN348" s="2">
        <f t="shared" si="249"/>
        <v>342</v>
      </c>
      <c r="CO348" s="3">
        <f t="shared" si="246"/>
        <v>345</v>
      </c>
      <c r="CR348" s="3">
        <v>345</v>
      </c>
      <c r="CS348" s="2" t="s">
        <v>616</v>
      </c>
      <c r="CT348" s="2" t="str">
        <f>IF(_xlfn.IFNA(MATCH(CS348, Jan15Dictionary!$B:$B, 0), "X") = "X", "MISSING", "OKAY")</f>
        <v>OKAY</v>
      </c>
      <c r="CU348" s="3" t="str">
        <f t="shared" si="242"/>
        <v>NA</v>
      </c>
      <c r="CV348" s="2" t="s">
        <v>1144</v>
      </c>
      <c r="CW348" s="2">
        <f t="shared" si="243"/>
        <v>345</v>
      </c>
      <c r="CX348" s="3">
        <f t="shared" si="244"/>
        <v>344</v>
      </c>
      <c r="DA348" s="3">
        <v>345</v>
      </c>
      <c r="DB348" s="2" t="s">
        <v>617</v>
      </c>
      <c r="DC348" s="2" t="str">
        <f>IF(_xlfn.IFNA(MATCH(DB348, Jan17Dictionary!$B:$B, 0), "X") = "X", "MISSING", "OKAY")</f>
        <v>OKAY</v>
      </c>
      <c r="DD348" s="3" t="str">
        <f t="shared" si="245"/>
        <v>NA</v>
      </c>
      <c r="DE348" s="2" t="s">
        <v>1144</v>
      </c>
      <c r="DF348" s="2">
        <f t="shared" si="247"/>
        <v>346</v>
      </c>
      <c r="DG348" s="3">
        <f>INDEX(DJ:DJ, MATCH(DB348,DK:DK,0))</f>
        <v>344</v>
      </c>
      <c r="DJ348" s="3">
        <v>346</v>
      </c>
      <c r="DK348" s="2" t="s">
        <v>622</v>
      </c>
      <c r="DL348" s="2" t="str">
        <f>IF(_xlfn.IFNA(MATCH(DK348, Jan20Dictionary!$B:$B, 0), "X") = "X", "MISSING", "OKAY")</f>
        <v>OKAY</v>
      </c>
      <c r="DM348" s="3" t="str">
        <f t="shared" si="225"/>
        <v>NA</v>
      </c>
      <c r="DN348" s="2" t="s">
        <v>1144</v>
      </c>
      <c r="DO348" s="2">
        <f t="shared" si="226"/>
        <v>347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54"/>
        <v>342</v>
      </c>
      <c r="G349" s="3">
        <v>346</v>
      </c>
      <c r="H349" s="2" t="s">
        <v>352</v>
      </c>
      <c r="I349" s="2" t="str">
        <f>IF(_xlfn.IFNA(MATCH(H349,Jan98Dictionary!$B:$B, 0), "X") = "X", "MISSING", "OKAY")</f>
        <v>OKAY</v>
      </c>
      <c r="J349" s="2" t="s">
        <v>1144</v>
      </c>
      <c r="K349" s="2">
        <f t="shared" si="248"/>
        <v>350</v>
      </c>
      <c r="L349" s="3">
        <f t="shared" si="227"/>
        <v>342</v>
      </c>
      <c r="O349" s="3">
        <v>346</v>
      </c>
      <c r="P349" s="2" t="s">
        <v>356</v>
      </c>
      <c r="Q349" s="2" t="str">
        <f>IF(_xlfn.IFNA(MATCH(P349,Jan03Dictionary!$B:$B, 0), "X") = "X", "MISSING", "OKAY")</f>
        <v>OKAY</v>
      </c>
      <c r="R349" s="3" t="str">
        <f t="shared" si="228"/>
        <v>NA</v>
      </c>
      <c r="S349" s="2" t="s">
        <v>1144</v>
      </c>
      <c r="T349" s="2">
        <f t="shared" si="223"/>
        <v>350</v>
      </c>
      <c r="U349" s="3">
        <f t="shared" si="224"/>
        <v>339</v>
      </c>
      <c r="X349" s="3">
        <v>346</v>
      </c>
      <c r="Y349" s="2" t="s">
        <v>619</v>
      </c>
      <c r="Z349" s="2" t="str">
        <f>IF(_xlfn.IFNA(MATCH(Y349,May04Dictionary!$B:$B, 0), "X") = "X", "MISSING", "OKAY")</f>
        <v>OKAY</v>
      </c>
      <c r="AA349" s="3" t="str">
        <f t="shared" si="229"/>
        <v>Remove</v>
      </c>
      <c r="AB349" s="2" t="s">
        <v>1162</v>
      </c>
      <c r="AC349" s="2">
        <f t="shared" si="218"/>
        <v>353</v>
      </c>
      <c r="AD349" s="3">
        <f t="shared" si="253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IF(_xlfn.IFNA(MATCH(AH349,Aug05Dictionary!$B:$B, 0), "X") = "X", "MISSING", "OKAY")</f>
        <v>OKAY</v>
      </c>
      <c r="AJ349" s="3" t="str">
        <f t="shared" si="230"/>
        <v>Remove</v>
      </c>
      <c r="AK349" s="2" t="s">
        <v>1162</v>
      </c>
      <c r="AL349" s="2">
        <f t="shared" si="250"/>
        <v>348</v>
      </c>
      <c r="AM349" s="3">
        <f t="shared" si="231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IF(_xlfn.IFNA(MATCH(AQ349,Jan07Dictionary!$B:$B, 0), "X") = "X", "MISSING", "OKAY")</f>
        <v>OKAY</v>
      </c>
      <c r="AS349" s="3" t="str">
        <f t="shared" si="232"/>
        <v>Remove</v>
      </c>
      <c r="AT349" s="2" t="s">
        <v>1162</v>
      </c>
      <c r="AU349" s="2">
        <f t="shared" si="233"/>
        <v>346</v>
      </c>
      <c r="AV349" s="3">
        <f t="shared" si="234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IF(_xlfn.IFNA(MATCH(AZ349,Jan09Dictionary!$B:$B, 0), "X") = "X", "MISSING", "OKAY")</f>
        <v>OKAY</v>
      </c>
      <c r="BB349" s="3" t="str">
        <f t="shared" si="235"/>
        <v>Remove</v>
      </c>
      <c r="BC349" s="2" t="s">
        <v>1162</v>
      </c>
      <c r="BD349" s="2">
        <f t="shared" si="236"/>
        <v>346</v>
      </c>
      <c r="BE349" s="3">
        <f t="shared" si="251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IF(_xlfn.IFNA(MATCH(BI349,Jan10Dictionary!$B:$B, 0), "X") = "X", "MISSING", "OKAY")</f>
        <v>OKAY</v>
      </c>
      <c r="BK349" s="3" t="str">
        <f t="shared" si="237"/>
        <v>Remove</v>
      </c>
      <c r="BL349" s="2" t="s">
        <v>1162</v>
      </c>
      <c r="BM349" s="2">
        <f t="shared" si="252"/>
        <v>346</v>
      </c>
      <c r="BN349" s="3">
        <f t="shared" si="219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IF(_xlfn.IFNA(MATCH(BR349,May12Dictionary!$B:$B, 0), "X") = "X", "MISSING", "OKAY")</f>
        <v>OKAY</v>
      </c>
      <c r="BT349" s="3" t="str">
        <f t="shared" si="238"/>
        <v>Remove</v>
      </c>
      <c r="BU349" s="2" t="s">
        <v>1162</v>
      </c>
      <c r="BV349" s="2">
        <f t="shared" si="220"/>
        <v>346</v>
      </c>
      <c r="BW349" s="3">
        <f t="shared" si="239"/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IF(_xlfn.IFNA(MATCH(CA349,Jan13Dictionary!$B:$B, 0), "X") = "X", "MISSING", "OKAY")</f>
        <v>OKAY</v>
      </c>
      <c r="CC349" s="3" t="str">
        <f t="shared" si="240"/>
        <v>Remove</v>
      </c>
      <c r="CD349" s="2" t="s">
        <v>1162</v>
      </c>
      <c r="CE349" s="2">
        <f t="shared" ref="CE349:CE392" si="255">INDEX(BQ:BQ, MATCH(CA349,BR:BR,0))</f>
        <v>345</v>
      </c>
      <c r="CF349" s="3">
        <f t="shared" si="216"/>
        <v>349</v>
      </c>
      <c r="CG349" s="2" t="s">
        <v>1222</v>
      </c>
      <c r="CI349" s="3">
        <v>346</v>
      </c>
      <c r="CJ349" s="2" t="s">
        <v>617</v>
      </c>
      <c r="CK349" s="2" t="str">
        <f>IF(_xlfn.IFNA(MATCH(CJ349,Jan14Dictionary!$B:$B, 0), "X") = "X", "MISSING", "OKAY")</f>
        <v>OKAY</v>
      </c>
      <c r="CL349" s="3" t="str">
        <f t="shared" si="241"/>
        <v>NA</v>
      </c>
      <c r="CM349" s="2" t="s">
        <v>1144</v>
      </c>
      <c r="CN349" s="2">
        <f t="shared" si="249"/>
        <v>343</v>
      </c>
      <c r="CO349" s="3">
        <f t="shared" si="246"/>
        <v>346</v>
      </c>
      <c r="CR349" s="3">
        <v>346</v>
      </c>
      <c r="CS349" s="2" t="s">
        <v>617</v>
      </c>
      <c r="CT349" s="2" t="str">
        <f>IF(_xlfn.IFNA(MATCH(CS349, Jan15Dictionary!$B:$B, 0), "X") = "X", "MISSING", "OKAY")</f>
        <v>OKAY</v>
      </c>
      <c r="CU349" s="3" t="str">
        <f t="shared" si="242"/>
        <v>NA</v>
      </c>
      <c r="CV349" s="2" t="s">
        <v>1144</v>
      </c>
      <c r="CW349" s="2">
        <f t="shared" si="243"/>
        <v>346</v>
      </c>
      <c r="CX349" s="3">
        <f t="shared" si="244"/>
        <v>345</v>
      </c>
      <c r="DA349" s="3">
        <v>346</v>
      </c>
      <c r="DB349" s="2" t="s">
        <v>618</v>
      </c>
      <c r="DC349" s="2" t="str">
        <f>IF(_xlfn.IFNA(MATCH(DB349, Jan17Dictionary!$B:$B, 0), "X") = "X", "MISSING", "OKAY")</f>
        <v>OKAY</v>
      </c>
      <c r="DD349" s="3" t="str">
        <f t="shared" si="245"/>
        <v>NA</v>
      </c>
      <c r="DE349" s="2" t="s">
        <v>1144</v>
      </c>
      <c r="DF349" s="2">
        <f t="shared" si="247"/>
        <v>347</v>
      </c>
      <c r="DG349" s="3">
        <f>INDEX(DJ:DJ, MATCH(DB349,DK:DK,0))</f>
        <v>345</v>
      </c>
      <c r="DJ349" s="3">
        <v>347</v>
      </c>
      <c r="DK349" s="2" t="s">
        <v>623</v>
      </c>
      <c r="DL349" s="2" t="str">
        <f>IF(_xlfn.IFNA(MATCH(DK349, Jan20Dictionary!$B:$B, 0), "X") = "X", "MISSING", "OKAY")</f>
        <v>OKAY</v>
      </c>
      <c r="DM349" s="3" t="str">
        <f t="shared" si="225"/>
        <v>NA</v>
      </c>
      <c r="DN349" s="2" t="s">
        <v>1144</v>
      </c>
      <c r="DO349" s="2">
        <f t="shared" si="226"/>
        <v>348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54"/>
        <v>343</v>
      </c>
      <c r="G350" s="3">
        <v>347</v>
      </c>
      <c r="H350" s="2" t="s">
        <v>353</v>
      </c>
      <c r="I350" s="2" t="str">
        <f>IF(_xlfn.IFNA(MATCH(H350,Jan98Dictionary!$B:$B, 0), "X") = "X", "MISSING", "OKAY")</f>
        <v>OKAY</v>
      </c>
      <c r="J350" s="2" t="s">
        <v>1144</v>
      </c>
      <c r="K350" s="2">
        <f t="shared" si="248"/>
        <v>351</v>
      </c>
      <c r="L350" s="3">
        <f t="shared" si="227"/>
        <v>343</v>
      </c>
      <c r="O350" s="3">
        <v>347</v>
      </c>
      <c r="P350" s="2" t="s">
        <v>357</v>
      </c>
      <c r="Q350" s="2" t="str">
        <f>IF(_xlfn.IFNA(MATCH(P350,Jan03Dictionary!$B:$B, 0), "X") = "X", "MISSING", "OKAY")</f>
        <v>OKAY</v>
      </c>
      <c r="R350" s="3" t="str">
        <f t="shared" si="228"/>
        <v>NA</v>
      </c>
      <c r="S350" s="2" t="s">
        <v>1144</v>
      </c>
      <c r="T350" s="2">
        <f t="shared" si="223"/>
        <v>351</v>
      </c>
      <c r="U350" s="3">
        <f t="shared" si="224"/>
        <v>340</v>
      </c>
      <c r="X350" s="3">
        <v>347</v>
      </c>
      <c r="Y350" s="2" t="s">
        <v>620</v>
      </c>
      <c r="Z350" s="2" t="str">
        <f>IF(_xlfn.IFNA(MATCH(Y350,May04Dictionary!$B:$B, 0), "X") = "X", "MISSING", "OKAY")</f>
        <v>OKAY</v>
      </c>
      <c r="AA350" s="3" t="str">
        <f t="shared" si="229"/>
        <v>Remove</v>
      </c>
      <c r="AB350" s="2" t="s">
        <v>1162</v>
      </c>
      <c r="AC350" s="2">
        <f t="shared" si="218"/>
        <v>354</v>
      </c>
      <c r="AD350" s="3">
        <f t="shared" si="253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IF(_xlfn.IFNA(MATCH(AH350,Aug05Dictionary!$B:$B, 0), "X") = "X", "MISSING", "OKAY")</f>
        <v>OKAY</v>
      </c>
      <c r="AJ350" s="3" t="str">
        <f t="shared" si="230"/>
        <v>NA</v>
      </c>
      <c r="AK350" s="2" t="s">
        <v>1144</v>
      </c>
      <c r="AL350" s="2">
        <f t="shared" si="250"/>
        <v>349</v>
      </c>
      <c r="AM350" s="3">
        <f t="shared" si="231"/>
        <v>347</v>
      </c>
      <c r="AP350" s="3">
        <v>347</v>
      </c>
      <c r="AQ350" s="2" t="s">
        <v>622</v>
      </c>
      <c r="AR350" s="2" t="str">
        <f>IF(_xlfn.IFNA(MATCH(AQ350,Jan07Dictionary!$B:$B, 0), "X") = "X", "MISSING", "OKAY")</f>
        <v>OKAY</v>
      </c>
      <c r="AS350" s="3" t="str">
        <f t="shared" si="232"/>
        <v>NA</v>
      </c>
      <c r="AT350" s="2" t="s">
        <v>1144</v>
      </c>
      <c r="AU350" s="2">
        <f t="shared" si="233"/>
        <v>347</v>
      </c>
      <c r="AV350" s="3">
        <f t="shared" si="234"/>
        <v>347</v>
      </c>
      <c r="AY350" s="3">
        <v>347</v>
      </c>
      <c r="AZ350" s="2" t="s">
        <v>622</v>
      </c>
      <c r="BA350" s="2" t="str">
        <f>IF(_xlfn.IFNA(MATCH(AZ350,Jan09Dictionary!$B:$B, 0), "X") = "X", "MISSING", "OKAY")</f>
        <v>OKAY</v>
      </c>
      <c r="BB350" s="3" t="str">
        <f t="shared" si="235"/>
        <v>NA</v>
      </c>
      <c r="BC350" s="2" t="s">
        <v>1144</v>
      </c>
      <c r="BD350" s="2">
        <f t="shared" si="236"/>
        <v>347</v>
      </c>
      <c r="BE350" s="3">
        <f t="shared" si="251"/>
        <v>347</v>
      </c>
      <c r="BH350" s="3">
        <v>347</v>
      </c>
      <c r="BI350" s="2" t="s">
        <v>622</v>
      </c>
      <c r="BJ350" s="2" t="str">
        <f>IF(_xlfn.IFNA(MATCH(BI350,Jan10Dictionary!$B:$B, 0), "X") = "X", "MISSING", "OKAY")</f>
        <v>OKAY</v>
      </c>
      <c r="BK350" s="3" t="str">
        <f t="shared" si="237"/>
        <v>NA</v>
      </c>
      <c r="BL350" s="2" t="s">
        <v>1144</v>
      </c>
      <c r="BM350" s="2">
        <f t="shared" si="252"/>
        <v>347</v>
      </c>
      <c r="BN350" s="3">
        <f t="shared" si="219"/>
        <v>347</v>
      </c>
      <c r="BQ350" s="3">
        <v>347</v>
      </c>
      <c r="BR350" s="2" t="s">
        <v>622</v>
      </c>
      <c r="BS350" s="2" t="str">
        <f>IF(_xlfn.IFNA(MATCH(BR350,May12Dictionary!$B:$B, 0), "X") = "X", "MISSING", "OKAY")</f>
        <v>OKAY</v>
      </c>
      <c r="BT350" s="3" t="str">
        <f t="shared" si="238"/>
        <v>NA</v>
      </c>
      <c r="BU350" s="2" t="s">
        <v>1144</v>
      </c>
      <c r="BV350" s="2">
        <f t="shared" si="220"/>
        <v>347</v>
      </c>
      <c r="BW350" s="3">
        <f t="shared" si="239"/>
        <v>348</v>
      </c>
      <c r="BZ350" s="3">
        <v>347</v>
      </c>
      <c r="CA350" s="2" t="s">
        <v>621</v>
      </c>
      <c r="CB350" s="2" t="str">
        <f>IF(_xlfn.IFNA(MATCH(CA350,Jan13Dictionary!$B:$B, 0), "X") = "X", "MISSING", "OKAY")</f>
        <v>OKAY</v>
      </c>
      <c r="CC350" s="3" t="str">
        <f t="shared" si="240"/>
        <v>Remove</v>
      </c>
      <c r="CD350" s="2" t="s">
        <v>1162</v>
      </c>
      <c r="CE350" s="2">
        <f t="shared" si="255"/>
        <v>346</v>
      </c>
      <c r="CF350" s="3">
        <f t="shared" si="216"/>
        <v>350</v>
      </c>
      <c r="CG350" s="2" t="s">
        <v>1222</v>
      </c>
      <c r="CI350" s="3">
        <v>347</v>
      </c>
      <c r="CJ350" s="2" t="s">
        <v>618</v>
      </c>
      <c r="CK350" s="2" t="str">
        <f>IF(_xlfn.IFNA(MATCH(CJ350,Jan14Dictionary!$B:$B, 0), "X") = "X", "MISSING", "OKAY")</f>
        <v>OKAY</v>
      </c>
      <c r="CL350" s="3" t="str">
        <f t="shared" si="241"/>
        <v>NA</v>
      </c>
      <c r="CM350" s="2" t="s">
        <v>1144</v>
      </c>
      <c r="CN350" s="2">
        <f t="shared" si="249"/>
        <v>344</v>
      </c>
      <c r="CO350" s="3">
        <f t="shared" si="246"/>
        <v>347</v>
      </c>
      <c r="CR350" s="3">
        <v>347</v>
      </c>
      <c r="CS350" s="2" t="s">
        <v>618</v>
      </c>
      <c r="CT350" s="2" t="str">
        <f>IF(_xlfn.IFNA(MATCH(CS350, Jan15Dictionary!$B:$B, 0), "X") = "X", "MISSING", "OKAY")</f>
        <v>OKAY</v>
      </c>
      <c r="CU350" s="3" t="str">
        <f t="shared" si="242"/>
        <v>NA</v>
      </c>
      <c r="CV350" s="2" t="s">
        <v>1144</v>
      </c>
      <c r="CW350" s="2">
        <f t="shared" si="243"/>
        <v>347</v>
      </c>
      <c r="CX350" s="3">
        <f t="shared" si="244"/>
        <v>346</v>
      </c>
      <c r="DA350" s="3">
        <v>347</v>
      </c>
      <c r="DB350" s="2" t="s">
        <v>622</v>
      </c>
      <c r="DC350" s="2" t="str">
        <f>IF(_xlfn.IFNA(MATCH(DB350, Jan17Dictionary!$B:$B, 0), "X") = "X", "MISSING", "OKAY")</f>
        <v>OKAY</v>
      </c>
      <c r="DD350" s="3" t="str">
        <f t="shared" si="245"/>
        <v>NA</v>
      </c>
      <c r="DE350" s="2" t="s">
        <v>1144</v>
      </c>
      <c r="DF350" s="2">
        <f t="shared" si="247"/>
        <v>351</v>
      </c>
      <c r="DG350" s="3">
        <f>INDEX(DJ:DJ, MATCH(DB350,DK:DK,0))</f>
        <v>346</v>
      </c>
      <c r="DJ350" s="3">
        <v>348</v>
      </c>
      <c r="DK350" s="2" t="s">
        <v>624</v>
      </c>
      <c r="DL350" s="2" t="str">
        <f>IF(_xlfn.IFNA(MATCH(DK350, Jan20Dictionary!$B:$B, 0), "X") = "X", "MISSING", "OKAY")</f>
        <v>OKAY</v>
      </c>
      <c r="DM350" s="3" t="str">
        <f t="shared" si="225"/>
        <v>NA</v>
      </c>
      <c r="DN350" s="2" t="s">
        <v>1144</v>
      </c>
      <c r="DO350" s="2">
        <f t="shared" si="226"/>
        <v>349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54"/>
        <v>344</v>
      </c>
      <c r="G351" s="3">
        <v>348</v>
      </c>
      <c r="H351" s="2" t="s">
        <v>354</v>
      </c>
      <c r="I351" s="2" t="str">
        <f>IF(_xlfn.IFNA(MATCH(H351,Jan98Dictionary!$B:$B, 0), "X") = "X", "MISSING", "OKAY")</f>
        <v>OKAY</v>
      </c>
      <c r="J351" s="2" t="s">
        <v>1144</v>
      </c>
      <c r="K351" s="2">
        <f t="shared" si="248"/>
        <v>352</v>
      </c>
      <c r="L351" s="3">
        <f t="shared" si="227"/>
        <v>344</v>
      </c>
      <c r="O351" s="3">
        <v>348</v>
      </c>
      <c r="P351" s="2" t="s">
        <v>614</v>
      </c>
      <c r="Q351" s="2" t="str">
        <f>IF(_xlfn.IFNA(MATCH(P351,Jan03Dictionary!$B:$B, 0), "X") = "X", "MISSING", "OKAY")</f>
        <v>OKAY</v>
      </c>
      <c r="R351" s="3" t="str">
        <f t="shared" si="228"/>
        <v>NA</v>
      </c>
      <c r="S351" s="2" t="s">
        <v>1144</v>
      </c>
      <c r="T351" s="2">
        <f t="shared" si="223"/>
        <v>352</v>
      </c>
      <c r="U351" s="3">
        <f t="shared" si="224"/>
        <v>341</v>
      </c>
      <c r="X351" s="3">
        <v>348</v>
      </c>
      <c r="Y351" s="2" t="s">
        <v>621</v>
      </c>
      <c r="Z351" s="2" t="str">
        <f>IF(_xlfn.IFNA(MATCH(Y351,May04Dictionary!$B:$B, 0), "X") = "X", "MISSING", "OKAY")</f>
        <v>OKAY</v>
      </c>
      <c r="AA351" s="3" t="str">
        <f t="shared" si="229"/>
        <v>Remove</v>
      </c>
      <c r="AB351" s="2" t="s">
        <v>1162</v>
      </c>
      <c r="AC351" s="2">
        <f t="shared" si="218"/>
        <v>355</v>
      </c>
      <c r="AD351" s="3">
        <f t="shared" si="253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IF(_xlfn.IFNA(MATCH(AH351,Aug05Dictionary!$B:$B, 0), "X") = "X", "MISSING", "OKAY")</f>
        <v>OKAY</v>
      </c>
      <c r="AJ351" s="3" t="str">
        <f t="shared" si="230"/>
        <v>NA</v>
      </c>
      <c r="AK351" s="2" t="s">
        <v>1144</v>
      </c>
      <c r="AL351" s="2">
        <f t="shared" si="250"/>
        <v>350</v>
      </c>
      <c r="AM351" s="3">
        <f t="shared" si="231"/>
        <v>348</v>
      </c>
      <c r="AP351" s="3">
        <v>348</v>
      </c>
      <c r="AQ351" s="2" t="s">
        <v>623</v>
      </c>
      <c r="AR351" s="2" t="str">
        <f>IF(_xlfn.IFNA(MATCH(AQ351,Jan07Dictionary!$B:$B, 0), "X") = "X", "MISSING", "OKAY")</f>
        <v>OKAY</v>
      </c>
      <c r="AS351" s="3" t="str">
        <f t="shared" si="232"/>
        <v>NA</v>
      </c>
      <c r="AT351" s="2" t="s">
        <v>1144</v>
      </c>
      <c r="AU351" s="2">
        <f t="shared" si="233"/>
        <v>348</v>
      </c>
      <c r="AV351" s="3">
        <f t="shared" si="234"/>
        <v>348</v>
      </c>
      <c r="AY351" s="3">
        <v>348</v>
      </c>
      <c r="AZ351" s="2" t="s">
        <v>623</v>
      </c>
      <c r="BA351" s="2" t="str">
        <f>IF(_xlfn.IFNA(MATCH(AZ351,Jan09Dictionary!$B:$B, 0), "X") = "X", "MISSING", "OKAY")</f>
        <v>OKAY</v>
      </c>
      <c r="BB351" s="3" t="str">
        <f t="shared" si="235"/>
        <v>NA</v>
      </c>
      <c r="BC351" s="2" t="s">
        <v>1144</v>
      </c>
      <c r="BD351" s="2">
        <f t="shared" si="236"/>
        <v>348</v>
      </c>
      <c r="BE351" s="3">
        <f t="shared" si="251"/>
        <v>348</v>
      </c>
      <c r="BH351" s="3">
        <v>348</v>
      </c>
      <c r="BI351" s="2" t="s">
        <v>623</v>
      </c>
      <c r="BJ351" s="2" t="str">
        <f>IF(_xlfn.IFNA(MATCH(BI351,Jan10Dictionary!$B:$B, 0), "X") = "X", "MISSING", "OKAY")</f>
        <v>OKAY</v>
      </c>
      <c r="BK351" s="3" t="str">
        <f t="shared" si="237"/>
        <v>NA</v>
      </c>
      <c r="BL351" s="2" t="s">
        <v>1144</v>
      </c>
      <c r="BM351" s="2">
        <f t="shared" si="252"/>
        <v>348</v>
      </c>
      <c r="BN351" s="3">
        <f t="shared" si="219"/>
        <v>348</v>
      </c>
      <c r="BQ351" s="3">
        <v>348</v>
      </c>
      <c r="BR351" s="2" t="s">
        <v>623</v>
      </c>
      <c r="BS351" s="2" t="str">
        <f>IF(_xlfn.IFNA(MATCH(BR351,May12Dictionary!$B:$B, 0), "X") = "X", "MISSING", "OKAY")</f>
        <v>OKAY</v>
      </c>
      <c r="BT351" s="3" t="str">
        <f t="shared" si="238"/>
        <v>NA</v>
      </c>
      <c r="BU351" s="2" t="s">
        <v>1144</v>
      </c>
      <c r="BV351" s="2">
        <f t="shared" si="220"/>
        <v>348</v>
      </c>
      <c r="BW351" s="3">
        <f t="shared" si="239"/>
        <v>349</v>
      </c>
      <c r="BZ351" s="3">
        <v>348</v>
      </c>
      <c r="CA351" s="2" t="s">
        <v>622</v>
      </c>
      <c r="CB351" s="2" t="str">
        <f>IF(_xlfn.IFNA(MATCH(CA351,Jan13Dictionary!$B:$B, 0), "X") = "X", "MISSING", "OKAY")</f>
        <v>OKAY</v>
      </c>
      <c r="CC351" s="3" t="str">
        <f t="shared" si="240"/>
        <v>NA</v>
      </c>
      <c r="CD351" s="2" t="s">
        <v>1144</v>
      </c>
      <c r="CE351" s="2">
        <f t="shared" si="255"/>
        <v>347</v>
      </c>
      <c r="CF351" s="3">
        <f t="shared" si="216"/>
        <v>351</v>
      </c>
      <c r="CI351" s="3">
        <v>348</v>
      </c>
      <c r="CJ351" s="2" t="s">
        <v>619</v>
      </c>
      <c r="CK351" s="2" t="str">
        <f>IF(_xlfn.IFNA(MATCH(CJ351,Jan14Dictionary!$B:$B, 0), "X") = "X", "MISSING", "OKAY")</f>
        <v>OKAY</v>
      </c>
      <c r="CL351" s="3" t="str">
        <f t="shared" si="241"/>
        <v>Remove</v>
      </c>
      <c r="CM351" s="2" t="s">
        <v>1162</v>
      </c>
      <c r="CN351" s="2">
        <f t="shared" si="249"/>
        <v>345</v>
      </c>
      <c r="CO351" s="6" t="s">
        <v>1155</v>
      </c>
      <c r="CP351" s="2" t="s">
        <v>1238</v>
      </c>
      <c r="CR351" s="3">
        <v>351</v>
      </c>
      <c r="CS351" s="2" t="s">
        <v>622</v>
      </c>
      <c r="CT351" s="2" t="str">
        <f>IF(_xlfn.IFNA(MATCH(CS351, Jan15Dictionary!$B:$B, 0), "X") = "X", "MISSING", "OKAY")</f>
        <v>OKAY</v>
      </c>
      <c r="CU351" s="3" t="str">
        <f t="shared" si="242"/>
        <v>NA</v>
      </c>
      <c r="CV351" s="2" t="s">
        <v>1144</v>
      </c>
      <c r="CW351" s="2">
        <f t="shared" si="243"/>
        <v>351</v>
      </c>
      <c r="CX351" s="3">
        <f t="shared" si="244"/>
        <v>347</v>
      </c>
      <c r="DA351" s="3">
        <v>348</v>
      </c>
      <c r="DB351" s="2" t="s">
        <v>623</v>
      </c>
      <c r="DC351" s="2" t="str">
        <f>IF(_xlfn.IFNA(MATCH(DB351, Jan17Dictionary!$B:$B, 0), "X") = "X", "MISSING", "OKAY")</f>
        <v>OKAY</v>
      </c>
      <c r="DD351" s="3" t="str">
        <f t="shared" si="245"/>
        <v>NA</v>
      </c>
      <c r="DE351" s="2" t="s">
        <v>1144</v>
      </c>
      <c r="DF351" s="2">
        <f t="shared" si="247"/>
        <v>352</v>
      </c>
      <c r="DG351" s="3">
        <f>INDEX(DJ:DJ, MATCH(DB351,DK:DK,0))</f>
        <v>347</v>
      </c>
      <c r="DJ351" s="3">
        <v>349</v>
      </c>
      <c r="DK351" s="2" t="s">
        <v>628</v>
      </c>
      <c r="DL351" s="2" t="str">
        <f>IF(_xlfn.IFNA(MATCH(DK351, Jan20Dictionary!$B:$B, 0), "X") = "X", "MISSING", "OKAY")</f>
        <v>OKAY</v>
      </c>
      <c r="DM351" s="3" t="str">
        <f t="shared" si="225"/>
        <v>NA</v>
      </c>
      <c r="DN351" s="2" t="s">
        <v>1144</v>
      </c>
      <c r="DO351" s="2">
        <f t="shared" si="226"/>
        <v>350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54"/>
        <v>345</v>
      </c>
      <c r="G352" s="3">
        <v>349</v>
      </c>
      <c r="H352" s="2" t="s">
        <v>355</v>
      </c>
      <c r="I352" s="2" t="str">
        <f>IF(_xlfn.IFNA(MATCH(H352,Jan98Dictionary!$B:$B, 0), "X") = "X", "MISSING", "OKAY")</f>
        <v>OKAY</v>
      </c>
      <c r="J352" s="2" t="s">
        <v>1144</v>
      </c>
      <c r="K352" s="2">
        <f t="shared" si="248"/>
        <v>353</v>
      </c>
      <c r="L352" s="3">
        <f t="shared" si="227"/>
        <v>345</v>
      </c>
      <c r="O352" s="3">
        <v>349</v>
      </c>
      <c r="P352" s="2" t="s">
        <v>615</v>
      </c>
      <c r="Q352" s="2" t="str">
        <f>IF(_xlfn.IFNA(MATCH(P352,Jan03Dictionary!$B:$B, 0), "X") = "X", "MISSING", "OKAY")</f>
        <v>OKAY</v>
      </c>
      <c r="R352" s="3" t="str">
        <f t="shared" si="228"/>
        <v>NA</v>
      </c>
      <c r="S352" s="2" t="s">
        <v>1144</v>
      </c>
      <c r="T352" s="2">
        <f t="shared" ref="T352:T369" si="256">INDEX(G:G, MATCH(P352,H:H,0))</f>
        <v>353</v>
      </c>
      <c r="U352" s="3">
        <f t="shared" si="224"/>
        <v>342</v>
      </c>
      <c r="X352" s="3">
        <v>349</v>
      </c>
      <c r="Y352" s="2" t="s">
        <v>622</v>
      </c>
      <c r="Z352" s="2" t="str">
        <f>IF(_xlfn.IFNA(MATCH(Y352,May04Dictionary!$B:$B, 0), "X") = "X", "MISSING", "OKAY")</f>
        <v>OKAY</v>
      </c>
      <c r="AA352" s="3" t="str">
        <f t="shared" si="229"/>
        <v>NA</v>
      </c>
      <c r="AB352" s="2" t="s">
        <v>1144</v>
      </c>
      <c r="AC352" s="2">
        <f t="shared" si="218"/>
        <v>356</v>
      </c>
      <c r="AD352" s="3">
        <f t="shared" si="253"/>
        <v>347</v>
      </c>
      <c r="AG352" s="3">
        <v>349</v>
      </c>
      <c r="AH352" s="2" t="s">
        <v>624</v>
      </c>
      <c r="AI352" s="2" t="str">
        <f>IF(_xlfn.IFNA(MATCH(AH352,Aug05Dictionary!$B:$B, 0), "X") = "X", "MISSING", "OKAY")</f>
        <v>OKAY</v>
      </c>
      <c r="AJ352" s="3" t="str">
        <f t="shared" si="230"/>
        <v>NA</v>
      </c>
      <c r="AK352" s="2" t="s">
        <v>1144</v>
      </c>
      <c r="AL352" s="2">
        <f t="shared" si="250"/>
        <v>351</v>
      </c>
      <c r="AM352" s="3">
        <f t="shared" si="231"/>
        <v>349</v>
      </c>
      <c r="AP352" s="3">
        <v>349</v>
      </c>
      <c r="AQ352" s="2" t="s">
        <v>624</v>
      </c>
      <c r="AR352" s="2" t="str">
        <f>IF(_xlfn.IFNA(MATCH(AQ352,Jan07Dictionary!$B:$B, 0), "X") = "X", "MISSING", "OKAY")</f>
        <v>OKAY</v>
      </c>
      <c r="AS352" s="3" t="str">
        <f t="shared" si="232"/>
        <v>NA</v>
      </c>
      <c r="AT352" s="2" t="s">
        <v>1144</v>
      </c>
      <c r="AU352" s="2">
        <f t="shared" si="233"/>
        <v>349</v>
      </c>
      <c r="AV352" s="3">
        <f t="shared" si="234"/>
        <v>349</v>
      </c>
      <c r="AY352" s="3">
        <v>349</v>
      </c>
      <c r="AZ352" s="2" t="s">
        <v>624</v>
      </c>
      <c r="BA352" s="2" t="str">
        <f>IF(_xlfn.IFNA(MATCH(AZ352,Jan09Dictionary!$B:$B, 0), "X") = "X", "MISSING", "OKAY")</f>
        <v>OKAY</v>
      </c>
      <c r="BB352" s="3" t="str">
        <f t="shared" si="235"/>
        <v>NA</v>
      </c>
      <c r="BC352" s="2" t="s">
        <v>1144</v>
      </c>
      <c r="BD352" s="2">
        <f t="shared" si="236"/>
        <v>349</v>
      </c>
      <c r="BE352" s="3">
        <f t="shared" si="251"/>
        <v>349</v>
      </c>
      <c r="BH352" s="3">
        <v>349</v>
      </c>
      <c r="BI352" s="2" t="s">
        <v>624</v>
      </c>
      <c r="BJ352" s="2" t="str">
        <f>IF(_xlfn.IFNA(MATCH(BI352,Jan10Dictionary!$B:$B, 0), "X") = "X", "MISSING", "OKAY")</f>
        <v>OKAY</v>
      </c>
      <c r="BK352" s="3" t="str">
        <f t="shared" si="237"/>
        <v>NA</v>
      </c>
      <c r="BL352" s="2" t="s">
        <v>1144</v>
      </c>
      <c r="BM352" s="2">
        <f t="shared" si="252"/>
        <v>349</v>
      </c>
      <c r="BN352" s="3">
        <f t="shared" si="219"/>
        <v>349</v>
      </c>
      <c r="BQ352" s="3">
        <v>349</v>
      </c>
      <c r="BR352" s="2" t="s">
        <v>624</v>
      </c>
      <c r="BS352" s="2" t="str">
        <f>IF(_xlfn.IFNA(MATCH(BR352,May12Dictionary!$B:$B, 0), "X") = "X", "MISSING", "OKAY")</f>
        <v>OKAY</v>
      </c>
      <c r="BT352" s="3" t="str">
        <f t="shared" si="238"/>
        <v>NA</v>
      </c>
      <c r="BU352" s="2" t="s">
        <v>1144</v>
      </c>
      <c r="BV352" s="2">
        <f t="shared" si="220"/>
        <v>349</v>
      </c>
      <c r="BW352" s="3">
        <f t="shared" si="239"/>
        <v>350</v>
      </c>
      <c r="BZ352" s="3">
        <v>349</v>
      </c>
      <c r="CA352" s="2" t="s">
        <v>623</v>
      </c>
      <c r="CB352" s="2" t="str">
        <f>IF(_xlfn.IFNA(MATCH(CA352,Jan13Dictionary!$B:$B, 0), "X") = "X", "MISSING", "OKAY")</f>
        <v>OKAY</v>
      </c>
      <c r="CC352" s="3" t="str">
        <f t="shared" si="240"/>
        <v>NA</v>
      </c>
      <c r="CD352" s="2" t="s">
        <v>1144</v>
      </c>
      <c r="CE352" s="2">
        <f t="shared" si="255"/>
        <v>348</v>
      </c>
      <c r="CF352" s="3">
        <f t="shared" si="216"/>
        <v>352</v>
      </c>
      <c r="CI352" s="3">
        <v>349</v>
      </c>
      <c r="CJ352" s="2" t="s">
        <v>620</v>
      </c>
      <c r="CK352" s="2" t="str">
        <f>IF(_xlfn.IFNA(MATCH(CJ352,Jan14Dictionary!$B:$B, 0), "X") = "X", "MISSING", "OKAY")</f>
        <v>OKAY</v>
      </c>
      <c r="CL352" s="3" t="str">
        <f t="shared" si="241"/>
        <v>Remove</v>
      </c>
      <c r="CM352" s="2" t="s">
        <v>1162</v>
      </c>
      <c r="CN352" s="2">
        <f t="shared" si="249"/>
        <v>346</v>
      </c>
      <c r="CO352" s="6" t="s">
        <v>1155</v>
      </c>
      <c r="CP352" s="2" t="s">
        <v>1238</v>
      </c>
      <c r="CR352" s="3">
        <v>352</v>
      </c>
      <c r="CS352" s="2" t="s">
        <v>623</v>
      </c>
      <c r="CT352" s="2" t="str">
        <f>IF(_xlfn.IFNA(MATCH(CS352, Jan15Dictionary!$B:$B, 0), "X") = "X", "MISSING", "OKAY")</f>
        <v>OKAY</v>
      </c>
      <c r="CU352" s="3" t="str">
        <f t="shared" si="242"/>
        <v>NA</v>
      </c>
      <c r="CV352" s="2" t="s">
        <v>1144</v>
      </c>
      <c r="CW352" s="2">
        <f t="shared" si="243"/>
        <v>352</v>
      </c>
      <c r="CX352" s="3">
        <f t="shared" si="244"/>
        <v>348</v>
      </c>
      <c r="DA352" s="3">
        <v>349</v>
      </c>
      <c r="DB352" s="2" t="s">
        <v>624</v>
      </c>
      <c r="DC352" s="2" t="str">
        <f>IF(_xlfn.IFNA(MATCH(DB352, Jan17Dictionary!$B:$B, 0), "X") = "X", "MISSING", "OKAY")</f>
        <v>OKAY</v>
      </c>
      <c r="DD352" s="3" t="str">
        <f t="shared" si="245"/>
        <v>NA</v>
      </c>
      <c r="DE352" s="2" t="s">
        <v>1144</v>
      </c>
      <c r="DF352" s="2">
        <f t="shared" si="247"/>
        <v>353</v>
      </c>
      <c r="DG352" s="3">
        <f>INDEX(DJ:DJ, MATCH(DB352,DK:DK,0))</f>
        <v>348</v>
      </c>
      <c r="DJ352" s="3">
        <v>350</v>
      </c>
      <c r="DK352" s="2" t="s">
        <v>208</v>
      </c>
      <c r="DL352" s="2" t="str">
        <f>IF(_xlfn.IFNA(MATCH(DK352, Jan20Dictionary!$B:$B, 0), "X") = "X", "MISSING", "OKAY")</f>
        <v>OKAY</v>
      </c>
      <c r="DM352" s="3" t="str">
        <f t="shared" si="225"/>
        <v>NA</v>
      </c>
      <c r="DN352" s="2" t="s">
        <v>1144</v>
      </c>
      <c r="DO352" s="2">
        <f t="shared" si="226"/>
        <v>351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54"/>
        <v>346</v>
      </c>
      <c r="G353" s="3">
        <v>350</v>
      </c>
      <c r="H353" s="2" t="s">
        <v>356</v>
      </c>
      <c r="I353" s="2" t="str">
        <f>IF(_xlfn.IFNA(MATCH(H353,Jan98Dictionary!$B:$B, 0), "X") = "X", "MISSING", "OKAY")</f>
        <v>OKAY</v>
      </c>
      <c r="J353" s="2" t="s">
        <v>1144</v>
      </c>
      <c r="K353" s="2">
        <f t="shared" si="248"/>
        <v>354</v>
      </c>
      <c r="L353" s="3">
        <f t="shared" si="227"/>
        <v>346</v>
      </c>
      <c r="O353" s="3">
        <v>350</v>
      </c>
      <c r="P353" s="2" t="s">
        <v>616</v>
      </c>
      <c r="Q353" s="2" t="str">
        <f>IF(_xlfn.IFNA(MATCH(P353,Jan03Dictionary!$B:$B, 0), "X") = "X", "MISSING", "OKAY")</f>
        <v>OKAY</v>
      </c>
      <c r="R353" s="3" t="str">
        <f t="shared" si="228"/>
        <v>NA</v>
      </c>
      <c r="S353" s="2" t="s">
        <v>1144</v>
      </c>
      <c r="T353" s="2">
        <f t="shared" si="256"/>
        <v>354</v>
      </c>
      <c r="U353" s="3">
        <f t="shared" si="224"/>
        <v>343</v>
      </c>
      <c r="X353" s="3">
        <v>350</v>
      </c>
      <c r="Y353" s="2" t="s">
        <v>623</v>
      </c>
      <c r="Z353" s="2" t="str">
        <f>IF(_xlfn.IFNA(MATCH(Y353,May04Dictionary!$B:$B, 0), "X") = "X", "MISSING", "OKAY")</f>
        <v>OKAY</v>
      </c>
      <c r="AA353" s="3" t="str">
        <f t="shared" si="229"/>
        <v>NA</v>
      </c>
      <c r="AB353" s="2" t="s">
        <v>1144</v>
      </c>
      <c r="AC353" s="2">
        <f t="shared" si="218"/>
        <v>357</v>
      </c>
      <c r="AD353" s="3">
        <f t="shared" si="253"/>
        <v>348</v>
      </c>
      <c r="AG353" s="3">
        <v>350</v>
      </c>
      <c r="AH353" s="2" t="s">
        <v>625</v>
      </c>
      <c r="AI353" s="2" t="str">
        <f>IF(_xlfn.IFNA(MATCH(AH353,Aug05Dictionary!$B:$B, 0), "X") = "X", "MISSING", "OKAY")</f>
        <v>OKAY</v>
      </c>
      <c r="AJ353" s="3" t="str">
        <f t="shared" si="230"/>
        <v>Remove</v>
      </c>
      <c r="AK353" s="2" t="s">
        <v>1162</v>
      </c>
      <c r="AL353" s="2">
        <f t="shared" si="250"/>
        <v>352</v>
      </c>
      <c r="AM353" s="3">
        <f t="shared" si="231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IF(_xlfn.IFNA(MATCH(AQ353,Jan07Dictionary!$B:$B, 0), "X") = "X", "MISSING", "OKAY")</f>
        <v>OKAY</v>
      </c>
      <c r="AS353" s="3" t="str">
        <f t="shared" si="232"/>
        <v>Remove</v>
      </c>
      <c r="AT353" s="2" t="s">
        <v>1162</v>
      </c>
      <c r="AU353" s="2">
        <f t="shared" si="233"/>
        <v>350</v>
      </c>
      <c r="AV353" s="3">
        <f t="shared" si="234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IF(_xlfn.IFNA(MATCH(AZ353,Jan09Dictionary!$B:$B, 0), "X") = "X", "MISSING", "OKAY")</f>
        <v>OKAY</v>
      </c>
      <c r="BB353" s="3" t="str">
        <f t="shared" si="235"/>
        <v>Remove</v>
      </c>
      <c r="BC353" s="2" t="s">
        <v>1162</v>
      </c>
      <c r="BD353" s="2">
        <f t="shared" si="236"/>
        <v>350</v>
      </c>
      <c r="BE353" s="3">
        <f t="shared" si="251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IF(_xlfn.IFNA(MATCH(BI353,Jan10Dictionary!$B:$B, 0), "X") = "X", "MISSING", "OKAY")</f>
        <v>OKAY</v>
      </c>
      <c r="BK353" s="3" t="str">
        <f t="shared" si="237"/>
        <v>Remove</v>
      </c>
      <c r="BL353" s="2" t="s">
        <v>1162</v>
      </c>
      <c r="BM353" s="2">
        <f t="shared" si="252"/>
        <v>350</v>
      </c>
      <c r="BN353" s="3">
        <f t="shared" si="219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IF(_xlfn.IFNA(MATCH(BR353,May12Dictionary!$B:$B, 0), "X") = "X", "MISSING", "OKAY")</f>
        <v>OKAY</v>
      </c>
      <c r="BT353" s="3" t="str">
        <f t="shared" si="238"/>
        <v>Remove</v>
      </c>
      <c r="BU353" s="2" t="s">
        <v>1162</v>
      </c>
      <c r="BV353" s="2">
        <f t="shared" si="220"/>
        <v>350</v>
      </c>
      <c r="BW353" s="3">
        <f t="shared" si="239"/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IF(_xlfn.IFNA(MATCH(CA353,Jan13Dictionary!$B:$B, 0), "X") = "X", "MISSING", "OKAY")</f>
        <v>OKAY</v>
      </c>
      <c r="CC353" s="3" t="str">
        <f t="shared" si="240"/>
        <v>NA</v>
      </c>
      <c r="CD353" s="2" t="s">
        <v>1144</v>
      </c>
      <c r="CE353" s="2">
        <f t="shared" si="255"/>
        <v>349</v>
      </c>
      <c r="CF353" s="3">
        <f t="shared" si="216"/>
        <v>353</v>
      </c>
      <c r="CI353" s="3">
        <v>350</v>
      </c>
      <c r="CJ353" s="2" t="s">
        <v>621</v>
      </c>
      <c r="CK353" s="2" t="str">
        <f>IF(_xlfn.IFNA(MATCH(CJ353,Jan14Dictionary!$B:$B, 0), "X") = "X", "MISSING", "OKAY")</f>
        <v>OKAY</v>
      </c>
      <c r="CL353" s="3" t="str">
        <f t="shared" si="241"/>
        <v>Remove</v>
      </c>
      <c r="CM353" s="2" t="s">
        <v>1162</v>
      </c>
      <c r="CN353" s="2">
        <f t="shared" si="249"/>
        <v>347</v>
      </c>
      <c r="CO353" s="6" t="s">
        <v>1155</v>
      </c>
      <c r="CP353" s="2" t="s">
        <v>1238</v>
      </c>
      <c r="CR353" s="3">
        <v>353</v>
      </c>
      <c r="CS353" s="2" t="s">
        <v>624</v>
      </c>
      <c r="CT353" s="2" t="str">
        <f>IF(_xlfn.IFNA(MATCH(CS353, Jan15Dictionary!$B:$B, 0), "X") = "X", "MISSING", "OKAY")</f>
        <v>OKAY</v>
      </c>
      <c r="CU353" s="3" t="str">
        <f t="shared" si="242"/>
        <v>NA</v>
      </c>
      <c r="CV353" s="2" t="s">
        <v>1144</v>
      </c>
      <c r="CW353" s="2">
        <f t="shared" si="243"/>
        <v>353</v>
      </c>
      <c r="CX353" s="3">
        <f t="shared" si="244"/>
        <v>349</v>
      </c>
      <c r="DA353" s="3">
        <v>350</v>
      </c>
      <c r="DB353" s="2" t="s">
        <v>628</v>
      </c>
      <c r="DC353" s="2" t="str">
        <f>IF(_xlfn.IFNA(MATCH(DB353, Jan17Dictionary!$B:$B, 0), "X") = "X", "MISSING", "OKAY")</f>
        <v>OKAY</v>
      </c>
      <c r="DD353" s="3" t="str">
        <f t="shared" si="245"/>
        <v>NA</v>
      </c>
      <c r="DE353" s="2" t="s">
        <v>1144</v>
      </c>
      <c r="DF353" s="2">
        <f t="shared" si="247"/>
        <v>354</v>
      </c>
      <c r="DG353" s="3">
        <f>INDEX(DJ:DJ, MATCH(DB353,DK:DK,0))</f>
        <v>349</v>
      </c>
      <c r="DJ353" s="3">
        <v>351</v>
      </c>
      <c r="DK353" s="2" t="s">
        <v>209</v>
      </c>
      <c r="DL353" s="2" t="str">
        <f>IF(_xlfn.IFNA(MATCH(DK353, Jan20Dictionary!$B:$B, 0), "X") = "X", "MISSING", "OKAY")</f>
        <v>OKAY</v>
      </c>
      <c r="DM353" s="3" t="str">
        <f t="shared" si="225"/>
        <v>NA</v>
      </c>
      <c r="DN353" s="2" t="s">
        <v>1144</v>
      </c>
      <c r="DO353" s="2">
        <f t="shared" si="226"/>
        <v>352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54"/>
        <v>347</v>
      </c>
      <c r="G354" s="3">
        <v>351</v>
      </c>
      <c r="H354" s="2" t="s">
        <v>357</v>
      </c>
      <c r="I354" s="2" t="str">
        <f>IF(_xlfn.IFNA(MATCH(H354,Jan98Dictionary!$B:$B, 0), "X") = "X", "MISSING", "OKAY")</f>
        <v>OKAY</v>
      </c>
      <c r="J354" s="2" t="s">
        <v>1144</v>
      </c>
      <c r="K354" s="2">
        <f t="shared" si="248"/>
        <v>355</v>
      </c>
      <c r="L354" s="3">
        <f t="shared" si="227"/>
        <v>347</v>
      </c>
      <c r="O354" s="3">
        <v>351</v>
      </c>
      <c r="P354" s="2" t="s">
        <v>617</v>
      </c>
      <c r="Q354" s="2" t="str">
        <f>IF(_xlfn.IFNA(MATCH(P354,Jan03Dictionary!$B:$B, 0), "X") = "X", "MISSING", "OKAY")</f>
        <v>OKAY</v>
      </c>
      <c r="R354" s="3" t="str">
        <f t="shared" si="228"/>
        <v>NA</v>
      </c>
      <c r="S354" s="2" t="s">
        <v>1144</v>
      </c>
      <c r="T354" s="2">
        <f t="shared" si="256"/>
        <v>355</v>
      </c>
      <c r="U354" s="3">
        <f t="shared" ref="U354:U371" si="257">INDEX(X:X, MATCH(P354,Y:Y,0))</f>
        <v>344</v>
      </c>
      <c r="X354" s="3">
        <v>351</v>
      </c>
      <c r="Y354" s="2" t="s">
        <v>624</v>
      </c>
      <c r="Z354" s="2" t="str">
        <f>IF(_xlfn.IFNA(MATCH(Y354,May04Dictionary!$B:$B, 0), "X") = "X", "MISSING", "OKAY")</f>
        <v>OKAY</v>
      </c>
      <c r="AA354" s="3" t="str">
        <f t="shared" si="229"/>
        <v>NA</v>
      </c>
      <c r="AB354" s="2" t="s">
        <v>1144</v>
      </c>
      <c r="AC354" s="2">
        <f t="shared" si="218"/>
        <v>358</v>
      </c>
      <c r="AD354" s="3">
        <f t="shared" si="253"/>
        <v>349</v>
      </c>
      <c r="AG354" s="3">
        <v>351</v>
      </c>
      <c r="AH354" s="2" t="s">
        <v>626</v>
      </c>
      <c r="AI354" s="2" t="str">
        <f>IF(_xlfn.IFNA(MATCH(AH354,Aug05Dictionary!$B:$B, 0), "X") = "X", "MISSING", "OKAY")</f>
        <v>OKAY</v>
      </c>
      <c r="AJ354" s="3" t="str">
        <f t="shared" si="230"/>
        <v>Remove</v>
      </c>
      <c r="AK354" s="2" t="s">
        <v>1162</v>
      </c>
      <c r="AL354" s="2">
        <f t="shared" si="250"/>
        <v>353</v>
      </c>
      <c r="AM354" s="3">
        <f t="shared" si="231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IF(_xlfn.IFNA(MATCH(AQ354,Jan07Dictionary!$B:$B, 0), "X") = "X", "MISSING", "OKAY")</f>
        <v>OKAY</v>
      </c>
      <c r="AS354" s="3" t="str">
        <f t="shared" si="232"/>
        <v>Remove</v>
      </c>
      <c r="AT354" s="2" t="s">
        <v>1162</v>
      </c>
      <c r="AU354" s="2">
        <f t="shared" si="233"/>
        <v>351</v>
      </c>
      <c r="AV354" s="3">
        <f t="shared" si="234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IF(_xlfn.IFNA(MATCH(AZ354,Jan09Dictionary!$B:$B, 0), "X") = "X", "MISSING", "OKAY")</f>
        <v>OKAY</v>
      </c>
      <c r="BB354" s="3" t="str">
        <f t="shared" si="235"/>
        <v>Remove</v>
      </c>
      <c r="BC354" s="2" t="s">
        <v>1162</v>
      </c>
      <c r="BD354" s="2">
        <f t="shared" si="236"/>
        <v>351</v>
      </c>
      <c r="BE354" s="3">
        <f t="shared" si="251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IF(_xlfn.IFNA(MATCH(BI354,Jan10Dictionary!$B:$B, 0), "X") = "X", "MISSING", "OKAY")</f>
        <v>OKAY</v>
      </c>
      <c r="BK354" s="3" t="str">
        <f t="shared" si="237"/>
        <v>Remove</v>
      </c>
      <c r="BL354" s="2" t="s">
        <v>1162</v>
      </c>
      <c r="BM354" s="2">
        <f t="shared" si="252"/>
        <v>351</v>
      </c>
      <c r="BN354" s="3">
        <f t="shared" si="219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IF(_xlfn.IFNA(MATCH(BR354,May12Dictionary!$B:$B, 0), "X") = "X", "MISSING", "OKAY")</f>
        <v>OKAY</v>
      </c>
      <c r="BT354" s="3" t="str">
        <f t="shared" si="238"/>
        <v>Remove</v>
      </c>
      <c r="BU354" s="2" t="s">
        <v>1162</v>
      </c>
      <c r="BV354" s="2">
        <f t="shared" si="220"/>
        <v>351</v>
      </c>
      <c r="BW354" s="3">
        <f t="shared" si="239"/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IF(_xlfn.IFNA(MATCH(CA354,Jan13Dictionary!$B:$B, 0), "X") = "X", "MISSING", "OKAY")</f>
        <v>OKAY</v>
      </c>
      <c r="CC354" s="3" t="str">
        <f t="shared" si="240"/>
        <v>Remove</v>
      </c>
      <c r="CD354" s="2" t="s">
        <v>1162</v>
      </c>
      <c r="CE354" s="2">
        <f t="shared" si="255"/>
        <v>350</v>
      </c>
      <c r="CF354" s="3">
        <f t="shared" si="216"/>
        <v>354</v>
      </c>
      <c r="CG354" s="2" t="s">
        <v>1222</v>
      </c>
      <c r="CI354" s="3">
        <v>351</v>
      </c>
      <c r="CJ354" s="2" t="s">
        <v>622</v>
      </c>
      <c r="CK354" s="2" t="str">
        <f>IF(_xlfn.IFNA(MATCH(CJ354,Jan14Dictionary!$B:$B, 0), "X") = "X", "MISSING", "OKAY")</f>
        <v>OKAY</v>
      </c>
      <c r="CL354" s="3" t="str">
        <f t="shared" si="241"/>
        <v>NA</v>
      </c>
      <c r="CM354" s="2" t="s">
        <v>1144</v>
      </c>
      <c r="CN354" s="2">
        <f t="shared" si="249"/>
        <v>348</v>
      </c>
      <c r="CO354" s="3">
        <f>INDEX(CR:CR, MATCH(CJ354,CS:CS,0))</f>
        <v>351</v>
      </c>
      <c r="CR354" s="3">
        <v>354</v>
      </c>
      <c r="CS354" s="2" t="s">
        <v>628</v>
      </c>
      <c r="CT354" s="2" t="str">
        <f>IF(_xlfn.IFNA(MATCH(CS354, Jan15Dictionary!$B:$B, 0), "X") = "X", "MISSING", "OKAY")</f>
        <v>OKAY</v>
      </c>
      <c r="CU354" s="3" t="str">
        <f t="shared" si="242"/>
        <v>NA</v>
      </c>
      <c r="CV354" s="2" t="s">
        <v>1144</v>
      </c>
      <c r="CW354" s="2">
        <f t="shared" si="243"/>
        <v>357</v>
      </c>
      <c r="CX354" s="3">
        <f t="shared" si="244"/>
        <v>350</v>
      </c>
      <c r="DA354" s="3">
        <v>351</v>
      </c>
      <c r="DB354" s="2" t="s">
        <v>208</v>
      </c>
      <c r="DC354" s="2" t="str">
        <f>IF(_xlfn.IFNA(MATCH(DB354, Jan17Dictionary!$B:$B, 0), "X") = "X", "MISSING", "OKAY")</f>
        <v>OKAY</v>
      </c>
      <c r="DD354" s="3" t="str">
        <f t="shared" si="245"/>
        <v>NA</v>
      </c>
      <c r="DE354" s="2" t="s">
        <v>1144</v>
      </c>
      <c r="DF354" s="2">
        <f t="shared" si="247"/>
        <v>355</v>
      </c>
      <c r="DG354" s="3">
        <f>INDEX(DJ:DJ, MATCH(DB354,DK:DK,0))</f>
        <v>350</v>
      </c>
      <c r="DJ354" s="3">
        <v>352</v>
      </c>
      <c r="DK354" s="2" t="s">
        <v>212</v>
      </c>
      <c r="DL354" s="2" t="str">
        <f>IF(_xlfn.IFNA(MATCH(DK354, Jan20Dictionary!$B:$B, 0), "X") = "X", "MISSING", "OKAY")</f>
        <v>OKAY</v>
      </c>
      <c r="DM354" s="3" t="str">
        <f t="shared" si="225"/>
        <v>NA</v>
      </c>
      <c r="DN354" s="2" t="s">
        <v>1144</v>
      </c>
      <c r="DO354" s="2">
        <f t="shared" si="226"/>
        <v>353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54"/>
        <v>348</v>
      </c>
      <c r="G355" s="3">
        <v>352</v>
      </c>
      <c r="H355" s="2" t="s">
        <v>614</v>
      </c>
      <c r="I355" s="2" t="str">
        <f>IF(_xlfn.IFNA(MATCH(H355,Jan98Dictionary!$B:$B, 0), "X") = "X", "MISSING", "OKAY")</f>
        <v>OKAY</v>
      </c>
      <c r="J355" s="2" t="s">
        <v>1164</v>
      </c>
      <c r="K355" s="5" t="s">
        <v>1156</v>
      </c>
      <c r="L355" s="3">
        <f t="shared" si="227"/>
        <v>348</v>
      </c>
      <c r="O355" s="3">
        <v>352</v>
      </c>
      <c r="P355" s="2" t="s">
        <v>618</v>
      </c>
      <c r="Q355" s="2" t="str">
        <f>IF(_xlfn.IFNA(MATCH(P355,Jan03Dictionary!$B:$B, 0), "X") = "X", "MISSING", "OKAY")</f>
        <v>OKAY</v>
      </c>
      <c r="R355" s="3" t="str">
        <f t="shared" si="228"/>
        <v>NA</v>
      </c>
      <c r="S355" s="2" t="s">
        <v>1144</v>
      </c>
      <c r="T355" s="2">
        <f t="shared" si="256"/>
        <v>356</v>
      </c>
      <c r="U355" s="3">
        <f t="shared" si="257"/>
        <v>345</v>
      </c>
      <c r="X355" s="3">
        <v>352</v>
      </c>
      <c r="Y355" s="2" t="s">
        <v>625</v>
      </c>
      <c r="Z355" s="2" t="str">
        <f>IF(_xlfn.IFNA(MATCH(Y355,May04Dictionary!$B:$B, 0), "X") = "X", "MISSING", "OKAY")</f>
        <v>OKAY</v>
      </c>
      <c r="AA355" s="3" t="str">
        <f t="shared" si="229"/>
        <v>Remove</v>
      </c>
      <c r="AB355" s="2" t="s">
        <v>1162</v>
      </c>
      <c r="AC355" s="2">
        <f t="shared" si="218"/>
        <v>359</v>
      </c>
      <c r="AD355" s="3">
        <f t="shared" si="253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IF(_xlfn.IFNA(MATCH(AH355,Aug05Dictionary!$B:$B, 0), "X") = "X", "MISSING", "OKAY")</f>
        <v>OKAY</v>
      </c>
      <c r="AJ355" s="3" t="str">
        <f t="shared" si="230"/>
        <v>Remove</v>
      </c>
      <c r="AK355" s="2" t="s">
        <v>1162</v>
      </c>
      <c r="AL355" s="2">
        <f t="shared" si="250"/>
        <v>354</v>
      </c>
      <c r="AM355" s="3">
        <f t="shared" si="231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IF(_xlfn.IFNA(MATCH(AQ355,Jan07Dictionary!$B:$B, 0), "X") = "X", "MISSING", "OKAY")</f>
        <v>OKAY</v>
      </c>
      <c r="AS355" s="3" t="str">
        <f t="shared" si="232"/>
        <v>Remove</v>
      </c>
      <c r="AT355" s="2" t="s">
        <v>1162</v>
      </c>
      <c r="AU355" s="2">
        <f t="shared" si="233"/>
        <v>352</v>
      </c>
      <c r="AV355" s="3">
        <f t="shared" si="234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IF(_xlfn.IFNA(MATCH(AZ355,Jan09Dictionary!$B:$B, 0), "X") = "X", "MISSING", "OKAY")</f>
        <v>OKAY</v>
      </c>
      <c r="BB355" s="3" t="str">
        <f t="shared" si="235"/>
        <v>Remove</v>
      </c>
      <c r="BC355" s="2" t="s">
        <v>1162</v>
      </c>
      <c r="BD355" s="2">
        <f t="shared" si="236"/>
        <v>352</v>
      </c>
      <c r="BE355" s="3">
        <f t="shared" si="251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IF(_xlfn.IFNA(MATCH(BI355,Jan10Dictionary!$B:$B, 0), "X") = "X", "MISSING", "OKAY")</f>
        <v>OKAY</v>
      </c>
      <c r="BK355" s="3" t="str">
        <f t="shared" si="237"/>
        <v>Remove</v>
      </c>
      <c r="BL355" s="2" t="s">
        <v>1162</v>
      </c>
      <c r="BM355" s="2">
        <f t="shared" si="252"/>
        <v>352</v>
      </c>
      <c r="BN355" s="3">
        <f t="shared" si="219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IF(_xlfn.IFNA(MATCH(BR355,May12Dictionary!$B:$B, 0), "X") = "X", "MISSING", "OKAY")</f>
        <v>OKAY</v>
      </c>
      <c r="BT355" s="3" t="str">
        <f t="shared" si="238"/>
        <v>Remove</v>
      </c>
      <c r="BU355" s="2" t="s">
        <v>1162</v>
      </c>
      <c r="BV355" s="2">
        <f t="shared" si="220"/>
        <v>352</v>
      </c>
      <c r="BW355" s="3">
        <f t="shared" si="239"/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IF(_xlfn.IFNA(MATCH(CA355,Jan13Dictionary!$B:$B, 0), "X") = "X", "MISSING", "OKAY")</f>
        <v>OKAY</v>
      </c>
      <c r="CC355" s="3" t="str">
        <f t="shared" si="240"/>
        <v>Remove</v>
      </c>
      <c r="CD355" s="2" t="s">
        <v>1162</v>
      </c>
      <c r="CE355" s="2">
        <f t="shared" si="255"/>
        <v>351</v>
      </c>
      <c r="CF355" s="3">
        <f t="shared" si="216"/>
        <v>355</v>
      </c>
      <c r="CG355" s="2" t="s">
        <v>1222</v>
      </c>
      <c r="CI355" s="3">
        <v>352</v>
      </c>
      <c r="CJ355" s="2" t="s">
        <v>623</v>
      </c>
      <c r="CK355" s="2" t="str">
        <f>IF(_xlfn.IFNA(MATCH(CJ355,Jan14Dictionary!$B:$B, 0), "X") = "X", "MISSING", "OKAY")</f>
        <v>OKAY</v>
      </c>
      <c r="CL355" s="3" t="str">
        <f t="shared" si="241"/>
        <v>NA</v>
      </c>
      <c r="CM355" s="2" t="s">
        <v>1144</v>
      </c>
      <c r="CN355" s="2">
        <f t="shared" si="249"/>
        <v>349</v>
      </c>
      <c r="CO355" s="3">
        <f>INDEX(CR:CR, MATCH(CJ355,CS:CS,0))</f>
        <v>352</v>
      </c>
      <c r="CR355" s="3">
        <v>355</v>
      </c>
      <c r="CS355" s="2" t="s">
        <v>208</v>
      </c>
      <c r="CT355" s="2" t="str">
        <f>IF(_xlfn.IFNA(MATCH(CS355, Jan15Dictionary!$B:$B, 0), "X") = "X", "MISSING", "OKAY")</f>
        <v>OKAY</v>
      </c>
      <c r="CU355" s="3" t="str">
        <f t="shared" si="242"/>
        <v>NA</v>
      </c>
      <c r="CV355" s="2" t="s">
        <v>1144</v>
      </c>
      <c r="CW355" s="2">
        <f t="shared" si="243"/>
        <v>358</v>
      </c>
      <c r="CX355" s="3">
        <f t="shared" si="244"/>
        <v>351</v>
      </c>
      <c r="DA355" s="3">
        <v>352</v>
      </c>
      <c r="DB355" s="2" t="s">
        <v>209</v>
      </c>
      <c r="DC355" s="2" t="str">
        <f>IF(_xlfn.IFNA(MATCH(DB355, Jan17Dictionary!$B:$B, 0), "X") = "X", "MISSING", "OKAY")</f>
        <v>OKAY</v>
      </c>
      <c r="DD355" s="3" t="str">
        <f t="shared" si="245"/>
        <v>NA</v>
      </c>
      <c r="DE355" s="2" t="s">
        <v>1144</v>
      </c>
      <c r="DF355" s="2">
        <f t="shared" si="247"/>
        <v>356</v>
      </c>
      <c r="DG355" s="3">
        <f>INDEX(DJ:DJ, MATCH(DB355,DK:DK,0))</f>
        <v>351</v>
      </c>
      <c r="DJ355" s="3">
        <v>353</v>
      </c>
      <c r="DK355" s="2" t="s">
        <v>213</v>
      </c>
      <c r="DL355" s="2" t="str">
        <f>IF(_xlfn.IFNA(MATCH(DK355, Jan20Dictionary!$B:$B, 0), "X") = "X", "MISSING", "OKAY")</f>
        <v>OKAY</v>
      </c>
      <c r="DM355" s="3" t="str">
        <f t="shared" si="225"/>
        <v>NA</v>
      </c>
      <c r="DN355" s="2" t="s">
        <v>1144</v>
      </c>
      <c r="DO355" s="2">
        <f t="shared" si="226"/>
        <v>354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54"/>
        <v>349</v>
      </c>
      <c r="G356" s="3">
        <v>353</v>
      </c>
      <c r="H356" s="2" t="s">
        <v>615</v>
      </c>
      <c r="I356" s="2" t="str">
        <f>IF(_xlfn.IFNA(MATCH(H356,Jan98Dictionary!$B:$B, 0), "X") = "X", "MISSING", "OKAY")</f>
        <v>OKAY</v>
      </c>
      <c r="J356" s="2" t="s">
        <v>1164</v>
      </c>
      <c r="K356" s="5" t="s">
        <v>1156</v>
      </c>
      <c r="L356" s="3">
        <f t="shared" ref="L356:L369" si="258">INDEX(O:O, MATCH(H356,P:P,0))</f>
        <v>349</v>
      </c>
      <c r="O356" s="3">
        <v>353</v>
      </c>
      <c r="P356" s="2" t="s">
        <v>619</v>
      </c>
      <c r="Q356" s="2" t="str">
        <f>IF(_xlfn.IFNA(MATCH(P356,Jan03Dictionary!$B:$B, 0), "X") = "X", "MISSING", "OKAY")</f>
        <v>OKAY</v>
      </c>
      <c r="R356" s="3" t="str">
        <f t="shared" si="228"/>
        <v>Remove</v>
      </c>
      <c r="S356" s="2" t="s">
        <v>1162</v>
      </c>
      <c r="T356" s="2">
        <f t="shared" si="256"/>
        <v>357</v>
      </c>
      <c r="U356" s="3">
        <f t="shared" si="257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IF(_xlfn.IFNA(MATCH(Y356,May04Dictionary!$B:$B, 0), "X") = "X", "MISSING", "OKAY")</f>
        <v>OKAY</v>
      </c>
      <c r="AA356" s="3" t="str">
        <f t="shared" si="229"/>
        <v>Remove</v>
      </c>
      <c r="AB356" s="2" t="s">
        <v>1162</v>
      </c>
      <c r="AC356" s="2">
        <f t="shared" si="218"/>
        <v>360</v>
      </c>
      <c r="AD356" s="3">
        <f t="shared" si="253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IF(_xlfn.IFNA(MATCH(AH356,Aug05Dictionary!$B:$B, 0), "X") = "X", "MISSING", "OKAY")</f>
        <v>OKAY</v>
      </c>
      <c r="AJ356" s="3" t="str">
        <f t="shared" si="230"/>
        <v>NA</v>
      </c>
      <c r="AK356" s="2" t="s">
        <v>1144</v>
      </c>
      <c r="AL356" s="2">
        <f t="shared" si="250"/>
        <v>355</v>
      </c>
      <c r="AM356" s="3">
        <f t="shared" si="231"/>
        <v>353</v>
      </c>
      <c r="AP356" s="3">
        <v>353</v>
      </c>
      <c r="AQ356" s="2" t="s">
        <v>628</v>
      </c>
      <c r="AR356" s="2" t="str">
        <f>IF(_xlfn.IFNA(MATCH(AQ356,Jan07Dictionary!$B:$B, 0), "X") = "X", "MISSING", "OKAY")</f>
        <v>OKAY</v>
      </c>
      <c r="AS356" s="3" t="str">
        <f t="shared" si="232"/>
        <v>NA</v>
      </c>
      <c r="AT356" s="2" t="s">
        <v>1144</v>
      </c>
      <c r="AU356" s="2">
        <f t="shared" si="233"/>
        <v>353</v>
      </c>
      <c r="AV356" s="3">
        <f t="shared" si="234"/>
        <v>353</v>
      </c>
      <c r="AY356" s="3">
        <v>353</v>
      </c>
      <c r="AZ356" s="2" t="s">
        <v>628</v>
      </c>
      <c r="BA356" s="2" t="str">
        <f>IF(_xlfn.IFNA(MATCH(AZ356,Jan09Dictionary!$B:$B, 0), "X") = "X", "MISSING", "OKAY")</f>
        <v>OKAY</v>
      </c>
      <c r="BB356" s="3" t="str">
        <f t="shared" si="235"/>
        <v>NA</v>
      </c>
      <c r="BC356" s="2" t="s">
        <v>1144</v>
      </c>
      <c r="BD356" s="2">
        <f t="shared" si="236"/>
        <v>353</v>
      </c>
      <c r="BE356" s="3">
        <f t="shared" si="251"/>
        <v>353</v>
      </c>
      <c r="BH356" s="3">
        <v>353</v>
      </c>
      <c r="BI356" s="2" t="s">
        <v>628</v>
      </c>
      <c r="BJ356" s="2" t="str">
        <f>IF(_xlfn.IFNA(MATCH(BI356,Jan10Dictionary!$B:$B, 0), "X") = "X", "MISSING", "OKAY")</f>
        <v>OKAY</v>
      </c>
      <c r="BK356" s="3" t="str">
        <f t="shared" si="237"/>
        <v>NA</v>
      </c>
      <c r="BL356" s="2" t="s">
        <v>1144</v>
      </c>
      <c r="BM356" s="2">
        <f t="shared" si="252"/>
        <v>353</v>
      </c>
      <c r="BN356" s="3">
        <f t="shared" si="219"/>
        <v>353</v>
      </c>
      <c r="BQ356" s="3">
        <v>353</v>
      </c>
      <c r="BR356" s="2" t="s">
        <v>628</v>
      </c>
      <c r="BS356" s="2" t="str">
        <f>IF(_xlfn.IFNA(MATCH(BR356,May12Dictionary!$B:$B, 0), "X") = "X", "MISSING", "OKAY")</f>
        <v>OKAY</v>
      </c>
      <c r="BT356" s="3" t="str">
        <f t="shared" si="238"/>
        <v>NA</v>
      </c>
      <c r="BU356" s="2" t="s">
        <v>1144</v>
      </c>
      <c r="BV356" s="2">
        <f t="shared" si="220"/>
        <v>353</v>
      </c>
      <c r="BW356" s="3">
        <f t="shared" si="239"/>
        <v>354</v>
      </c>
      <c r="BZ356" s="3">
        <v>353</v>
      </c>
      <c r="CA356" s="2" t="s">
        <v>627</v>
      </c>
      <c r="CB356" s="2" t="str">
        <f>IF(_xlfn.IFNA(MATCH(CA356,Jan13Dictionary!$B:$B, 0), "X") = "X", "MISSING", "OKAY")</f>
        <v>OKAY</v>
      </c>
      <c r="CC356" s="3" t="str">
        <f t="shared" si="240"/>
        <v>Remove</v>
      </c>
      <c r="CD356" s="2" t="s">
        <v>1162</v>
      </c>
      <c r="CE356" s="2">
        <f t="shared" si="255"/>
        <v>352</v>
      </c>
      <c r="CF356" s="3">
        <f t="shared" si="216"/>
        <v>356</v>
      </c>
      <c r="CG356" s="2" t="s">
        <v>1222</v>
      </c>
      <c r="CI356" s="3">
        <v>353</v>
      </c>
      <c r="CJ356" s="2" t="s">
        <v>624</v>
      </c>
      <c r="CK356" s="2" t="str">
        <f>IF(_xlfn.IFNA(MATCH(CJ356,Jan14Dictionary!$B:$B, 0), "X") = "X", "MISSING", "OKAY")</f>
        <v>OKAY</v>
      </c>
      <c r="CL356" s="3" t="str">
        <f t="shared" si="241"/>
        <v>NA</v>
      </c>
      <c r="CM356" s="2" t="s">
        <v>1144</v>
      </c>
      <c r="CN356" s="2">
        <f t="shared" si="249"/>
        <v>350</v>
      </c>
      <c r="CO356" s="3">
        <f>INDEX(CR:CR, MATCH(CJ356,CS:CS,0))</f>
        <v>353</v>
      </c>
      <c r="CR356" s="3">
        <v>356</v>
      </c>
      <c r="CS356" s="2" t="s">
        <v>209</v>
      </c>
      <c r="CT356" s="2" t="str">
        <f>IF(_xlfn.IFNA(MATCH(CS356, Jan15Dictionary!$B:$B, 0), "X") = "X", "MISSING", "OKAY")</f>
        <v>OKAY</v>
      </c>
      <c r="CU356" s="3" t="str">
        <f t="shared" si="242"/>
        <v>NA</v>
      </c>
      <c r="CV356" s="2" t="s">
        <v>1144</v>
      </c>
      <c r="CW356" s="2">
        <f t="shared" si="243"/>
        <v>359</v>
      </c>
      <c r="CX356" s="3">
        <f t="shared" si="244"/>
        <v>352</v>
      </c>
      <c r="DA356" s="3">
        <v>353</v>
      </c>
      <c r="DB356" s="2" t="s">
        <v>212</v>
      </c>
      <c r="DC356" s="2" t="str">
        <f>IF(_xlfn.IFNA(MATCH(DB356, Jan17Dictionary!$B:$B, 0), "X") = "X", "MISSING", "OKAY")</f>
        <v>OKAY</v>
      </c>
      <c r="DD356" s="3" t="str">
        <f t="shared" si="245"/>
        <v>NA</v>
      </c>
      <c r="DE356" s="2" t="s">
        <v>1144</v>
      </c>
      <c r="DF356" s="2">
        <f t="shared" si="247"/>
        <v>357</v>
      </c>
      <c r="DG356" s="3">
        <f>INDEX(DJ:DJ, MATCH(DB356,DK:DK,0))</f>
        <v>352</v>
      </c>
      <c r="DJ356" s="3">
        <v>354</v>
      </c>
      <c r="DK356" s="2" t="s">
        <v>957</v>
      </c>
      <c r="DL356" s="2" t="str">
        <f>IF(_xlfn.IFNA(MATCH(DK356, Jan20Dictionary!$B:$B, 0), "X") = "X", "MISSING", "OKAY")</f>
        <v>OKAY</v>
      </c>
      <c r="DM356" s="3" t="str">
        <f t="shared" si="225"/>
        <v>NA</v>
      </c>
      <c r="DN356" s="2" t="s">
        <v>1144</v>
      </c>
      <c r="DO356" s="2">
        <f t="shared" si="226"/>
        <v>355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54"/>
        <v>350</v>
      </c>
      <c r="G357" s="3">
        <v>354</v>
      </c>
      <c r="H357" s="2" t="s">
        <v>616</v>
      </c>
      <c r="I357" s="2" t="str">
        <f>IF(_xlfn.IFNA(MATCH(H357,Jan98Dictionary!$B:$B, 0), "X") = "X", "MISSING", "OKAY")</f>
        <v>OKAY</v>
      </c>
      <c r="J357" s="2" t="s">
        <v>1164</v>
      </c>
      <c r="K357" s="5" t="s">
        <v>1156</v>
      </c>
      <c r="L357" s="3">
        <f t="shared" si="258"/>
        <v>350</v>
      </c>
      <c r="O357" s="3">
        <v>354</v>
      </c>
      <c r="P357" s="2" t="s">
        <v>620</v>
      </c>
      <c r="Q357" s="2" t="str">
        <f>IF(_xlfn.IFNA(MATCH(P357,Jan03Dictionary!$B:$B, 0), "X") = "X", "MISSING", "OKAY")</f>
        <v>OKAY</v>
      </c>
      <c r="R357" s="3" t="str">
        <f t="shared" si="228"/>
        <v>Remove</v>
      </c>
      <c r="S357" s="2" t="s">
        <v>1162</v>
      </c>
      <c r="T357" s="2">
        <f t="shared" si="256"/>
        <v>358</v>
      </c>
      <c r="U357" s="3">
        <f t="shared" si="257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IF(_xlfn.IFNA(MATCH(Y357,May04Dictionary!$B:$B, 0), "X") = "X", "MISSING", "OKAY")</f>
        <v>OKAY</v>
      </c>
      <c r="AA357" s="3" t="str">
        <f t="shared" si="229"/>
        <v>Remove</v>
      </c>
      <c r="AB357" s="2" t="s">
        <v>1162</v>
      </c>
      <c r="AC357" s="2">
        <f t="shared" si="218"/>
        <v>361</v>
      </c>
      <c r="AD357" s="3">
        <f t="shared" si="253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IF(_xlfn.IFNA(MATCH(AH357,Aug05Dictionary!$B:$B, 0), "X") = "X", "MISSING", "OKAY")</f>
        <v>OKAY</v>
      </c>
      <c r="AJ357" s="3" t="str">
        <f t="shared" si="230"/>
        <v>NA</v>
      </c>
      <c r="AK357" s="2" t="s">
        <v>1144</v>
      </c>
      <c r="AL357" s="2">
        <f t="shared" si="250"/>
        <v>356</v>
      </c>
      <c r="AM357" s="3">
        <f t="shared" si="231"/>
        <v>354</v>
      </c>
      <c r="AP357" s="3">
        <v>354</v>
      </c>
      <c r="AQ357" s="2" t="s">
        <v>208</v>
      </c>
      <c r="AR357" s="2" t="str">
        <f>IF(_xlfn.IFNA(MATCH(AQ357,Jan07Dictionary!$B:$B, 0), "X") = "X", "MISSING", "OKAY")</f>
        <v>OKAY</v>
      </c>
      <c r="AS357" s="3" t="str">
        <f t="shared" si="232"/>
        <v>NA</v>
      </c>
      <c r="AT357" s="2" t="s">
        <v>1144</v>
      </c>
      <c r="AU357" s="2">
        <f t="shared" si="233"/>
        <v>354</v>
      </c>
      <c r="AV357" s="3">
        <f t="shared" si="234"/>
        <v>354</v>
      </c>
      <c r="AY357" s="3">
        <v>354</v>
      </c>
      <c r="AZ357" s="2" t="s">
        <v>208</v>
      </c>
      <c r="BA357" s="2" t="str">
        <f>IF(_xlfn.IFNA(MATCH(AZ357,Jan09Dictionary!$B:$B, 0), "X") = "X", "MISSING", "OKAY")</f>
        <v>OKAY</v>
      </c>
      <c r="BB357" s="3" t="str">
        <f t="shared" si="235"/>
        <v>NA</v>
      </c>
      <c r="BC357" s="2" t="s">
        <v>1144</v>
      </c>
      <c r="BD357" s="2">
        <f t="shared" si="236"/>
        <v>354</v>
      </c>
      <c r="BE357" s="3">
        <f t="shared" si="251"/>
        <v>354</v>
      </c>
      <c r="BH357" s="3">
        <v>354</v>
      </c>
      <c r="BI357" s="2" t="s">
        <v>208</v>
      </c>
      <c r="BJ357" s="2" t="str">
        <f>IF(_xlfn.IFNA(MATCH(BI357,Jan10Dictionary!$B:$B, 0), "X") = "X", "MISSING", "OKAY")</f>
        <v>OKAY</v>
      </c>
      <c r="BK357" s="3" t="str">
        <f t="shared" si="237"/>
        <v>NA</v>
      </c>
      <c r="BL357" s="2" t="s">
        <v>1144</v>
      </c>
      <c r="BM357" s="2">
        <f t="shared" si="252"/>
        <v>354</v>
      </c>
      <c r="BN357" s="3">
        <f t="shared" si="219"/>
        <v>354</v>
      </c>
      <c r="BQ357" s="3">
        <v>354</v>
      </c>
      <c r="BR357" s="2" t="s">
        <v>208</v>
      </c>
      <c r="BS357" s="2" t="str">
        <f>IF(_xlfn.IFNA(MATCH(BR357,May12Dictionary!$B:$B, 0), "X") = "X", "MISSING", "OKAY")</f>
        <v>OKAY</v>
      </c>
      <c r="BT357" s="3" t="str">
        <f t="shared" si="238"/>
        <v>NA</v>
      </c>
      <c r="BU357" s="2" t="s">
        <v>1144</v>
      </c>
      <c r="BV357" s="2">
        <f t="shared" si="220"/>
        <v>354</v>
      </c>
      <c r="BW357" s="3">
        <f t="shared" si="239"/>
        <v>355</v>
      </c>
      <c r="BZ357" s="3">
        <v>354</v>
      </c>
      <c r="CA357" s="2" t="s">
        <v>628</v>
      </c>
      <c r="CB357" s="2" t="str">
        <f>IF(_xlfn.IFNA(MATCH(CA357,Jan13Dictionary!$B:$B, 0), "X") = "X", "MISSING", "OKAY")</f>
        <v>OKAY</v>
      </c>
      <c r="CC357" s="3" t="str">
        <f t="shared" si="240"/>
        <v>NA</v>
      </c>
      <c r="CD357" s="2" t="s">
        <v>1144</v>
      </c>
      <c r="CE357" s="2">
        <f t="shared" si="255"/>
        <v>353</v>
      </c>
      <c r="CF357" s="3">
        <f t="shared" si="216"/>
        <v>357</v>
      </c>
      <c r="CI357" s="3">
        <v>354</v>
      </c>
      <c r="CJ357" s="2" t="s">
        <v>625</v>
      </c>
      <c r="CK357" s="2" t="str">
        <f>IF(_xlfn.IFNA(MATCH(CJ357,Jan14Dictionary!$B:$B, 0), "X") = "X", "MISSING", "OKAY")</f>
        <v>OKAY</v>
      </c>
      <c r="CL357" s="3" t="str">
        <f t="shared" si="241"/>
        <v>Remove</v>
      </c>
      <c r="CM357" s="2" t="s">
        <v>1162</v>
      </c>
      <c r="CN357" s="2">
        <f t="shared" si="249"/>
        <v>351</v>
      </c>
      <c r="CO357" s="6" t="s">
        <v>1155</v>
      </c>
      <c r="CP357" s="2" t="s">
        <v>1238</v>
      </c>
      <c r="CR357" s="3">
        <v>357</v>
      </c>
      <c r="CS357" s="2" t="s">
        <v>212</v>
      </c>
      <c r="CT357" s="2" t="str">
        <f>IF(_xlfn.IFNA(MATCH(CS357, Jan15Dictionary!$B:$B, 0), "X") = "X", "MISSING", "OKAY")</f>
        <v>OKAY</v>
      </c>
      <c r="CU357" s="3" t="str">
        <f t="shared" si="242"/>
        <v>NA</v>
      </c>
      <c r="CV357" s="2" t="s">
        <v>1144</v>
      </c>
      <c r="CW357" s="2">
        <f t="shared" si="243"/>
        <v>360</v>
      </c>
      <c r="CX357" s="3">
        <f t="shared" si="244"/>
        <v>353</v>
      </c>
      <c r="DA357" s="3">
        <v>354</v>
      </c>
      <c r="DB357" s="2" t="s">
        <v>213</v>
      </c>
      <c r="DC357" s="2" t="str">
        <f>IF(_xlfn.IFNA(MATCH(DB357, Jan17Dictionary!$B:$B, 0), "X") = "X", "MISSING", "OKAY")</f>
        <v>OKAY</v>
      </c>
      <c r="DD357" s="3" t="str">
        <f t="shared" si="245"/>
        <v>NA</v>
      </c>
      <c r="DE357" s="2" t="s">
        <v>1144</v>
      </c>
      <c r="DF357" s="2">
        <f t="shared" si="247"/>
        <v>358</v>
      </c>
      <c r="DG357" s="3">
        <f>INDEX(DJ:DJ, MATCH(DB357,DK:DK,0))</f>
        <v>353</v>
      </c>
      <c r="DJ357" s="3">
        <v>355</v>
      </c>
      <c r="DK357" s="2" t="s">
        <v>958</v>
      </c>
      <c r="DL357" s="2" t="str">
        <f>IF(_xlfn.IFNA(MATCH(DK357, Jan20Dictionary!$B:$B, 0), "X") = "X", "MISSING", "OKAY")</f>
        <v>OKAY</v>
      </c>
      <c r="DM357" s="3" t="str">
        <f t="shared" si="225"/>
        <v>NA</v>
      </c>
      <c r="DN357" s="2" t="s">
        <v>1144</v>
      </c>
      <c r="DO357" s="2">
        <f t="shared" si="226"/>
        <v>356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54"/>
        <v>351</v>
      </c>
      <c r="G358" s="3">
        <v>355</v>
      </c>
      <c r="H358" s="2" t="s">
        <v>617</v>
      </c>
      <c r="I358" s="2" t="str">
        <f>IF(_xlfn.IFNA(MATCH(H358,Jan98Dictionary!$B:$B, 0), "X") = "X", "MISSING", "OKAY")</f>
        <v>OKAY</v>
      </c>
      <c r="J358" s="2" t="s">
        <v>1164</v>
      </c>
      <c r="K358" s="5" t="s">
        <v>1156</v>
      </c>
      <c r="L358" s="3">
        <f t="shared" si="258"/>
        <v>351</v>
      </c>
      <c r="O358" s="3">
        <v>355</v>
      </c>
      <c r="P358" s="2" t="s">
        <v>621</v>
      </c>
      <c r="Q358" s="2" t="str">
        <f>IF(_xlfn.IFNA(MATCH(P358,Jan03Dictionary!$B:$B, 0), "X") = "X", "MISSING", "OKAY")</f>
        <v>OKAY</v>
      </c>
      <c r="R358" s="3" t="str">
        <f t="shared" si="228"/>
        <v>Remove</v>
      </c>
      <c r="S358" s="2" t="s">
        <v>1162</v>
      </c>
      <c r="T358" s="2">
        <f t="shared" si="256"/>
        <v>359</v>
      </c>
      <c r="U358" s="3">
        <f t="shared" si="257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IF(_xlfn.IFNA(MATCH(Y358,May04Dictionary!$B:$B, 0), "X") = "X", "MISSING", "OKAY")</f>
        <v>OKAY</v>
      </c>
      <c r="AA358" s="3" t="str">
        <f t="shared" si="229"/>
        <v>NA</v>
      </c>
      <c r="AB358" s="2" t="s">
        <v>1144</v>
      </c>
      <c r="AC358" s="2">
        <f t="shared" si="218"/>
        <v>362</v>
      </c>
      <c r="AD358" s="3">
        <f t="shared" si="253"/>
        <v>353</v>
      </c>
      <c r="AG358" s="3">
        <v>355</v>
      </c>
      <c r="AH358" s="2" t="s">
        <v>209</v>
      </c>
      <c r="AI358" s="2" t="str">
        <f>IF(_xlfn.IFNA(MATCH(AH358,Aug05Dictionary!$B:$B, 0), "X") = "X", "MISSING", "OKAY")</f>
        <v>OKAY</v>
      </c>
      <c r="AJ358" s="3" t="str">
        <f t="shared" si="230"/>
        <v>NA</v>
      </c>
      <c r="AK358" s="2" t="s">
        <v>1144</v>
      </c>
      <c r="AL358" s="2">
        <f t="shared" si="250"/>
        <v>357</v>
      </c>
      <c r="AM358" s="3">
        <f t="shared" si="231"/>
        <v>355</v>
      </c>
      <c r="AP358" s="3">
        <v>355</v>
      </c>
      <c r="AQ358" s="2" t="s">
        <v>209</v>
      </c>
      <c r="AR358" s="2" t="str">
        <f>IF(_xlfn.IFNA(MATCH(AQ358,Jan07Dictionary!$B:$B, 0), "X") = "X", "MISSING", "OKAY")</f>
        <v>OKAY</v>
      </c>
      <c r="AS358" s="3" t="str">
        <f t="shared" si="232"/>
        <v>NA</v>
      </c>
      <c r="AT358" s="2" t="s">
        <v>1144</v>
      </c>
      <c r="AU358" s="2">
        <f t="shared" si="233"/>
        <v>355</v>
      </c>
      <c r="AV358" s="3">
        <f t="shared" si="234"/>
        <v>355</v>
      </c>
      <c r="AY358" s="3">
        <v>355</v>
      </c>
      <c r="AZ358" s="2" t="s">
        <v>209</v>
      </c>
      <c r="BA358" s="2" t="str">
        <f>IF(_xlfn.IFNA(MATCH(AZ358,Jan09Dictionary!$B:$B, 0), "X") = "X", "MISSING", "OKAY")</f>
        <v>OKAY</v>
      </c>
      <c r="BB358" s="3" t="str">
        <f t="shared" si="235"/>
        <v>NA</v>
      </c>
      <c r="BC358" s="2" t="s">
        <v>1144</v>
      </c>
      <c r="BD358" s="2">
        <f t="shared" si="236"/>
        <v>355</v>
      </c>
      <c r="BE358" s="3">
        <f t="shared" si="251"/>
        <v>355</v>
      </c>
      <c r="BH358" s="3">
        <v>355</v>
      </c>
      <c r="BI358" s="2" t="s">
        <v>209</v>
      </c>
      <c r="BJ358" s="2" t="str">
        <f>IF(_xlfn.IFNA(MATCH(BI358,Jan10Dictionary!$B:$B, 0), "X") = "X", "MISSING", "OKAY")</f>
        <v>OKAY</v>
      </c>
      <c r="BK358" s="3" t="str">
        <f t="shared" si="237"/>
        <v>NA</v>
      </c>
      <c r="BL358" s="2" t="s">
        <v>1144</v>
      </c>
      <c r="BM358" s="2">
        <f t="shared" si="252"/>
        <v>355</v>
      </c>
      <c r="BN358" s="3">
        <f t="shared" si="219"/>
        <v>355</v>
      </c>
      <c r="BQ358" s="3">
        <v>355</v>
      </c>
      <c r="BR358" s="2" t="s">
        <v>209</v>
      </c>
      <c r="BS358" s="2" t="str">
        <f>IF(_xlfn.IFNA(MATCH(BR358,May12Dictionary!$B:$B, 0), "X") = "X", "MISSING", "OKAY")</f>
        <v>OKAY</v>
      </c>
      <c r="BT358" s="3" t="str">
        <f t="shared" si="238"/>
        <v>NA</v>
      </c>
      <c r="BU358" s="2" t="s">
        <v>1144</v>
      </c>
      <c r="BV358" s="2">
        <f t="shared" si="220"/>
        <v>355</v>
      </c>
      <c r="BW358" s="3">
        <f t="shared" si="239"/>
        <v>356</v>
      </c>
      <c r="BZ358" s="3">
        <v>355</v>
      </c>
      <c r="CA358" s="2" t="s">
        <v>208</v>
      </c>
      <c r="CB358" s="2" t="str">
        <f>IF(_xlfn.IFNA(MATCH(CA358,Jan13Dictionary!$B:$B, 0), "X") = "X", "MISSING", "OKAY")</f>
        <v>OKAY</v>
      </c>
      <c r="CC358" s="3" t="str">
        <f t="shared" si="240"/>
        <v>NA</v>
      </c>
      <c r="CD358" s="2" t="s">
        <v>1144</v>
      </c>
      <c r="CE358" s="2">
        <f t="shared" si="255"/>
        <v>354</v>
      </c>
      <c r="CF358" s="3">
        <f t="shared" si="216"/>
        <v>358</v>
      </c>
      <c r="CI358" s="3">
        <v>355</v>
      </c>
      <c r="CJ358" s="2" t="s">
        <v>626</v>
      </c>
      <c r="CK358" s="2" t="str">
        <f>IF(_xlfn.IFNA(MATCH(CJ358,Jan14Dictionary!$B:$B, 0), "X") = "X", "MISSING", "OKAY")</f>
        <v>OKAY</v>
      </c>
      <c r="CL358" s="3" t="str">
        <f t="shared" si="241"/>
        <v>Remove</v>
      </c>
      <c r="CM358" s="2" t="s">
        <v>1162</v>
      </c>
      <c r="CN358" s="2">
        <f t="shared" si="249"/>
        <v>352</v>
      </c>
      <c r="CO358" s="6" t="s">
        <v>1155</v>
      </c>
      <c r="CP358" s="2" t="s">
        <v>1238</v>
      </c>
      <c r="CR358" s="3">
        <v>358</v>
      </c>
      <c r="CS358" s="2" t="s">
        <v>213</v>
      </c>
      <c r="CT358" s="2" t="str">
        <f>IF(_xlfn.IFNA(MATCH(CS358, Jan15Dictionary!$B:$B, 0), "X") = "X", "MISSING", "OKAY")</f>
        <v>OKAY</v>
      </c>
      <c r="CU358" s="3" t="str">
        <f t="shared" si="242"/>
        <v>NA</v>
      </c>
      <c r="CV358" s="2" t="s">
        <v>1144</v>
      </c>
      <c r="CW358" s="2">
        <f t="shared" si="243"/>
        <v>361</v>
      </c>
      <c r="CX358" s="3">
        <f t="shared" si="244"/>
        <v>354</v>
      </c>
      <c r="DA358" s="3">
        <v>355</v>
      </c>
      <c r="DB358" s="2" t="s">
        <v>957</v>
      </c>
      <c r="DC358" s="2" t="str">
        <f>IF(_xlfn.IFNA(MATCH(DB358, Jan17Dictionary!$B:$B, 0), "X") = "X", "MISSING", "OKAY")</f>
        <v>OKAY</v>
      </c>
      <c r="DD358" s="3" t="str">
        <f t="shared" si="245"/>
        <v>NA</v>
      </c>
      <c r="DE358" s="2" t="s">
        <v>1144</v>
      </c>
      <c r="DF358" s="2">
        <f t="shared" si="247"/>
        <v>359</v>
      </c>
      <c r="DG358" s="3">
        <f>INDEX(DJ:DJ, MATCH(DB358,DK:DK,0))</f>
        <v>354</v>
      </c>
      <c r="DJ358" s="3">
        <v>356</v>
      </c>
      <c r="DK358" s="2" t="s">
        <v>1014</v>
      </c>
      <c r="DL358" s="2" t="str">
        <f>IF(_xlfn.IFNA(MATCH(DK358, Jan20Dictionary!$B:$B, 0), "X") = "X", "MISSING", "OKAY")</f>
        <v>OKAY</v>
      </c>
      <c r="DM358" s="3" t="str">
        <f t="shared" si="225"/>
        <v>NA</v>
      </c>
      <c r="DN358" s="2" t="s">
        <v>1144</v>
      </c>
      <c r="DO358" s="2">
        <f t="shared" si="226"/>
        <v>357</v>
      </c>
    </row>
    <row r="359" spans="1:120" x14ac:dyDescent="0.25">
      <c r="G359" s="3">
        <v>356</v>
      </c>
      <c r="H359" s="2" t="s">
        <v>618</v>
      </c>
      <c r="I359" s="2" t="str">
        <f>IF(_xlfn.IFNA(MATCH(H359,Jan98Dictionary!$B:$B, 0), "X") = "X", "MISSING", "OKAY")</f>
        <v>OKAY</v>
      </c>
      <c r="J359" s="2" t="s">
        <v>1164</v>
      </c>
      <c r="K359" s="5" t="s">
        <v>1156</v>
      </c>
      <c r="L359" s="3">
        <f t="shared" si="258"/>
        <v>352</v>
      </c>
      <c r="O359" s="3">
        <v>356</v>
      </c>
      <c r="P359" s="2" t="s">
        <v>622</v>
      </c>
      <c r="Q359" s="2" t="str">
        <f>IF(_xlfn.IFNA(MATCH(P359,Jan03Dictionary!$B:$B, 0), "X") = "X", "MISSING", "OKAY")</f>
        <v>OKAY</v>
      </c>
      <c r="R359" s="3" t="str">
        <f t="shared" si="228"/>
        <v>NA</v>
      </c>
      <c r="S359" s="2" t="s">
        <v>1144</v>
      </c>
      <c r="T359" s="2">
        <f t="shared" si="256"/>
        <v>360</v>
      </c>
      <c r="U359" s="3">
        <f t="shared" si="257"/>
        <v>349</v>
      </c>
      <c r="X359" s="3">
        <v>356</v>
      </c>
      <c r="Y359" s="2" t="s">
        <v>208</v>
      </c>
      <c r="Z359" s="2" t="str">
        <f>IF(_xlfn.IFNA(MATCH(Y359,May04Dictionary!$B:$B, 0), "X") = "X", "MISSING", "OKAY")</f>
        <v>OKAY</v>
      </c>
      <c r="AA359" s="3" t="str">
        <f t="shared" si="229"/>
        <v>NA</v>
      </c>
      <c r="AB359" s="2" t="s">
        <v>1144</v>
      </c>
      <c r="AC359" s="2">
        <f t="shared" si="218"/>
        <v>363</v>
      </c>
      <c r="AD359" s="3">
        <f t="shared" si="253"/>
        <v>354</v>
      </c>
      <c r="AG359" s="3">
        <v>356</v>
      </c>
      <c r="AH359" s="2" t="s">
        <v>212</v>
      </c>
      <c r="AI359" s="2" t="str">
        <f>IF(_xlfn.IFNA(MATCH(AH359,Aug05Dictionary!$B:$B, 0), "X") = "X", "MISSING", "OKAY")</f>
        <v>OKAY</v>
      </c>
      <c r="AJ359" s="3" t="str">
        <f t="shared" si="230"/>
        <v>NA</v>
      </c>
      <c r="AK359" s="2" t="s">
        <v>1144</v>
      </c>
      <c r="AL359" s="2">
        <f t="shared" si="250"/>
        <v>358</v>
      </c>
      <c r="AM359" s="3">
        <f t="shared" si="231"/>
        <v>356</v>
      </c>
      <c r="AP359" s="3">
        <v>356</v>
      </c>
      <c r="AQ359" s="2" t="s">
        <v>212</v>
      </c>
      <c r="AR359" s="2" t="str">
        <f>IF(_xlfn.IFNA(MATCH(AQ359,Jan07Dictionary!$B:$B, 0), "X") = "X", "MISSING", "OKAY")</f>
        <v>OKAY</v>
      </c>
      <c r="AS359" s="3" t="str">
        <f t="shared" si="232"/>
        <v>NA</v>
      </c>
      <c r="AT359" s="2" t="s">
        <v>1144</v>
      </c>
      <c r="AU359" s="2">
        <f t="shared" si="233"/>
        <v>356</v>
      </c>
      <c r="AV359" s="3">
        <f t="shared" si="234"/>
        <v>356</v>
      </c>
      <c r="AY359" s="3">
        <v>356</v>
      </c>
      <c r="AZ359" s="2" t="s">
        <v>212</v>
      </c>
      <c r="BA359" s="2" t="str">
        <f>IF(_xlfn.IFNA(MATCH(AZ359,Jan09Dictionary!$B:$B, 0), "X") = "X", "MISSING", "OKAY")</f>
        <v>OKAY</v>
      </c>
      <c r="BB359" s="3" t="str">
        <f t="shared" si="235"/>
        <v>NA</v>
      </c>
      <c r="BC359" s="2" t="s">
        <v>1144</v>
      </c>
      <c r="BD359" s="2">
        <f t="shared" si="236"/>
        <v>356</v>
      </c>
      <c r="BE359" s="3">
        <f t="shared" si="251"/>
        <v>356</v>
      </c>
      <c r="BH359" s="3">
        <v>356</v>
      </c>
      <c r="BI359" s="2" t="s">
        <v>212</v>
      </c>
      <c r="BJ359" s="2" t="str">
        <f>IF(_xlfn.IFNA(MATCH(BI359,Jan10Dictionary!$B:$B, 0), "X") = "X", "MISSING", "OKAY")</f>
        <v>OKAY</v>
      </c>
      <c r="BK359" s="3" t="str">
        <f t="shared" si="237"/>
        <v>NA</v>
      </c>
      <c r="BL359" s="2" t="s">
        <v>1144</v>
      </c>
      <c r="BM359" s="2">
        <f t="shared" si="252"/>
        <v>356</v>
      </c>
      <c r="BN359" s="3">
        <f t="shared" si="219"/>
        <v>356</v>
      </c>
      <c r="BQ359" s="3">
        <v>356</v>
      </c>
      <c r="BR359" s="2" t="s">
        <v>212</v>
      </c>
      <c r="BS359" s="2" t="str">
        <f>IF(_xlfn.IFNA(MATCH(BR359,May12Dictionary!$B:$B, 0), "X") = "X", "MISSING", "OKAY")</f>
        <v>OKAY</v>
      </c>
      <c r="BT359" s="3" t="str">
        <f t="shared" si="238"/>
        <v>NA</v>
      </c>
      <c r="BU359" s="2" t="s">
        <v>1144</v>
      </c>
      <c r="BV359" s="2">
        <f t="shared" si="220"/>
        <v>356</v>
      </c>
      <c r="BW359" s="3">
        <f t="shared" si="239"/>
        <v>357</v>
      </c>
      <c r="BZ359" s="3">
        <v>356</v>
      </c>
      <c r="CA359" s="2" t="s">
        <v>209</v>
      </c>
      <c r="CB359" s="2" t="str">
        <f>IF(_xlfn.IFNA(MATCH(CA359,Jan13Dictionary!$B:$B, 0), "X") = "X", "MISSING", "OKAY")</f>
        <v>OKAY</v>
      </c>
      <c r="CC359" s="3" t="str">
        <f t="shared" si="240"/>
        <v>NA</v>
      </c>
      <c r="CD359" s="2" t="s">
        <v>1144</v>
      </c>
      <c r="CE359" s="2">
        <f t="shared" si="255"/>
        <v>355</v>
      </c>
      <c r="CF359" s="3">
        <f t="shared" si="216"/>
        <v>359</v>
      </c>
      <c r="CI359" s="3">
        <v>356</v>
      </c>
      <c r="CJ359" s="2" t="s">
        <v>627</v>
      </c>
      <c r="CK359" s="2" t="str">
        <f>IF(_xlfn.IFNA(MATCH(CJ359,Jan14Dictionary!$B:$B, 0), "X") = "X", "MISSING", "OKAY")</f>
        <v>OKAY</v>
      </c>
      <c r="CL359" s="3" t="str">
        <f t="shared" si="241"/>
        <v>Remove</v>
      </c>
      <c r="CM359" s="2" t="s">
        <v>1162</v>
      </c>
      <c r="CN359" s="2">
        <f t="shared" si="249"/>
        <v>353</v>
      </c>
      <c r="CO359" s="6" t="s">
        <v>1155</v>
      </c>
      <c r="CP359" s="2" t="s">
        <v>1238</v>
      </c>
      <c r="CR359" s="3">
        <v>359</v>
      </c>
      <c r="CS359" s="2" t="s">
        <v>957</v>
      </c>
      <c r="CT359" s="2" t="str">
        <f>IF(_xlfn.IFNA(MATCH(CS359, Jan15Dictionary!$B:$B, 0), "X") = "X", "MISSING", "OKAY")</f>
        <v>OKAY</v>
      </c>
      <c r="CU359" s="3" t="str">
        <f t="shared" si="242"/>
        <v>NA</v>
      </c>
      <c r="CV359" s="2" t="s">
        <v>1144</v>
      </c>
      <c r="CW359" s="2">
        <f t="shared" si="243"/>
        <v>362</v>
      </c>
      <c r="CX359" s="3">
        <f t="shared" si="244"/>
        <v>355</v>
      </c>
      <c r="DA359" s="3">
        <v>356</v>
      </c>
      <c r="DB359" s="2" t="s">
        <v>958</v>
      </c>
      <c r="DC359" s="2" t="str">
        <f>IF(_xlfn.IFNA(MATCH(DB359, Jan17Dictionary!$B:$B, 0), "X") = "X", "MISSING", "OKAY")</f>
        <v>OKAY</v>
      </c>
      <c r="DD359" s="3" t="str">
        <f t="shared" si="245"/>
        <v>NA</v>
      </c>
      <c r="DE359" s="2" t="s">
        <v>1144</v>
      </c>
      <c r="DF359" s="2">
        <f t="shared" si="247"/>
        <v>360</v>
      </c>
      <c r="DG359" s="3">
        <f>INDEX(DJ:DJ, MATCH(DB359,DK:DK,0))</f>
        <v>355</v>
      </c>
      <c r="DJ359" s="3">
        <v>357</v>
      </c>
      <c r="DK359" s="2" t="s">
        <v>1015</v>
      </c>
      <c r="DL359" s="2" t="str">
        <f>IF(_xlfn.IFNA(MATCH(DK359, Jan20Dictionary!$B:$B, 0), "X") = "X", "MISSING", "OKAY")</f>
        <v>OKAY</v>
      </c>
      <c r="DM359" s="3" t="str">
        <f t="shared" si="225"/>
        <v>NA</v>
      </c>
      <c r="DN359" s="2" t="s">
        <v>1144</v>
      </c>
      <c r="DO359" s="2">
        <f t="shared" si="226"/>
        <v>358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IF(_xlfn.IFNA(MATCH(H360,Jan98Dictionary!$B:$B, 0), "X") = "X", "MISSING", "OKAY")</f>
        <v>OKAY</v>
      </c>
      <c r="J360" s="2" t="s">
        <v>1162</v>
      </c>
      <c r="K360" s="5" t="s">
        <v>1156</v>
      </c>
      <c r="L360" s="3">
        <f t="shared" si="258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IF(_xlfn.IFNA(MATCH(P360,Jan03Dictionary!$B:$B, 0), "X") = "X", "MISSING", "OKAY")</f>
        <v>OKAY</v>
      </c>
      <c r="R360" s="3" t="str">
        <f t="shared" si="228"/>
        <v>NA</v>
      </c>
      <c r="S360" s="2" t="s">
        <v>1144</v>
      </c>
      <c r="T360" s="2">
        <f t="shared" si="256"/>
        <v>361</v>
      </c>
      <c r="U360" s="3">
        <f t="shared" si="257"/>
        <v>350</v>
      </c>
      <c r="X360" s="3">
        <v>357</v>
      </c>
      <c r="Y360" s="2" t="s">
        <v>209</v>
      </c>
      <c r="Z360" s="2" t="str">
        <f>IF(_xlfn.IFNA(MATCH(Y360,May04Dictionary!$B:$B, 0), "X") = "X", "MISSING", "OKAY")</f>
        <v>OKAY</v>
      </c>
      <c r="AA360" s="3" t="str">
        <f t="shared" si="229"/>
        <v>NA</v>
      </c>
      <c r="AB360" s="2" t="s">
        <v>1144</v>
      </c>
      <c r="AC360" s="2">
        <f t="shared" si="218"/>
        <v>364</v>
      </c>
      <c r="AD360" s="3">
        <f t="shared" si="253"/>
        <v>355</v>
      </c>
      <c r="AG360" s="3">
        <v>357</v>
      </c>
      <c r="AH360" s="2" t="s">
        <v>213</v>
      </c>
      <c r="AI360" s="2" t="str">
        <f>IF(_xlfn.IFNA(MATCH(AH360,Aug05Dictionary!$B:$B, 0), "X") = "X", "MISSING", "OKAY")</f>
        <v>OKAY</v>
      </c>
      <c r="AJ360" s="3" t="str">
        <f t="shared" si="230"/>
        <v>NA</v>
      </c>
      <c r="AK360" s="2" t="s">
        <v>1144</v>
      </c>
      <c r="AL360" s="2">
        <f t="shared" si="250"/>
        <v>359</v>
      </c>
      <c r="AM360" s="3">
        <f t="shared" si="231"/>
        <v>357</v>
      </c>
      <c r="AP360" s="3">
        <v>357</v>
      </c>
      <c r="AQ360" s="2" t="s">
        <v>213</v>
      </c>
      <c r="AR360" s="2" t="str">
        <f>IF(_xlfn.IFNA(MATCH(AQ360,Jan07Dictionary!$B:$B, 0), "X") = "X", "MISSING", "OKAY")</f>
        <v>OKAY</v>
      </c>
      <c r="AS360" s="3" t="str">
        <f t="shared" si="232"/>
        <v>NA</v>
      </c>
      <c r="AT360" s="2" t="s">
        <v>1144</v>
      </c>
      <c r="AU360" s="2">
        <f t="shared" si="233"/>
        <v>357</v>
      </c>
      <c r="AV360" s="3">
        <f t="shared" si="234"/>
        <v>357</v>
      </c>
      <c r="AY360" s="3">
        <v>357</v>
      </c>
      <c r="AZ360" s="2" t="s">
        <v>213</v>
      </c>
      <c r="BA360" s="2" t="str">
        <f>IF(_xlfn.IFNA(MATCH(AZ360,Jan09Dictionary!$B:$B, 0), "X") = "X", "MISSING", "OKAY")</f>
        <v>OKAY</v>
      </c>
      <c r="BB360" s="3" t="str">
        <f t="shared" si="235"/>
        <v>NA</v>
      </c>
      <c r="BC360" s="2" t="s">
        <v>1144</v>
      </c>
      <c r="BD360" s="2">
        <f t="shared" si="236"/>
        <v>357</v>
      </c>
      <c r="BE360" s="3">
        <f t="shared" si="251"/>
        <v>357</v>
      </c>
      <c r="BH360" s="3">
        <v>357</v>
      </c>
      <c r="BI360" s="2" t="s">
        <v>213</v>
      </c>
      <c r="BJ360" s="2" t="str">
        <f>IF(_xlfn.IFNA(MATCH(BI360,Jan10Dictionary!$B:$B, 0), "X") = "X", "MISSING", "OKAY")</f>
        <v>OKAY</v>
      </c>
      <c r="BK360" s="3" t="str">
        <f t="shared" si="237"/>
        <v>NA</v>
      </c>
      <c r="BL360" s="2" t="s">
        <v>1144</v>
      </c>
      <c r="BM360" s="2">
        <f t="shared" si="252"/>
        <v>357</v>
      </c>
      <c r="BN360" s="3">
        <f t="shared" si="219"/>
        <v>357</v>
      </c>
      <c r="BQ360" s="3">
        <v>357</v>
      </c>
      <c r="BR360" s="2" t="s">
        <v>213</v>
      </c>
      <c r="BS360" s="2" t="str">
        <f>IF(_xlfn.IFNA(MATCH(BR360,May12Dictionary!$B:$B, 0), "X") = "X", "MISSING", "OKAY")</f>
        <v>OKAY</v>
      </c>
      <c r="BT360" s="3" t="str">
        <f t="shared" si="238"/>
        <v>NA</v>
      </c>
      <c r="BU360" s="2" t="s">
        <v>1144</v>
      </c>
      <c r="BV360" s="2">
        <f t="shared" si="220"/>
        <v>357</v>
      </c>
      <c r="BW360" s="3">
        <f t="shared" si="239"/>
        <v>358</v>
      </c>
      <c r="BZ360" s="3">
        <v>357</v>
      </c>
      <c r="CA360" s="2" t="s">
        <v>212</v>
      </c>
      <c r="CB360" s="2" t="str">
        <f>IF(_xlfn.IFNA(MATCH(CA360,Jan13Dictionary!$B:$B, 0), "X") = "X", "MISSING", "OKAY")</f>
        <v>OKAY</v>
      </c>
      <c r="CC360" s="3" t="str">
        <f t="shared" si="240"/>
        <v>NA</v>
      </c>
      <c r="CD360" s="2" t="s">
        <v>1144</v>
      </c>
      <c r="CE360" s="2">
        <f t="shared" si="255"/>
        <v>356</v>
      </c>
      <c r="CF360" s="3">
        <f t="shared" si="216"/>
        <v>360</v>
      </c>
      <c r="CI360" s="3">
        <v>357</v>
      </c>
      <c r="CJ360" s="2" t="s">
        <v>628</v>
      </c>
      <c r="CK360" s="2" t="str">
        <f>IF(_xlfn.IFNA(MATCH(CJ360,Jan14Dictionary!$B:$B, 0), "X") = "X", "MISSING", "OKAY")</f>
        <v>OKAY</v>
      </c>
      <c r="CL360" s="3" t="str">
        <f t="shared" si="241"/>
        <v>NA</v>
      </c>
      <c r="CM360" s="2" t="s">
        <v>1144</v>
      </c>
      <c r="CN360" s="2">
        <f t="shared" si="249"/>
        <v>354</v>
      </c>
      <c r="CO360" s="3">
        <f t="shared" ref="CO360:CO400" si="259">INDEX(CR:CR, MATCH(CJ360,CS:CS,0))</f>
        <v>354</v>
      </c>
      <c r="CR360" s="3">
        <v>360</v>
      </c>
      <c r="CS360" s="2" t="s">
        <v>958</v>
      </c>
      <c r="CT360" s="2" t="str">
        <f>IF(_xlfn.IFNA(MATCH(CS360, Jan15Dictionary!$B:$B, 0), "X") = "X", "MISSING", "OKAY")</f>
        <v>OKAY</v>
      </c>
      <c r="CU360" s="3" t="str">
        <f t="shared" si="242"/>
        <v>NA</v>
      </c>
      <c r="CV360" s="2" t="s">
        <v>1144</v>
      </c>
      <c r="CW360" s="2">
        <f t="shared" si="243"/>
        <v>363</v>
      </c>
      <c r="CX360" s="3">
        <f t="shared" si="244"/>
        <v>356</v>
      </c>
      <c r="DA360" s="3">
        <v>357</v>
      </c>
      <c r="DB360" s="2" t="s">
        <v>1014</v>
      </c>
      <c r="DC360" s="2" t="str">
        <f>IF(_xlfn.IFNA(MATCH(DB360, Jan17Dictionary!$B:$B, 0), "X") = "X", "MISSING", "OKAY")</f>
        <v>OKAY</v>
      </c>
      <c r="DD360" s="3" t="str">
        <f t="shared" si="245"/>
        <v>NA</v>
      </c>
      <c r="DE360" s="2" t="s">
        <v>1144</v>
      </c>
      <c r="DF360" s="2">
        <f t="shared" si="247"/>
        <v>361</v>
      </c>
      <c r="DG360" s="3">
        <f>INDEX(DJ:DJ, MATCH(DB360,DK:DK,0))</f>
        <v>356</v>
      </c>
      <c r="DJ360" s="3">
        <v>358</v>
      </c>
      <c r="DK360" s="2" t="s">
        <v>1016</v>
      </c>
      <c r="DL360" s="2" t="str">
        <f>IF(_xlfn.IFNA(MATCH(DK360, Jan20Dictionary!$B:$B, 0), "X") = "X", "MISSING", "OKAY")</f>
        <v>OKAY</v>
      </c>
      <c r="DM360" s="3" t="str">
        <f t="shared" si="225"/>
        <v>NA</v>
      </c>
      <c r="DN360" s="2" t="s">
        <v>1144</v>
      </c>
      <c r="DO360" s="2">
        <f t="shared" si="226"/>
        <v>359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IF(_xlfn.IFNA(MATCH(H361,Jan98Dictionary!$B:$B, 0), "X") = "X", "MISSING", "OKAY")</f>
        <v>OKAY</v>
      </c>
      <c r="J361" s="2" t="s">
        <v>1162</v>
      </c>
      <c r="K361" s="5" t="s">
        <v>1156</v>
      </c>
      <c r="L361" s="3">
        <f t="shared" si="258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IF(_xlfn.IFNA(MATCH(P361,Jan03Dictionary!$B:$B, 0), "X") = "X", "MISSING", "OKAY")</f>
        <v>OKAY</v>
      </c>
      <c r="R361" s="3" t="str">
        <f t="shared" si="228"/>
        <v>NA</v>
      </c>
      <c r="S361" s="2" t="s">
        <v>1144</v>
      </c>
      <c r="T361" s="2">
        <f t="shared" si="256"/>
        <v>362</v>
      </c>
      <c r="U361" s="3">
        <f t="shared" si="257"/>
        <v>351</v>
      </c>
      <c r="X361" s="3">
        <v>358</v>
      </c>
      <c r="Y361" s="2" t="s">
        <v>212</v>
      </c>
      <c r="Z361" s="2" t="str">
        <f>IF(_xlfn.IFNA(MATCH(Y361,May04Dictionary!$B:$B, 0), "X") = "X", "MISSING", "OKAY")</f>
        <v>OKAY</v>
      </c>
      <c r="AA361" s="3" t="str">
        <f t="shared" si="229"/>
        <v>NA</v>
      </c>
      <c r="AB361" s="2" t="s">
        <v>1144</v>
      </c>
      <c r="AC361" s="2">
        <f t="shared" si="218"/>
        <v>365</v>
      </c>
      <c r="AD361" s="3">
        <f t="shared" si="253"/>
        <v>356</v>
      </c>
      <c r="AG361" s="3">
        <v>358</v>
      </c>
      <c r="AH361" s="2" t="s">
        <v>957</v>
      </c>
      <c r="AI361" s="2" t="str">
        <f>IF(_xlfn.IFNA(MATCH(AH361,Aug05Dictionary!$B:$B, 0), "X") = "X", "MISSING", "OKAY")</f>
        <v>OKAY</v>
      </c>
      <c r="AJ361" s="3" t="str">
        <f t="shared" si="230"/>
        <v>NA</v>
      </c>
      <c r="AK361" s="2" t="s">
        <v>1144</v>
      </c>
      <c r="AL361" s="2">
        <f t="shared" si="250"/>
        <v>360</v>
      </c>
      <c r="AM361" s="3">
        <f t="shared" si="231"/>
        <v>358</v>
      </c>
      <c r="AP361" s="3">
        <v>358</v>
      </c>
      <c r="AQ361" s="2" t="s">
        <v>957</v>
      </c>
      <c r="AR361" s="2" t="str">
        <f>IF(_xlfn.IFNA(MATCH(AQ361,Jan07Dictionary!$B:$B, 0), "X") = "X", "MISSING", "OKAY")</f>
        <v>OKAY</v>
      </c>
      <c r="AS361" s="3" t="str">
        <f t="shared" si="232"/>
        <v>NA</v>
      </c>
      <c r="AT361" s="2" t="s">
        <v>1144</v>
      </c>
      <c r="AU361" s="2">
        <f t="shared" si="233"/>
        <v>358</v>
      </c>
      <c r="AV361" s="3">
        <f t="shared" si="234"/>
        <v>358</v>
      </c>
      <c r="AY361" s="3">
        <v>358</v>
      </c>
      <c r="AZ361" s="2" t="s">
        <v>957</v>
      </c>
      <c r="BA361" s="2" t="str">
        <f>IF(_xlfn.IFNA(MATCH(AZ361,Jan09Dictionary!$B:$B, 0), "X") = "X", "MISSING", "OKAY")</f>
        <v>OKAY</v>
      </c>
      <c r="BB361" s="3" t="str">
        <f t="shared" si="235"/>
        <v>NA</v>
      </c>
      <c r="BC361" s="2" t="s">
        <v>1144</v>
      </c>
      <c r="BD361" s="2">
        <f t="shared" si="236"/>
        <v>358</v>
      </c>
      <c r="BE361" s="3">
        <f t="shared" si="251"/>
        <v>358</v>
      </c>
      <c r="BH361" s="3">
        <v>358</v>
      </c>
      <c r="BI361" s="2" t="s">
        <v>957</v>
      </c>
      <c r="BJ361" s="2" t="str">
        <f>IF(_xlfn.IFNA(MATCH(BI361,Jan10Dictionary!$B:$B, 0), "X") = "X", "MISSING", "OKAY")</f>
        <v>OKAY</v>
      </c>
      <c r="BK361" s="3" t="str">
        <f t="shared" si="237"/>
        <v>NA</v>
      </c>
      <c r="BL361" s="2" t="s">
        <v>1144</v>
      </c>
      <c r="BM361" s="2">
        <f t="shared" si="252"/>
        <v>358</v>
      </c>
      <c r="BN361" s="3">
        <f t="shared" si="219"/>
        <v>358</v>
      </c>
      <c r="BQ361" s="3">
        <v>358</v>
      </c>
      <c r="BR361" s="2" t="s">
        <v>957</v>
      </c>
      <c r="BS361" s="2" t="str">
        <f>IF(_xlfn.IFNA(MATCH(BR361,May12Dictionary!$B:$B, 0), "X") = "X", "MISSING", "OKAY")</f>
        <v>OKAY</v>
      </c>
      <c r="BT361" s="3" t="str">
        <f t="shared" si="238"/>
        <v>NA</v>
      </c>
      <c r="BU361" s="2" t="s">
        <v>1144</v>
      </c>
      <c r="BV361" s="2">
        <f t="shared" si="220"/>
        <v>358</v>
      </c>
      <c r="BW361" s="3">
        <f t="shared" si="239"/>
        <v>359</v>
      </c>
      <c r="BZ361" s="3">
        <v>358</v>
      </c>
      <c r="CA361" s="2" t="s">
        <v>213</v>
      </c>
      <c r="CB361" s="2" t="str">
        <f>IF(_xlfn.IFNA(MATCH(CA361,Jan13Dictionary!$B:$B, 0), "X") = "X", "MISSING", "OKAY")</f>
        <v>OKAY</v>
      </c>
      <c r="CC361" s="3" t="str">
        <f t="shared" si="240"/>
        <v>NA</v>
      </c>
      <c r="CD361" s="2" t="s">
        <v>1144</v>
      </c>
      <c r="CE361" s="2">
        <f t="shared" si="255"/>
        <v>357</v>
      </c>
      <c r="CF361" s="3">
        <f t="shared" si="216"/>
        <v>361</v>
      </c>
      <c r="CI361" s="3">
        <v>358</v>
      </c>
      <c r="CJ361" s="2" t="s">
        <v>208</v>
      </c>
      <c r="CK361" s="2" t="str">
        <f>IF(_xlfn.IFNA(MATCH(CJ361,Jan14Dictionary!$B:$B, 0), "X") = "X", "MISSING", "OKAY")</f>
        <v>OKAY</v>
      </c>
      <c r="CL361" s="3" t="str">
        <f t="shared" si="241"/>
        <v>NA</v>
      </c>
      <c r="CM361" s="2" t="s">
        <v>1144</v>
      </c>
      <c r="CN361" s="2">
        <f t="shared" si="249"/>
        <v>355</v>
      </c>
      <c r="CO361" s="3">
        <f t="shared" si="259"/>
        <v>355</v>
      </c>
      <c r="CR361" s="3">
        <v>361</v>
      </c>
      <c r="CS361" s="2" t="s">
        <v>1014</v>
      </c>
      <c r="CT361" s="2" t="str">
        <f>IF(_xlfn.IFNA(MATCH(CS361, Jan15Dictionary!$B:$B, 0), "X") = "X", "MISSING", "OKAY")</f>
        <v>OKAY</v>
      </c>
      <c r="CU361" s="3" t="str">
        <f t="shared" si="242"/>
        <v>NA</v>
      </c>
      <c r="CV361" s="2" t="s">
        <v>1144</v>
      </c>
      <c r="CW361" s="2">
        <f t="shared" si="243"/>
        <v>364</v>
      </c>
      <c r="CX361" s="3">
        <f t="shared" si="244"/>
        <v>357</v>
      </c>
      <c r="DA361" s="3">
        <v>358</v>
      </c>
      <c r="DB361" s="2" t="s">
        <v>1015</v>
      </c>
      <c r="DC361" s="2" t="str">
        <f>IF(_xlfn.IFNA(MATCH(DB361, Jan17Dictionary!$B:$B, 0), "X") = "X", "MISSING", "OKAY")</f>
        <v>OKAY</v>
      </c>
      <c r="DD361" s="3" t="str">
        <f t="shared" si="245"/>
        <v>NA</v>
      </c>
      <c r="DE361" s="2" t="s">
        <v>1144</v>
      </c>
      <c r="DF361" s="2">
        <f t="shared" si="247"/>
        <v>362</v>
      </c>
      <c r="DG361" s="3">
        <f>INDEX(DJ:DJ, MATCH(DB361,DK:DK,0))</f>
        <v>357</v>
      </c>
      <c r="DJ361" s="3">
        <v>359</v>
      </c>
      <c r="DK361" s="2" t="s">
        <v>1017</v>
      </c>
      <c r="DL361" s="2" t="str">
        <f>IF(_xlfn.IFNA(MATCH(DK361, Jan20Dictionary!$B:$B, 0), "X") = "X", "MISSING", "OKAY")</f>
        <v>OKAY</v>
      </c>
      <c r="DM361" s="3" t="str">
        <f t="shared" si="225"/>
        <v>NA</v>
      </c>
      <c r="DN361" s="2" t="s">
        <v>1144</v>
      </c>
      <c r="DO361" s="2">
        <f t="shared" si="226"/>
        <v>360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IF(_xlfn.IFNA(MATCH(H362,Jan98Dictionary!$B:$B, 0), "X") = "X", "MISSING", "OKAY")</f>
        <v>OKAY</v>
      </c>
      <c r="J362" s="2" t="s">
        <v>1162</v>
      </c>
      <c r="K362" s="5" t="s">
        <v>1156</v>
      </c>
      <c r="L362" s="3">
        <f t="shared" si="258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IF(_xlfn.IFNA(MATCH(P362,Jan03Dictionary!$B:$B, 0), "X") = "X", "MISSING", "OKAY")</f>
        <v>OKAY</v>
      </c>
      <c r="R362" s="3" t="str">
        <f t="shared" si="228"/>
        <v>Remove</v>
      </c>
      <c r="S362" s="2" t="s">
        <v>1162</v>
      </c>
      <c r="T362" s="2">
        <f t="shared" si="256"/>
        <v>363</v>
      </c>
      <c r="U362" s="3">
        <f t="shared" si="257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IF(_xlfn.IFNA(MATCH(Y362,May04Dictionary!$B:$B, 0), "X") = "X", "MISSING", "OKAY")</f>
        <v>OKAY</v>
      </c>
      <c r="AA362" s="3" t="str">
        <f t="shared" si="229"/>
        <v>NA</v>
      </c>
      <c r="AB362" s="2" t="s">
        <v>1144</v>
      </c>
      <c r="AC362" s="2">
        <f t="shared" si="218"/>
        <v>366</v>
      </c>
      <c r="AD362" s="3">
        <f t="shared" si="253"/>
        <v>357</v>
      </c>
      <c r="AG362" s="3">
        <v>359</v>
      </c>
      <c r="AH362" s="2" t="s">
        <v>958</v>
      </c>
      <c r="AI362" s="2" t="str">
        <f>IF(_xlfn.IFNA(MATCH(AH362,Aug05Dictionary!$B:$B, 0), "X") = "X", "MISSING", "OKAY")</f>
        <v>OKAY</v>
      </c>
      <c r="AJ362" s="3" t="str">
        <f t="shared" si="230"/>
        <v>NA</v>
      </c>
      <c r="AK362" s="2" t="s">
        <v>1144</v>
      </c>
      <c r="AL362" s="2">
        <f t="shared" si="250"/>
        <v>361</v>
      </c>
      <c r="AM362" s="3">
        <f t="shared" si="231"/>
        <v>359</v>
      </c>
      <c r="AP362" s="3">
        <v>359</v>
      </c>
      <c r="AQ362" s="2" t="s">
        <v>958</v>
      </c>
      <c r="AR362" s="2" t="str">
        <f>IF(_xlfn.IFNA(MATCH(AQ362,Jan07Dictionary!$B:$B, 0), "X") = "X", "MISSING", "OKAY")</f>
        <v>OKAY</v>
      </c>
      <c r="AS362" s="3" t="str">
        <f t="shared" si="232"/>
        <v>NA</v>
      </c>
      <c r="AT362" s="2" t="s">
        <v>1144</v>
      </c>
      <c r="AU362" s="2">
        <f t="shared" si="233"/>
        <v>359</v>
      </c>
      <c r="AV362" s="3">
        <f t="shared" si="234"/>
        <v>359</v>
      </c>
      <c r="AY362" s="3">
        <v>359</v>
      </c>
      <c r="AZ362" s="2" t="s">
        <v>958</v>
      </c>
      <c r="BA362" s="2" t="str">
        <f>IF(_xlfn.IFNA(MATCH(AZ362,Jan09Dictionary!$B:$B, 0), "X") = "X", "MISSING", "OKAY")</f>
        <v>OKAY</v>
      </c>
      <c r="BB362" s="3" t="str">
        <f t="shared" si="235"/>
        <v>NA</v>
      </c>
      <c r="BC362" s="2" t="s">
        <v>1144</v>
      </c>
      <c r="BD362" s="2">
        <f t="shared" si="236"/>
        <v>359</v>
      </c>
      <c r="BE362" s="3">
        <f t="shared" si="251"/>
        <v>359</v>
      </c>
      <c r="BH362" s="3">
        <v>359</v>
      </c>
      <c r="BI362" s="2" t="s">
        <v>958</v>
      </c>
      <c r="BJ362" s="2" t="str">
        <f>IF(_xlfn.IFNA(MATCH(BI362,Jan10Dictionary!$B:$B, 0), "X") = "X", "MISSING", "OKAY")</f>
        <v>OKAY</v>
      </c>
      <c r="BK362" s="3" t="str">
        <f t="shared" si="237"/>
        <v>NA</v>
      </c>
      <c r="BL362" s="2" t="s">
        <v>1144</v>
      </c>
      <c r="BM362" s="2">
        <f t="shared" si="252"/>
        <v>359</v>
      </c>
      <c r="BN362" s="3">
        <f t="shared" si="219"/>
        <v>359</v>
      </c>
      <c r="BQ362" s="3">
        <v>359</v>
      </c>
      <c r="BR362" s="2" t="s">
        <v>958</v>
      </c>
      <c r="BS362" s="2" t="str">
        <f>IF(_xlfn.IFNA(MATCH(BR362,May12Dictionary!$B:$B, 0), "X") = "X", "MISSING", "OKAY")</f>
        <v>OKAY</v>
      </c>
      <c r="BT362" s="3" t="str">
        <f t="shared" si="238"/>
        <v>NA</v>
      </c>
      <c r="BU362" s="2" t="s">
        <v>1144</v>
      </c>
      <c r="BV362" s="2">
        <f t="shared" si="220"/>
        <v>359</v>
      </c>
      <c r="BW362" s="3">
        <f t="shared" si="239"/>
        <v>360</v>
      </c>
      <c r="BZ362" s="3">
        <v>359</v>
      </c>
      <c r="CA362" s="2" t="s">
        <v>957</v>
      </c>
      <c r="CB362" s="2" t="str">
        <f>IF(_xlfn.IFNA(MATCH(CA362,Jan13Dictionary!$B:$B, 0), "X") = "X", "MISSING", "OKAY")</f>
        <v>OKAY</v>
      </c>
      <c r="CC362" s="3" t="str">
        <f t="shared" si="240"/>
        <v>NA</v>
      </c>
      <c r="CD362" s="2" t="s">
        <v>1144</v>
      </c>
      <c r="CE362" s="2">
        <f t="shared" si="255"/>
        <v>358</v>
      </c>
      <c r="CF362" s="3">
        <f t="shared" si="216"/>
        <v>362</v>
      </c>
      <c r="CI362" s="3">
        <v>359</v>
      </c>
      <c r="CJ362" s="2" t="s">
        <v>209</v>
      </c>
      <c r="CK362" s="2" t="str">
        <f>IF(_xlfn.IFNA(MATCH(CJ362,Jan14Dictionary!$B:$B, 0), "X") = "X", "MISSING", "OKAY")</f>
        <v>OKAY</v>
      </c>
      <c r="CL362" s="3" t="str">
        <f t="shared" si="241"/>
        <v>NA</v>
      </c>
      <c r="CM362" s="2" t="s">
        <v>1144</v>
      </c>
      <c r="CN362" s="2">
        <f t="shared" si="249"/>
        <v>356</v>
      </c>
      <c r="CO362" s="3">
        <f t="shared" si="259"/>
        <v>356</v>
      </c>
      <c r="CR362" s="3">
        <v>362</v>
      </c>
      <c r="CS362" s="2" t="s">
        <v>1015</v>
      </c>
      <c r="CT362" s="2" t="str">
        <f>IF(_xlfn.IFNA(MATCH(CS362, Jan15Dictionary!$B:$B, 0), "X") = "X", "MISSING", "OKAY")</f>
        <v>OKAY</v>
      </c>
      <c r="CU362" s="3" t="str">
        <f t="shared" si="242"/>
        <v>NA</v>
      </c>
      <c r="CV362" s="2" t="s">
        <v>1144</v>
      </c>
      <c r="CW362" s="2">
        <f t="shared" si="243"/>
        <v>365</v>
      </c>
      <c r="CX362" s="3">
        <f t="shared" si="244"/>
        <v>358</v>
      </c>
      <c r="DA362" s="3">
        <v>359</v>
      </c>
      <c r="DB362" s="2" t="s">
        <v>1016</v>
      </c>
      <c r="DC362" s="2" t="str">
        <f>IF(_xlfn.IFNA(MATCH(DB362, Jan17Dictionary!$B:$B, 0), "X") = "X", "MISSING", "OKAY")</f>
        <v>OKAY</v>
      </c>
      <c r="DD362" s="3" t="str">
        <f t="shared" si="245"/>
        <v>NA</v>
      </c>
      <c r="DE362" s="2" t="s">
        <v>1144</v>
      </c>
      <c r="DF362" s="2">
        <f t="shared" si="247"/>
        <v>363</v>
      </c>
      <c r="DG362" s="3">
        <f>INDEX(DJ:DJ, MATCH(DB362,DK:DK,0))</f>
        <v>358</v>
      </c>
      <c r="DJ362" s="3">
        <v>360</v>
      </c>
      <c r="DK362" s="2" t="s">
        <v>1018</v>
      </c>
      <c r="DL362" s="2" t="str">
        <f>IF(_xlfn.IFNA(MATCH(DK362, Jan20Dictionary!$B:$B, 0), "X") = "X", "MISSING", "OKAY")</f>
        <v>OKAY</v>
      </c>
      <c r="DM362" s="3" t="str">
        <f t="shared" si="225"/>
        <v>NA</v>
      </c>
      <c r="DN362" s="2" t="s">
        <v>1144</v>
      </c>
      <c r="DO362" s="2">
        <f t="shared" si="226"/>
        <v>361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IF(_xlfn.IFNA(MATCH(H363,Jan98Dictionary!$B:$B, 0), "X") = "X", "MISSING", "OKAY")</f>
        <v>OKAY</v>
      </c>
      <c r="J363" s="2" t="s">
        <v>1164</v>
      </c>
      <c r="K363" s="5" t="s">
        <v>1156</v>
      </c>
      <c r="L363" s="3">
        <f t="shared" si="258"/>
        <v>356</v>
      </c>
      <c r="O363" s="3">
        <v>360</v>
      </c>
      <c r="P363" s="2" t="s">
        <v>626</v>
      </c>
      <c r="Q363" s="2" t="str">
        <f>IF(_xlfn.IFNA(MATCH(P363,Jan03Dictionary!$B:$B, 0), "X") = "X", "MISSING", "OKAY")</f>
        <v>OKAY</v>
      </c>
      <c r="R363" s="3" t="str">
        <f t="shared" si="228"/>
        <v>Remove</v>
      </c>
      <c r="S363" s="2" t="s">
        <v>1162</v>
      </c>
      <c r="T363" s="2">
        <f t="shared" si="256"/>
        <v>364</v>
      </c>
      <c r="U363" s="3">
        <f t="shared" si="257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IF(_xlfn.IFNA(MATCH(Y363,May04Dictionary!$B:$B, 0), "X") = "X", "MISSING", "OKAY")</f>
        <v>OKAY</v>
      </c>
      <c r="AA363" s="3" t="str">
        <f t="shared" si="229"/>
        <v>NA</v>
      </c>
      <c r="AB363" s="2" t="s">
        <v>1144</v>
      </c>
      <c r="AC363" s="2">
        <f t="shared" si="218"/>
        <v>367</v>
      </c>
      <c r="AD363" s="3">
        <f t="shared" si="253"/>
        <v>358</v>
      </c>
      <c r="AG363" s="3">
        <v>360</v>
      </c>
      <c r="AH363" s="2" t="s">
        <v>1014</v>
      </c>
      <c r="AI363" s="2" t="str">
        <f>IF(_xlfn.IFNA(MATCH(AH363,Aug05Dictionary!$B:$B, 0), "X") = "X", "MISSING", "OKAY")</f>
        <v>OKAY</v>
      </c>
      <c r="AJ363" s="3" t="str">
        <f t="shared" si="230"/>
        <v>New Var</v>
      </c>
      <c r="AK363" s="2" t="s">
        <v>1164</v>
      </c>
      <c r="AL363" s="5" t="s">
        <v>1156</v>
      </c>
      <c r="AM363" s="3">
        <f t="shared" si="231"/>
        <v>360</v>
      </c>
      <c r="AP363" s="3">
        <v>360</v>
      </c>
      <c r="AQ363" s="2" t="s">
        <v>1014</v>
      </c>
      <c r="AR363" s="2" t="str">
        <f>IF(_xlfn.IFNA(MATCH(AQ363,Jan07Dictionary!$B:$B, 0), "X") = "X", "MISSING", "OKAY")</f>
        <v>OKAY</v>
      </c>
      <c r="AS363" s="3" t="str">
        <f t="shared" si="232"/>
        <v>NA</v>
      </c>
      <c r="AT363" s="2" t="s">
        <v>1144</v>
      </c>
      <c r="AU363" s="2">
        <f t="shared" si="233"/>
        <v>360</v>
      </c>
      <c r="AV363" s="3">
        <f t="shared" si="234"/>
        <v>360</v>
      </c>
      <c r="AY363" s="3">
        <v>360</v>
      </c>
      <c r="AZ363" s="2" t="s">
        <v>1014</v>
      </c>
      <c r="BA363" s="2" t="str">
        <f>IF(_xlfn.IFNA(MATCH(AZ363,Jan09Dictionary!$B:$B, 0), "X") = "X", "MISSING", "OKAY")</f>
        <v>OKAY</v>
      </c>
      <c r="BB363" s="3" t="str">
        <f t="shared" si="235"/>
        <v>NA</v>
      </c>
      <c r="BC363" s="2" t="s">
        <v>1144</v>
      </c>
      <c r="BD363" s="2">
        <f t="shared" si="236"/>
        <v>360</v>
      </c>
      <c r="BE363" s="3">
        <f t="shared" si="251"/>
        <v>360</v>
      </c>
      <c r="BH363" s="3">
        <v>360</v>
      </c>
      <c r="BI363" s="2" t="s">
        <v>1014</v>
      </c>
      <c r="BJ363" s="2" t="str">
        <f>IF(_xlfn.IFNA(MATCH(BI363,Jan10Dictionary!$B:$B, 0), "X") = "X", "MISSING", "OKAY")</f>
        <v>OKAY</v>
      </c>
      <c r="BK363" s="3" t="str">
        <f t="shared" si="237"/>
        <v>NA</v>
      </c>
      <c r="BL363" s="2" t="s">
        <v>1144</v>
      </c>
      <c r="BM363" s="2">
        <f t="shared" si="252"/>
        <v>360</v>
      </c>
      <c r="BN363" s="3">
        <f t="shared" si="219"/>
        <v>360</v>
      </c>
      <c r="BQ363" s="3">
        <v>360</v>
      </c>
      <c r="BR363" s="2" t="s">
        <v>1014</v>
      </c>
      <c r="BS363" s="2" t="str">
        <f>IF(_xlfn.IFNA(MATCH(BR363,May12Dictionary!$B:$B, 0), "X") = "X", "MISSING", "OKAY")</f>
        <v>OKAY</v>
      </c>
      <c r="BT363" s="3" t="str">
        <f t="shared" si="238"/>
        <v>NA</v>
      </c>
      <c r="BU363" s="2" t="s">
        <v>1144</v>
      </c>
      <c r="BV363" s="2">
        <f t="shared" si="220"/>
        <v>360</v>
      </c>
      <c r="BW363" s="3">
        <f t="shared" si="239"/>
        <v>361</v>
      </c>
      <c r="BZ363" s="3">
        <v>360</v>
      </c>
      <c r="CA363" s="2" t="s">
        <v>958</v>
      </c>
      <c r="CB363" s="2" t="str">
        <f>IF(_xlfn.IFNA(MATCH(CA363,Jan13Dictionary!$B:$B, 0), "X") = "X", "MISSING", "OKAY")</f>
        <v>OKAY</v>
      </c>
      <c r="CC363" s="3" t="str">
        <f t="shared" si="240"/>
        <v>NA</v>
      </c>
      <c r="CD363" s="2" t="s">
        <v>1144</v>
      </c>
      <c r="CE363" s="2">
        <f t="shared" si="255"/>
        <v>359</v>
      </c>
      <c r="CF363" s="3">
        <f t="shared" si="216"/>
        <v>363</v>
      </c>
      <c r="CI363" s="3">
        <v>360</v>
      </c>
      <c r="CJ363" s="2" t="s">
        <v>212</v>
      </c>
      <c r="CK363" s="2" t="str">
        <f>IF(_xlfn.IFNA(MATCH(CJ363,Jan14Dictionary!$B:$B, 0), "X") = "X", "MISSING", "OKAY")</f>
        <v>OKAY</v>
      </c>
      <c r="CL363" s="3" t="str">
        <f t="shared" si="241"/>
        <v>NA</v>
      </c>
      <c r="CM363" s="2" t="s">
        <v>1144</v>
      </c>
      <c r="CN363" s="2">
        <f t="shared" si="249"/>
        <v>357</v>
      </c>
      <c r="CO363" s="3">
        <f t="shared" si="259"/>
        <v>357</v>
      </c>
      <c r="CR363" s="3">
        <v>363</v>
      </c>
      <c r="CS363" s="2" t="s">
        <v>1016</v>
      </c>
      <c r="CT363" s="2" t="str">
        <f>IF(_xlfn.IFNA(MATCH(CS363, Jan15Dictionary!$B:$B, 0), "X") = "X", "MISSING", "OKAY")</f>
        <v>OKAY</v>
      </c>
      <c r="CU363" s="3" t="str">
        <f t="shared" si="242"/>
        <v>NA</v>
      </c>
      <c r="CV363" s="2" t="s">
        <v>1144</v>
      </c>
      <c r="CW363" s="2">
        <f t="shared" si="243"/>
        <v>366</v>
      </c>
      <c r="CX363" s="3">
        <f t="shared" si="244"/>
        <v>359</v>
      </c>
      <c r="DA363" s="3">
        <v>360</v>
      </c>
      <c r="DB363" s="2" t="s">
        <v>1017</v>
      </c>
      <c r="DC363" s="2" t="str">
        <f>IF(_xlfn.IFNA(MATCH(DB363, Jan17Dictionary!$B:$B, 0), "X") = "X", "MISSING", "OKAY")</f>
        <v>OKAY</v>
      </c>
      <c r="DD363" s="3" t="str">
        <f t="shared" si="245"/>
        <v>NA</v>
      </c>
      <c r="DE363" s="2" t="s">
        <v>1144</v>
      </c>
      <c r="DF363" s="2">
        <f t="shared" si="247"/>
        <v>364</v>
      </c>
      <c r="DG363" s="3">
        <f>INDEX(DJ:DJ, MATCH(DB363,DK:DK,0))</f>
        <v>359</v>
      </c>
      <c r="DJ363" s="3">
        <v>361</v>
      </c>
      <c r="DK363" s="2" t="s">
        <v>1248</v>
      </c>
      <c r="DL363" s="2" t="str">
        <f>IF(_xlfn.IFNA(MATCH(DK363, Jan20Dictionary!$B:$B, 0), "X") = "X", "MISSING", "OKAY")</f>
        <v>OKAY</v>
      </c>
      <c r="DM363" s="3" t="str">
        <f t="shared" si="225"/>
        <v>NA</v>
      </c>
      <c r="DN363" s="2" t="s">
        <v>1144</v>
      </c>
      <c r="DO363" s="5">
        <v>362</v>
      </c>
      <c r="DP363" s="2" t="s">
        <v>1260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IF(_xlfn.IFNA(MATCH(H364,Jan98Dictionary!$B:$B, 0), "X") = "X", "MISSING", "OKAY")</f>
        <v>OKAY</v>
      </c>
      <c r="J364" s="2" t="s">
        <v>1164</v>
      </c>
      <c r="K364" s="5" t="s">
        <v>1156</v>
      </c>
      <c r="L364" s="3">
        <f t="shared" si="258"/>
        <v>357</v>
      </c>
      <c r="O364" s="3">
        <v>361</v>
      </c>
      <c r="P364" s="2" t="s">
        <v>627</v>
      </c>
      <c r="Q364" s="2" t="str">
        <f>IF(_xlfn.IFNA(MATCH(P364,Jan03Dictionary!$B:$B, 0), "X") = "X", "MISSING", "OKAY")</f>
        <v>OKAY</v>
      </c>
      <c r="R364" s="3" t="str">
        <f t="shared" si="228"/>
        <v>Remove</v>
      </c>
      <c r="S364" s="2" t="s">
        <v>1162</v>
      </c>
      <c r="T364" s="2">
        <f t="shared" si="256"/>
        <v>365</v>
      </c>
      <c r="U364" s="3">
        <f t="shared" si="257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IF(_xlfn.IFNA(MATCH(Y364,May04Dictionary!$B:$B, 0), "X") = "X", "MISSING", "OKAY")</f>
        <v>OKAY</v>
      </c>
      <c r="AA364" s="3" t="str">
        <f t="shared" si="229"/>
        <v>NA</v>
      </c>
      <c r="AB364" s="2" t="s">
        <v>1144</v>
      </c>
      <c r="AC364" s="2">
        <f t="shared" si="218"/>
        <v>368</v>
      </c>
      <c r="AD364" s="3">
        <f t="shared" si="253"/>
        <v>359</v>
      </c>
      <c r="AG364" s="3">
        <v>361</v>
      </c>
      <c r="AH364" s="2" t="s">
        <v>1015</v>
      </c>
      <c r="AI364" s="2" t="str">
        <f>IF(_xlfn.IFNA(MATCH(AH364,Aug05Dictionary!$B:$B, 0), "X") = "X", "MISSING", "OKAY")</f>
        <v>OKAY</v>
      </c>
      <c r="AJ364" s="3" t="str">
        <f t="shared" si="230"/>
        <v>New Var</v>
      </c>
      <c r="AK364" s="2" t="s">
        <v>1164</v>
      </c>
      <c r="AL364" s="5" t="s">
        <v>1156</v>
      </c>
      <c r="AM364" s="3">
        <f t="shared" si="231"/>
        <v>361</v>
      </c>
      <c r="AP364" s="3">
        <v>361</v>
      </c>
      <c r="AQ364" s="2" t="s">
        <v>1015</v>
      </c>
      <c r="AR364" s="2" t="str">
        <f>IF(_xlfn.IFNA(MATCH(AQ364,Jan07Dictionary!$B:$B, 0), "X") = "X", "MISSING", "OKAY")</f>
        <v>OKAY</v>
      </c>
      <c r="AS364" s="3" t="str">
        <f t="shared" si="232"/>
        <v>NA</v>
      </c>
      <c r="AT364" s="2" t="s">
        <v>1144</v>
      </c>
      <c r="AU364" s="2">
        <f t="shared" si="233"/>
        <v>361</v>
      </c>
      <c r="AV364" s="3">
        <f t="shared" si="234"/>
        <v>361</v>
      </c>
      <c r="AY364" s="3">
        <v>361</v>
      </c>
      <c r="AZ364" s="2" t="s">
        <v>1015</v>
      </c>
      <c r="BA364" s="2" t="str">
        <f>IF(_xlfn.IFNA(MATCH(AZ364,Jan09Dictionary!$B:$B, 0), "X") = "X", "MISSING", "OKAY")</f>
        <v>OKAY</v>
      </c>
      <c r="BB364" s="3" t="str">
        <f t="shared" si="235"/>
        <v>NA</v>
      </c>
      <c r="BC364" s="2" t="s">
        <v>1144</v>
      </c>
      <c r="BD364" s="2">
        <f t="shared" si="236"/>
        <v>361</v>
      </c>
      <c r="BE364" s="3">
        <f t="shared" si="251"/>
        <v>361</v>
      </c>
      <c r="BH364" s="3">
        <v>361</v>
      </c>
      <c r="BI364" s="2" t="s">
        <v>1015</v>
      </c>
      <c r="BJ364" s="2" t="str">
        <f>IF(_xlfn.IFNA(MATCH(BI364,Jan10Dictionary!$B:$B, 0), "X") = "X", "MISSING", "OKAY")</f>
        <v>OKAY</v>
      </c>
      <c r="BK364" s="3" t="str">
        <f t="shared" si="237"/>
        <v>NA</v>
      </c>
      <c r="BL364" s="2" t="s">
        <v>1144</v>
      </c>
      <c r="BM364" s="2">
        <f t="shared" si="252"/>
        <v>361</v>
      </c>
      <c r="BN364" s="3">
        <f t="shared" si="219"/>
        <v>361</v>
      </c>
      <c r="BQ364" s="3">
        <v>361</v>
      </c>
      <c r="BR364" s="2" t="s">
        <v>1015</v>
      </c>
      <c r="BS364" s="2" t="str">
        <f>IF(_xlfn.IFNA(MATCH(BR364,May12Dictionary!$B:$B, 0), "X") = "X", "MISSING", "OKAY")</f>
        <v>OKAY</v>
      </c>
      <c r="BT364" s="3" t="str">
        <f t="shared" si="238"/>
        <v>NA</v>
      </c>
      <c r="BU364" s="2" t="s">
        <v>1144</v>
      </c>
      <c r="BV364" s="2">
        <f t="shared" si="220"/>
        <v>361</v>
      </c>
      <c r="BW364" s="3">
        <f t="shared" si="239"/>
        <v>362</v>
      </c>
      <c r="BZ364" s="3">
        <v>361</v>
      </c>
      <c r="CA364" s="2" t="s">
        <v>1014</v>
      </c>
      <c r="CB364" s="2" t="str">
        <f>IF(_xlfn.IFNA(MATCH(CA364,Jan13Dictionary!$B:$B, 0), "X") = "X", "MISSING", "OKAY")</f>
        <v>OKAY</v>
      </c>
      <c r="CC364" s="3" t="str">
        <f t="shared" si="240"/>
        <v>NA</v>
      </c>
      <c r="CD364" s="2" t="s">
        <v>1144</v>
      </c>
      <c r="CE364" s="2">
        <f t="shared" si="255"/>
        <v>360</v>
      </c>
      <c r="CF364" s="3">
        <f t="shared" si="216"/>
        <v>364</v>
      </c>
      <c r="CI364" s="3">
        <v>361</v>
      </c>
      <c r="CJ364" s="2" t="s">
        <v>213</v>
      </c>
      <c r="CK364" s="2" t="str">
        <f>IF(_xlfn.IFNA(MATCH(CJ364,Jan14Dictionary!$B:$B, 0), "X") = "X", "MISSING", "OKAY")</f>
        <v>OKAY</v>
      </c>
      <c r="CL364" s="3" t="str">
        <f t="shared" si="241"/>
        <v>NA</v>
      </c>
      <c r="CM364" s="2" t="s">
        <v>1144</v>
      </c>
      <c r="CN364" s="2">
        <f t="shared" si="249"/>
        <v>358</v>
      </c>
      <c r="CO364" s="3">
        <f t="shared" si="259"/>
        <v>358</v>
      </c>
      <c r="CR364" s="3">
        <v>364</v>
      </c>
      <c r="CS364" s="2" t="s">
        <v>1017</v>
      </c>
      <c r="CT364" s="2" t="str">
        <f>IF(_xlfn.IFNA(MATCH(CS364, Jan15Dictionary!$B:$B, 0), "X") = "X", "MISSING", "OKAY")</f>
        <v>OKAY</v>
      </c>
      <c r="CU364" s="3" t="str">
        <f t="shared" si="242"/>
        <v>NA</v>
      </c>
      <c r="CV364" s="2" t="s">
        <v>1144</v>
      </c>
      <c r="CW364" s="2">
        <f t="shared" si="243"/>
        <v>367</v>
      </c>
      <c r="CX364" s="3">
        <f t="shared" si="244"/>
        <v>360</v>
      </c>
      <c r="DA364" s="3">
        <v>361</v>
      </c>
      <c r="DB364" s="2" t="s">
        <v>1018</v>
      </c>
      <c r="DC364" s="2" t="str">
        <f>IF(_xlfn.IFNA(MATCH(DB364, Jan17Dictionary!$B:$B, 0), "X") = "X", "MISSING", "OKAY")</f>
        <v>OKAY</v>
      </c>
      <c r="DD364" s="3" t="str">
        <f t="shared" si="245"/>
        <v>NA</v>
      </c>
      <c r="DE364" s="2" t="s">
        <v>1144</v>
      </c>
      <c r="DF364" s="2">
        <f t="shared" si="247"/>
        <v>365</v>
      </c>
      <c r="DG364" s="3">
        <f>INDEX(DJ:DJ, MATCH(DB364,DK:DK,0))</f>
        <v>360</v>
      </c>
      <c r="DJ364" s="3">
        <v>362</v>
      </c>
      <c r="DK364" s="2" t="s">
        <v>1250</v>
      </c>
      <c r="DL364" s="2" t="str">
        <f>IF(_xlfn.IFNA(MATCH(DK364, Jan20Dictionary!$B:$B, 0), "X") = "X", "MISSING", "OKAY")</f>
        <v>OKAY</v>
      </c>
      <c r="DM364" s="3" t="str">
        <f t="shared" si="225"/>
        <v>NA</v>
      </c>
      <c r="DN364" s="2" t="s">
        <v>1144</v>
      </c>
      <c r="DO364" s="5">
        <v>363</v>
      </c>
      <c r="DP364" s="2" t="s">
        <v>1261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IF(_xlfn.IFNA(MATCH(H365,Jan98Dictionary!$B:$B, 0), "X") = "X", "MISSING", "OKAY")</f>
        <v>OKAY</v>
      </c>
      <c r="J365" s="2" t="s">
        <v>1164</v>
      </c>
      <c r="K365" s="5" t="s">
        <v>1156</v>
      </c>
      <c r="L365" s="3">
        <f t="shared" si="258"/>
        <v>358</v>
      </c>
      <c r="O365" s="3">
        <v>362</v>
      </c>
      <c r="P365" s="2" t="s">
        <v>628</v>
      </c>
      <c r="Q365" s="2" t="str">
        <f>IF(_xlfn.IFNA(MATCH(P365,Jan03Dictionary!$B:$B, 0), "X") = "X", "MISSING", "OKAY")</f>
        <v>OKAY</v>
      </c>
      <c r="R365" s="3" t="str">
        <f t="shared" si="228"/>
        <v>NA</v>
      </c>
      <c r="S365" s="2" t="s">
        <v>1144</v>
      </c>
      <c r="T365" s="2">
        <f t="shared" si="256"/>
        <v>366</v>
      </c>
      <c r="U365" s="3">
        <f t="shared" si="257"/>
        <v>355</v>
      </c>
      <c r="X365" s="3"/>
      <c r="AG365" s="3">
        <v>362</v>
      </c>
      <c r="AH365" s="2" t="s">
        <v>1016</v>
      </c>
      <c r="AI365" s="2" t="str">
        <f>IF(_xlfn.IFNA(MATCH(AH365,Aug05Dictionary!$B:$B, 0), "X") = "X", "MISSING", "OKAY")</f>
        <v>OKAY</v>
      </c>
      <c r="AJ365" s="3" t="str">
        <f t="shared" si="230"/>
        <v>New Var</v>
      </c>
      <c r="AK365" s="2" t="s">
        <v>1164</v>
      </c>
      <c r="AL365" s="5" t="s">
        <v>1156</v>
      </c>
      <c r="AM365" s="3">
        <f t="shared" si="231"/>
        <v>362</v>
      </c>
      <c r="AP365" s="3">
        <v>362</v>
      </c>
      <c r="AQ365" s="2" t="s">
        <v>1016</v>
      </c>
      <c r="AR365" s="2" t="str">
        <f>IF(_xlfn.IFNA(MATCH(AQ365,Jan07Dictionary!$B:$B, 0), "X") = "X", "MISSING", "OKAY")</f>
        <v>OKAY</v>
      </c>
      <c r="AS365" s="3" t="str">
        <f t="shared" si="232"/>
        <v>NA</v>
      </c>
      <c r="AT365" s="2" t="s">
        <v>1144</v>
      </c>
      <c r="AU365" s="2">
        <f t="shared" si="233"/>
        <v>362</v>
      </c>
      <c r="AV365" s="3">
        <f t="shared" si="234"/>
        <v>362</v>
      </c>
      <c r="AY365" s="3">
        <v>362</v>
      </c>
      <c r="AZ365" s="2" t="s">
        <v>1016</v>
      </c>
      <c r="BA365" s="2" t="str">
        <f>IF(_xlfn.IFNA(MATCH(AZ365,Jan09Dictionary!$B:$B, 0), "X") = "X", "MISSING", "OKAY")</f>
        <v>OKAY</v>
      </c>
      <c r="BB365" s="3" t="str">
        <f t="shared" si="235"/>
        <v>NA</v>
      </c>
      <c r="BC365" s="2" t="s">
        <v>1144</v>
      </c>
      <c r="BD365" s="2">
        <f t="shared" si="236"/>
        <v>362</v>
      </c>
      <c r="BE365" s="3">
        <f t="shared" si="251"/>
        <v>362</v>
      </c>
      <c r="BH365" s="3">
        <v>362</v>
      </c>
      <c r="BI365" s="2" t="s">
        <v>1016</v>
      </c>
      <c r="BJ365" s="2" t="str">
        <f>IF(_xlfn.IFNA(MATCH(BI365,Jan10Dictionary!$B:$B, 0), "X") = "X", "MISSING", "OKAY")</f>
        <v>OKAY</v>
      </c>
      <c r="BK365" s="3" t="str">
        <f t="shared" si="237"/>
        <v>NA</v>
      </c>
      <c r="BL365" s="2" t="s">
        <v>1144</v>
      </c>
      <c r="BM365" s="2">
        <f t="shared" si="252"/>
        <v>362</v>
      </c>
      <c r="BN365" s="3">
        <f t="shared" si="219"/>
        <v>362</v>
      </c>
      <c r="BQ365" s="3">
        <v>362</v>
      </c>
      <c r="BR365" s="2" t="s">
        <v>1016</v>
      </c>
      <c r="BS365" s="2" t="str">
        <f>IF(_xlfn.IFNA(MATCH(BR365,May12Dictionary!$B:$B, 0), "X") = "X", "MISSING", "OKAY")</f>
        <v>OKAY</v>
      </c>
      <c r="BT365" s="3" t="str">
        <f t="shared" si="238"/>
        <v>NA</v>
      </c>
      <c r="BU365" s="2" t="s">
        <v>1144</v>
      </c>
      <c r="BV365" s="2">
        <f t="shared" si="220"/>
        <v>362</v>
      </c>
      <c r="BW365" s="3">
        <f t="shared" si="239"/>
        <v>363</v>
      </c>
      <c r="BZ365" s="3">
        <v>362</v>
      </c>
      <c r="CA365" s="2" t="s">
        <v>1015</v>
      </c>
      <c r="CB365" s="2" t="str">
        <f>IF(_xlfn.IFNA(MATCH(CA365,Jan13Dictionary!$B:$B, 0), "X") = "X", "MISSING", "OKAY")</f>
        <v>OKAY</v>
      </c>
      <c r="CC365" s="3" t="str">
        <f t="shared" si="240"/>
        <v>NA</v>
      </c>
      <c r="CD365" s="2" t="s">
        <v>1144</v>
      </c>
      <c r="CE365" s="2">
        <f t="shared" si="255"/>
        <v>361</v>
      </c>
      <c r="CF365" s="3">
        <f t="shared" si="216"/>
        <v>365</v>
      </c>
      <c r="CI365" s="3">
        <v>362</v>
      </c>
      <c r="CJ365" s="2" t="s">
        <v>957</v>
      </c>
      <c r="CK365" s="2" t="str">
        <f>IF(_xlfn.IFNA(MATCH(CJ365,Jan14Dictionary!$B:$B, 0), "X") = "X", "MISSING", "OKAY")</f>
        <v>OKAY</v>
      </c>
      <c r="CL365" s="3" t="str">
        <f t="shared" si="241"/>
        <v>NA</v>
      </c>
      <c r="CM365" s="2" t="s">
        <v>1144</v>
      </c>
      <c r="CN365" s="2">
        <f t="shared" si="249"/>
        <v>359</v>
      </c>
      <c r="CO365" s="3">
        <f t="shared" si="259"/>
        <v>359</v>
      </c>
      <c r="CR365" s="3">
        <v>365</v>
      </c>
      <c r="CS365" s="2" t="s">
        <v>1018</v>
      </c>
      <c r="CT365" s="2" t="str">
        <f>IF(_xlfn.IFNA(MATCH(CS365, Jan15Dictionary!$B:$B, 0), "X") = "X", "MISSING", "OKAY")</f>
        <v>OKAY</v>
      </c>
      <c r="CU365" s="3" t="str">
        <f t="shared" si="242"/>
        <v>NA</v>
      </c>
      <c r="CV365" s="2" t="s">
        <v>1144</v>
      </c>
      <c r="CW365" s="2">
        <f t="shared" si="243"/>
        <v>368</v>
      </c>
      <c r="CX365" s="3">
        <f t="shared" si="244"/>
        <v>361</v>
      </c>
      <c r="DA365" s="3">
        <v>362</v>
      </c>
      <c r="DB365" s="2" t="s">
        <v>1029</v>
      </c>
      <c r="DC365" s="2" t="str">
        <f>IF(_xlfn.IFNA(MATCH(DB365, Jan17Dictionary!$B:$B, 0), "X") = "X", "MISSING", "OKAY")</f>
        <v>OKAY</v>
      </c>
      <c r="DD365" s="3" t="str">
        <f t="shared" si="245"/>
        <v>NA</v>
      </c>
      <c r="DE365" s="2" t="s">
        <v>1144</v>
      </c>
      <c r="DF365" s="2">
        <f t="shared" si="247"/>
        <v>366</v>
      </c>
      <c r="DG365" s="6">
        <v>361</v>
      </c>
      <c r="DH365" s="2" t="s">
        <v>1268</v>
      </c>
      <c r="DJ365" s="3">
        <v>363</v>
      </c>
      <c r="DK365" s="2" t="s">
        <v>1252</v>
      </c>
      <c r="DL365" s="2" t="str">
        <f>IF(_xlfn.IFNA(MATCH(DK365, Jan20Dictionary!$B:$B, 0), "X") = "X", "MISSING", "OKAY")</f>
        <v>OKAY</v>
      </c>
      <c r="DM365" s="3" t="str">
        <f t="shared" si="225"/>
        <v>NA</v>
      </c>
      <c r="DN365" s="2" t="s">
        <v>1144</v>
      </c>
      <c r="DO365" s="5">
        <v>364</v>
      </c>
      <c r="DP365" s="2" t="s">
        <v>1262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IF(_xlfn.IFNA(MATCH(H366,Jan98Dictionary!$B:$B, 0), "X") = "X", "MISSING", "OKAY")</f>
        <v>OKAY</v>
      </c>
      <c r="J366" s="2" t="s">
        <v>1162</v>
      </c>
      <c r="K366" s="5" t="s">
        <v>1156</v>
      </c>
      <c r="L366" s="3">
        <f t="shared" si="258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IF(_xlfn.IFNA(MATCH(P366,Jan03Dictionary!$B:$B, 0), "X") = "X", "MISSING", "OKAY")</f>
        <v>OKAY</v>
      </c>
      <c r="R366" s="3" t="str">
        <f t="shared" si="228"/>
        <v>NA</v>
      </c>
      <c r="S366" s="2" t="s">
        <v>1144</v>
      </c>
      <c r="T366" s="2">
        <f t="shared" si="256"/>
        <v>203</v>
      </c>
      <c r="U366" s="3">
        <f t="shared" si="257"/>
        <v>356</v>
      </c>
      <c r="X366" s="3"/>
      <c r="AG366" s="3">
        <v>363</v>
      </c>
      <c r="AH366" s="2" t="s">
        <v>1017</v>
      </c>
      <c r="AI366" s="2" t="str">
        <f>IF(_xlfn.IFNA(MATCH(AH366,Aug05Dictionary!$B:$B, 0), "X") = "X", "MISSING", "OKAY")</f>
        <v>OKAY</v>
      </c>
      <c r="AJ366" s="3" t="str">
        <f t="shared" si="230"/>
        <v>New Var</v>
      </c>
      <c r="AK366" s="2" t="s">
        <v>1164</v>
      </c>
      <c r="AL366" s="5" t="s">
        <v>1156</v>
      </c>
      <c r="AM366" s="3">
        <f t="shared" si="231"/>
        <v>363</v>
      </c>
      <c r="AP366" s="3">
        <v>363</v>
      </c>
      <c r="AQ366" s="2" t="s">
        <v>1017</v>
      </c>
      <c r="AR366" s="2" t="str">
        <f>IF(_xlfn.IFNA(MATCH(AQ366,Jan07Dictionary!$B:$B, 0), "X") = "X", "MISSING", "OKAY")</f>
        <v>OKAY</v>
      </c>
      <c r="AS366" s="3" t="str">
        <f t="shared" si="232"/>
        <v>NA</v>
      </c>
      <c r="AT366" s="2" t="s">
        <v>1144</v>
      </c>
      <c r="AU366" s="2">
        <f t="shared" si="233"/>
        <v>363</v>
      </c>
      <c r="AV366" s="3">
        <f t="shared" si="234"/>
        <v>363</v>
      </c>
      <c r="AY366" s="3">
        <v>363</v>
      </c>
      <c r="AZ366" s="2" t="s">
        <v>1017</v>
      </c>
      <c r="BA366" s="2" t="str">
        <f>IF(_xlfn.IFNA(MATCH(AZ366,Jan09Dictionary!$B:$B, 0), "X") = "X", "MISSING", "OKAY")</f>
        <v>OKAY</v>
      </c>
      <c r="BB366" s="3" t="str">
        <f t="shared" si="235"/>
        <v>NA</v>
      </c>
      <c r="BC366" s="2" t="s">
        <v>1144</v>
      </c>
      <c r="BD366" s="2">
        <f t="shared" si="236"/>
        <v>363</v>
      </c>
      <c r="BE366" s="3">
        <f t="shared" si="251"/>
        <v>363</v>
      </c>
      <c r="BH366" s="3">
        <v>363</v>
      </c>
      <c r="BI366" s="2" t="s">
        <v>1017</v>
      </c>
      <c r="BJ366" s="2" t="str">
        <f>IF(_xlfn.IFNA(MATCH(BI366,Jan10Dictionary!$B:$B, 0), "X") = "X", "MISSING", "OKAY")</f>
        <v>OKAY</v>
      </c>
      <c r="BK366" s="3" t="str">
        <f t="shared" si="237"/>
        <v>NA</v>
      </c>
      <c r="BL366" s="2" t="s">
        <v>1144</v>
      </c>
      <c r="BM366" s="2">
        <f t="shared" si="252"/>
        <v>363</v>
      </c>
      <c r="BN366" s="3">
        <f t="shared" si="219"/>
        <v>363</v>
      </c>
      <c r="BQ366" s="3">
        <v>363</v>
      </c>
      <c r="BR366" s="2" t="s">
        <v>1017</v>
      </c>
      <c r="BS366" s="2" t="str">
        <f>IF(_xlfn.IFNA(MATCH(BR366,May12Dictionary!$B:$B, 0), "X") = "X", "MISSING", "OKAY")</f>
        <v>OKAY</v>
      </c>
      <c r="BT366" s="3" t="str">
        <f t="shared" si="238"/>
        <v>NA</v>
      </c>
      <c r="BU366" s="2" t="s">
        <v>1144</v>
      </c>
      <c r="BV366" s="2">
        <f t="shared" si="220"/>
        <v>363</v>
      </c>
      <c r="BW366" s="3">
        <f t="shared" si="239"/>
        <v>364</v>
      </c>
      <c r="BZ366" s="3">
        <v>363</v>
      </c>
      <c r="CA366" s="2" t="s">
        <v>1016</v>
      </c>
      <c r="CB366" s="2" t="str">
        <f>IF(_xlfn.IFNA(MATCH(CA366,Jan13Dictionary!$B:$B, 0), "X") = "X", "MISSING", "OKAY")</f>
        <v>OKAY</v>
      </c>
      <c r="CC366" s="3" t="str">
        <f t="shared" si="240"/>
        <v>NA</v>
      </c>
      <c r="CD366" s="2" t="s">
        <v>1144</v>
      </c>
      <c r="CE366" s="2">
        <f t="shared" si="255"/>
        <v>362</v>
      </c>
      <c r="CF366" s="3">
        <f t="shared" si="216"/>
        <v>366</v>
      </c>
      <c r="CI366" s="3">
        <v>363</v>
      </c>
      <c r="CJ366" s="2" t="s">
        <v>958</v>
      </c>
      <c r="CK366" s="2" t="str">
        <f>IF(_xlfn.IFNA(MATCH(CJ366,Jan14Dictionary!$B:$B, 0), "X") = "X", "MISSING", "OKAY")</f>
        <v>OKAY</v>
      </c>
      <c r="CL366" s="3" t="str">
        <f t="shared" si="241"/>
        <v>NA</v>
      </c>
      <c r="CM366" s="2" t="s">
        <v>1144</v>
      </c>
      <c r="CN366" s="2">
        <f t="shared" ref="CN366:CN396" si="260">INDEX(BZ:BZ, MATCH(CJ366,CA:CA,0))</f>
        <v>360</v>
      </c>
      <c r="CO366" s="3">
        <f t="shared" si="259"/>
        <v>360</v>
      </c>
      <c r="CR366" s="3">
        <v>366</v>
      </c>
      <c r="CS366" s="2" t="s">
        <v>1029</v>
      </c>
      <c r="CT366" s="2" t="str">
        <f>IF(_xlfn.IFNA(MATCH(CS366, Jan15Dictionary!$B:$B, 0), "X") = "X", "MISSING", "OKAY")</f>
        <v>OKAY</v>
      </c>
      <c r="CU366" s="3" t="str">
        <f t="shared" si="242"/>
        <v>NA</v>
      </c>
      <c r="CV366" s="2" t="s">
        <v>1144</v>
      </c>
      <c r="CW366" s="2">
        <f t="shared" si="243"/>
        <v>369</v>
      </c>
      <c r="CX366" s="3">
        <f t="shared" si="244"/>
        <v>362</v>
      </c>
      <c r="DA366" s="3">
        <v>363</v>
      </c>
      <c r="DB366" s="2" t="s">
        <v>1030</v>
      </c>
      <c r="DC366" s="2" t="str">
        <f>IF(_xlfn.IFNA(MATCH(DB366, Jan17Dictionary!$B:$B, 0), "X") = "X", "MISSING", "OKAY")</f>
        <v>OKAY</v>
      </c>
      <c r="DD366" s="3" t="str">
        <f t="shared" si="245"/>
        <v>NA</v>
      </c>
      <c r="DE366" s="2" t="s">
        <v>1144</v>
      </c>
      <c r="DF366" s="2">
        <f t="shared" si="247"/>
        <v>367</v>
      </c>
      <c r="DG366" s="6">
        <v>362</v>
      </c>
      <c r="DH366" s="2" t="s">
        <v>1269</v>
      </c>
      <c r="DJ366" s="3">
        <v>364</v>
      </c>
      <c r="DK366" s="2" t="s">
        <v>1254</v>
      </c>
      <c r="DL366" s="2" t="str">
        <f>IF(_xlfn.IFNA(MATCH(DK366, Jan20Dictionary!$B:$B, 0), "X") = "X", "MISSING", "OKAY")</f>
        <v>OKAY</v>
      </c>
      <c r="DM366" s="3" t="str">
        <f t="shared" si="225"/>
        <v>NA</v>
      </c>
      <c r="DN366" s="2" t="s">
        <v>1144</v>
      </c>
      <c r="DO366" s="5">
        <v>365</v>
      </c>
      <c r="DP366" s="2" t="s">
        <v>1263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IF(_xlfn.IFNA(MATCH(H367,Jan98Dictionary!$B:$B, 0), "X") = "X", "MISSING", "OKAY")</f>
        <v>OKAY</v>
      </c>
      <c r="J367" s="2" t="s">
        <v>1162</v>
      </c>
      <c r="K367" s="5" t="s">
        <v>1156</v>
      </c>
      <c r="L367" s="3">
        <f t="shared" si="258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IF(_xlfn.IFNA(MATCH(P367,Jan03Dictionary!$B:$B, 0), "X") = "X", "MISSING", "OKAY")</f>
        <v>OKAY</v>
      </c>
      <c r="R367" s="3" t="str">
        <f t="shared" si="228"/>
        <v>NA</v>
      </c>
      <c r="S367" s="2" t="s">
        <v>1144</v>
      </c>
      <c r="T367" s="2">
        <f t="shared" si="256"/>
        <v>204</v>
      </c>
      <c r="U367" s="3">
        <f t="shared" si="257"/>
        <v>357</v>
      </c>
      <c r="X367" s="3"/>
      <c r="AG367" s="3">
        <v>364</v>
      </c>
      <c r="AH367" s="2" t="s">
        <v>1018</v>
      </c>
      <c r="AI367" s="2" t="str">
        <f>IF(_xlfn.IFNA(MATCH(AH367,Aug05Dictionary!$B:$B, 0), "X") = "X", "MISSING", "OKAY")</f>
        <v>OKAY</v>
      </c>
      <c r="AJ367" s="3" t="str">
        <f t="shared" si="230"/>
        <v>New Var</v>
      </c>
      <c r="AK367" s="2" t="s">
        <v>1164</v>
      </c>
      <c r="AL367" s="5" t="s">
        <v>1156</v>
      </c>
      <c r="AM367" s="3">
        <f t="shared" si="231"/>
        <v>364</v>
      </c>
      <c r="AP367" s="3">
        <v>364</v>
      </c>
      <c r="AQ367" s="2" t="s">
        <v>1018</v>
      </c>
      <c r="AR367" s="2" t="str">
        <f>IF(_xlfn.IFNA(MATCH(AQ367,Jan07Dictionary!$B:$B, 0), "X") = "X", "MISSING", "OKAY")</f>
        <v>OKAY</v>
      </c>
      <c r="AS367" s="3" t="str">
        <f t="shared" si="232"/>
        <v>NA</v>
      </c>
      <c r="AT367" s="2" t="s">
        <v>1144</v>
      </c>
      <c r="AU367" s="2">
        <f t="shared" si="233"/>
        <v>364</v>
      </c>
      <c r="AV367" s="3">
        <f t="shared" si="234"/>
        <v>364</v>
      </c>
      <c r="AY367" s="3">
        <v>364</v>
      </c>
      <c r="AZ367" s="2" t="s">
        <v>1018</v>
      </c>
      <c r="BA367" s="2" t="str">
        <f>IF(_xlfn.IFNA(MATCH(AZ367,Jan09Dictionary!$B:$B, 0), "X") = "X", "MISSING", "OKAY")</f>
        <v>OKAY</v>
      </c>
      <c r="BB367" s="3" t="str">
        <f t="shared" si="235"/>
        <v>NA</v>
      </c>
      <c r="BC367" s="2" t="s">
        <v>1144</v>
      </c>
      <c r="BD367" s="2">
        <f t="shared" si="236"/>
        <v>364</v>
      </c>
      <c r="BE367" s="3">
        <f t="shared" si="251"/>
        <v>364</v>
      </c>
      <c r="BH367" s="3">
        <v>364</v>
      </c>
      <c r="BI367" s="2" t="s">
        <v>1018</v>
      </c>
      <c r="BJ367" s="2" t="str">
        <f>IF(_xlfn.IFNA(MATCH(BI367,Jan10Dictionary!$B:$B, 0), "X") = "X", "MISSING", "OKAY")</f>
        <v>OKAY</v>
      </c>
      <c r="BK367" s="3" t="str">
        <f t="shared" si="237"/>
        <v>NA</v>
      </c>
      <c r="BL367" s="2" t="s">
        <v>1144</v>
      </c>
      <c r="BM367" s="2">
        <f t="shared" si="252"/>
        <v>364</v>
      </c>
      <c r="BN367" s="3">
        <f t="shared" si="219"/>
        <v>364</v>
      </c>
      <c r="BQ367" s="3">
        <v>364</v>
      </c>
      <c r="BR367" s="2" t="s">
        <v>1018</v>
      </c>
      <c r="BS367" s="2" t="str">
        <f>IF(_xlfn.IFNA(MATCH(BR367,May12Dictionary!$B:$B, 0), "X") = "X", "MISSING", "OKAY")</f>
        <v>OKAY</v>
      </c>
      <c r="BT367" s="3" t="str">
        <f t="shared" si="238"/>
        <v>NA</v>
      </c>
      <c r="BU367" s="2" t="s">
        <v>1144</v>
      </c>
      <c r="BV367" s="2">
        <f t="shared" si="220"/>
        <v>364</v>
      </c>
      <c r="BW367" s="3">
        <f t="shared" si="239"/>
        <v>365</v>
      </c>
      <c r="BZ367" s="3">
        <v>364</v>
      </c>
      <c r="CA367" s="2" t="s">
        <v>1017</v>
      </c>
      <c r="CB367" s="2" t="str">
        <f>IF(_xlfn.IFNA(MATCH(CA367,Jan13Dictionary!$B:$B, 0), "X") = "X", "MISSING", "OKAY")</f>
        <v>OKAY</v>
      </c>
      <c r="CC367" s="3" t="str">
        <f t="shared" si="240"/>
        <v>NA</v>
      </c>
      <c r="CD367" s="2" t="s">
        <v>1144</v>
      </c>
      <c r="CE367" s="2">
        <f t="shared" si="255"/>
        <v>363</v>
      </c>
      <c r="CF367" s="3">
        <f t="shared" si="216"/>
        <v>367</v>
      </c>
      <c r="CI367" s="3">
        <v>364</v>
      </c>
      <c r="CJ367" s="2" t="s">
        <v>1014</v>
      </c>
      <c r="CK367" s="2" t="str">
        <f>IF(_xlfn.IFNA(MATCH(CJ367,Jan14Dictionary!$B:$B, 0), "X") = "X", "MISSING", "OKAY")</f>
        <v>OKAY</v>
      </c>
      <c r="CL367" s="3" t="str">
        <f t="shared" si="241"/>
        <v>NA</v>
      </c>
      <c r="CM367" s="2" t="s">
        <v>1144</v>
      </c>
      <c r="CN367" s="2">
        <f t="shared" si="260"/>
        <v>361</v>
      </c>
      <c r="CO367" s="3">
        <f t="shared" si="259"/>
        <v>361</v>
      </c>
      <c r="CR367" s="3">
        <v>367</v>
      </c>
      <c r="CS367" s="2" t="s">
        <v>1030</v>
      </c>
      <c r="CT367" s="2" t="str">
        <f>IF(_xlfn.IFNA(MATCH(CS367, Jan15Dictionary!$B:$B, 0), "X") = "X", "MISSING", "OKAY")</f>
        <v>OKAY</v>
      </c>
      <c r="CU367" s="3" t="str">
        <f t="shared" si="242"/>
        <v>NA</v>
      </c>
      <c r="CV367" s="2" t="s">
        <v>1144</v>
      </c>
      <c r="CW367" s="2">
        <f t="shared" si="243"/>
        <v>370</v>
      </c>
      <c r="CX367" s="3">
        <f t="shared" si="244"/>
        <v>363</v>
      </c>
      <c r="DA367" s="3">
        <v>364</v>
      </c>
      <c r="DB367" s="2" t="s">
        <v>1031</v>
      </c>
      <c r="DC367" s="2" t="str">
        <f>IF(_xlfn.IFNA(MATCH(DB367, Jan17Dictionary!$B:$B, 0), "X") = "X", "MISSING", "OKAY")</f>
        <v>OKAY</v>
      </c>
      <c r="DD367" s="3" t="str">
        <f t="shared" si="245"/>
        <v>NA</v>
      </c>
      <c r="DE367" s="2" t="s">
        <v>1144</v>
      </c>
      <c r="DF367" s="2">
        <f t="shared" si="247"/>
        <v>368</v>
      </c>
      <c r="DG367" s="6">
        <v>363</v>
      </c>
      <c r="DH367" s="2" t="s">
        <v>1270</v>
      </c>
      <c r="DJ367" s="3">
        <v>365</v>
      </c>
      <c r="DK367" s="2" t="s">
        <v>1033</v>
      </c>
      <c r="DL367" s="2" t="str">
        <f>IF(_xlfn.IFNA(MATCH(DK367, Jan20Dictionary!$B:$B, 0), "X") = "X", "MISSING", "OKAY")</f>
        <v>OKAY</v>
      </c>
      <c r="DM367" s="3" t="str">
        <f t="shared" si="225"/>
        <v>NA</v>
      </c>
      <c r="DN367" s="2" t="s">
        <v>1144</v>
      </c>
      <c r="DO367" s="2">
        <f t="shared" si="226"/>
        <v>366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IF(_xlfn.IFNA(MATCH(H368,Jan98Dictionary!$B:$B, 0), "X") = "X", "MISSING", "OKAY")</f>
        <v>OKAY</v>
      </c>
      <c r="J368" s="2" t="s">
        <v>1162</v>
      </c>
      <c r="K368" s="5" t="s">
        <v>1156</v>
      </c>
      <c r="L368" s="3">
        <f t="shared" si="258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IF(_xlfn.IFNA(MATCH(P368,Jan03Dictionary!$B:$B, 0), "X") = "X", "MISSING", "OKAY")</f>
        <v>OKAY</v>
      </c>
      <c r="R368" s="3" t="str">
        <f t="shared" si="228"/>
        <v>NA</v>
      </c>
      <c r="S368" s="2" t="s">
        <v>1144</v>
      </c>
      <c r="T368" s="2">
        <f t="shared" si="256"/>
        <v>207</v>
      </c>
      <c r="U368" s="3">
        <f t="shared" si="257"/>
        <v>358</v>
      </c>
      <c r="AG368" s="3">
        <v>365</v>
      </c>
      <c r="AH368" s="2" t="s">
        <v>1019</v>
      </c>
      <c r="AI368" s="2" t="str">
        <f>IF(_xlfn.IFNA(MATCH(AH368,Aug05Dictionary!$B:$B, 0), "X") = "X", "MISSING", "OKAY")</f>
        <v>OKAY</v>
      </c>
      <c r="AJ368" s="3" t="str">
        <f t="shared" si="230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IF(_xlfn.IFNA(MATCH(AQ368,Jan07Dictionary!$B:$B, 0), "X") = "X", "MISSING", "OKAY")</f>
        <v>OKAY</v>
      </c>
      <c r="AS368" s="3" t="str">
        <f t="shared" si="232"/>
        <v>New Var</v>
      </c>
      <c r="AT368" s="2" t="s">
        <v>1164</v>
      </c>
      <c r="AU368" s="5" t="s">
        <v>1156</v>
      </c>
      <c r="AV368" s="3">
        <f t="shared" si="234"/>
        <v>365</v>
      </c>
      <c r="AY368" s="3">
        <v>365</v>
      </c>
      <c r="AZ368" s="2" t="s">
        <v>1029</v>
      </c>
      <c r="BA368" s="2" t="str">
        <f>IF(_xlfn.IFNA(MATCH(AZ368,Jan09Dictionary!$B:$B, 0), "X") = "X", "MISSING", "OKAY")</f>
        <v>OKAY</v>
      </c>
      <c r="BB368" s="3" t="str">
        <f t="shared" si="235"/>
        <v>NA</v>
      </c>
      <c r="BC368" s="2" t="s">
        <v>1144</v>
      </c>
      <c r="BD368" s="2">
        <f t="shared" si="236"/>
        <v>365</v>
      </c>
      <c r="BE368" s="3">
        <f t="shared" si="251"/>
        <v>365</v>
      </c>
      <c r="BH368" s="3">
        <v>365</v>
      </c>
      <c r="BI368" s="2" t="s">
        <v>1029</v>
      </c>
      <c r="BJ368" s="2" t="str">
        <f>IF(_xlfn.IFNA(MATCH(BI368,Jan10Dictionary!$B:$B, 0), "X") = "X", "MISSING", "OKAY")</f>
        <v>OKAY</v>
      </c>
      <c r="BK368" s="3" t="str">
        <f t="shared" si="237"/>
        <v>NA</v>
      </c>
      <c r="BL368" s="2" t="s">
        <v>1144</v>
      </c>
      <c r="BM368" s="2">
        <f t="shared" si="252"/>
        <v>365</v>
      </c>
      <c r="BN368" s="3">
        <f t="shared" si="219"/>
        <v>365</v>
      </c>
      <c r="BQ368" s="3">
        <v>365</v>
      </c>
      <c r="BR368" s="2" t="s">
        <v>1029</v>
      </c>
      <c r="BS368" s="2" t="str">
        <f>IF(_xlfn.IFNA(MATCH(BR368,May12Dictionary!$B:$B, 0), "X") = "X", "MISSING", "OKAY")</f>
        <v>OKAY</v>
      </c>
      <c r="BT368" s="3" t="str">
        <f t="shared" si="238"/>
        <v>NA</v>
      </c>
      <c r="BU368" s="2" t="s">
        <v>1144</v>
      </c>
      <c r="BV368" s="2">
        <f t="shared" si="220"/>
        <v>365</v>
      </c>
      <c r="BW368" s="3">
        <f t="shared" si="239"/>
        <v>366</v>
      </c>
      <c r="BZ368" s="3">
        <v>365</v>
      </c>
      <c r="CA368" s="2" t="s">
        <v>1018</v>
      </c>
      <c r="CB368" s="2" t="str">
        <f>IF(_xlfn.IFNA(MATCH(CA368,Jan13Dictionary!$B:$B, 0), "X") = "X", "MISSING", "OKAY")</f>
        <v>OKAY</v>
      </c>
      <c r="CC368" s="3" t="str">
        <f t="shared" si="240"/>
        <v>NA</v>
      </c>
      <c r="CD368" s="2" t="s">
        <v>1144</v>
      </c>
      <c r="CE368" s="2">
        <f t="shared" si="255"/>
        <v>364</v>
      </c>
      <c r="CF368" s="3">
        <f t="shared" si="216"/>
        <v>368</v>
      </c>
      <c r="CI368" s="3">
        <v>365</v>
      </c>
      <c r="CJ368" s="2" t="s">
        <v>1015</v>
      </c>
      <c r="CK368" s="2" t="str">
        <f>IF(_xlfn.IFNA(MATCH(CJ368,Jan14Dictionary!$B:$B, 0), "X") = "X", "MISSING", "OKAY")</f>
        <v>OKAY</v>
      </c>
      <c r="CL368" s="3" t="str">
        <f t="shared" si="241"/>
        <v>NA</v>
      </c>
      <c r="CM368" s="2" t="s">
        <v>1144</v>
      </c>
      <c r="CN368" s="2">
        <f t="shared" si="260"/>
        <v>362</v>
      </c>
      <c r="CO368" s="3">
        <f t="shared" si="259"/>
        <v>362</v>
      </c>
      <c r="CR368" s="3">
        <v>368</v>
      </c>
      <c r="CS368" s="2" t="s">
        <v>1031</v>
      </c>
      <c r="CT368" s="2" t="str">
        <f>IF(_xlfn.IFNA(MATCH(CS368, Jan15Dictionary!$B:$B, 0), "X") = "X", "MISSING", "OKAY")</f>
        <v>OKAY</v>
      </c>
      <c r="CU368" s="3" t="str">
        <f t="shared" si="242"/>
        <v>NA</v>
      </c>
      <c r="CV368" s="2" t="s">
        <v>1144</v>
      </c>
      <c r="CW368" s="2">
        <f t="shared" si="243"/>
        <v>371</v>
      </c>
      <c r="CX368" s="3">
        <f t="shared" si="244"/>
        <v>364</v>
      </c>
      <c r="DA368" s="3">
        <v>365</v>
      </c>
      <c r="DB368" s="2" t="s">
        <v>1032</v>
      </c>
      <c r="DC368" s="2" t="str">
        <f>IF(_xlfn.IFNA(MATCH(DB368, Jan17Dictionary!$B:$B, 0), "X") = "X", "MISSING", "OKAY")</f>
        <v>OKAY</v>
      </c>
      <c r="DD368" s="3" t="str">
        <f t="shared" si="245"/>
        <v>NA</v>
      </c>
      <c r="DE368" s="2" t="s">
        <v>1144</v>
      </c>
      <c r="DF368" s="2">
        <f t="shared" si="247"/>
        <v>369</v>
      </c>
      <c r="DG368" s="6">
        <v>364</v>
      </c>
      <c r="DH368" s="2" t="s">
        <v>1271</v>
      </c>
      <c r="DJ368" s="3">
        <v>366</v>
      </c>
      <c r="DK368" s="2" t="s">
        <v>1256</v>
      </c>
      <c r="DL368" s="2" t="str">
        <f>IF(_xlfn.IFNA(MATCH(DK368, Jan20Dictionary!$B:$B, 0), "X") = "X", "MISSING", "OKAY")</f>
        <v>OKAY</v>
      </c>
      <c r="DM368" s="3" t="str">
        <f t="shared" si="225"/>
        <v>NA</v>
      </c>
      <c r="DN368" s="2" t="s">
        <v>1144</v>
      </c>
      <c r="DO368" s="5">
        <v>367</v>
      </c>
      <c r="DP368" s="2" t="s">
        <v>1264</v>
      </c>
    </row>
    <row r="369" spans="7:120" x14ac:dyDescent="0.25">
      <c r="G369" s="3">
        <v>366</v>
      </c>
      <c r="H369" s="2" t="s">
        <v>628</v>
      </c>
      <c r="I369" s="2" t="str">
        <f>IF(_xlfn.IFNA(MATCH(H369,Jan98Dictionary!$B:$B, 0), "X") = "X", "MISSING", "OKAY")</f>
        <v>OKAY</v>
      </c>
      <c r="J369" s="2" t="s">
        <v>1164</v>
      </c>
      <c r="K369" s="5" t="s">
        <v>1156</v>
      </c>
      <c r="L369" s="3">
        <f t="shared" si="258"/>
        <v>362</v>
      </c>
      <c r="O369" s="3">
        <v>366</v>
      </c>
      <c r="P369" s="2" t="s">
        <v>213</v>
      </c>
      <c r="Q369" s="2" t="str">
        <f>IF(_xlfn.IFNA(MATCH(P369,Jan03Dictionary!$B:$B, 0), "X") = "X", "MISSING", "OKAY")</f>
        <v>OKAY</v>
      </c>
      <c r="R369" s="3" t="str">
        <f t="shared" si="228"/>
        <v>NA</v>
      </c>
      <c r="S369" s="2" t="s">
        <v>1144</v>
      </c>
      <c r="T369" s="2">
        <f t="shared" si="256"/>
        <v>208</v>
      </c>
      <c r="U369" s="3">
        <f t="shared" si="257"/>
        <v>359</v>
      </c>
      <c r="AG369" s="3">
        <v>366</v>
      </c>
      <c r="AH369" s="2" t="s">
        <v>1020</v>
      </c>
      <c r="AI369" s="2" t="str">
        <f>IF(_xlfn.IFNA(MATCH(AH369,Aug05Dictionary!$B:$B, 0), "X") = "X", "MISSING", "OKAY")</f>
        <v>OKAY</v>
      </c>
      <c r="AJ369" s="3" t="str">
        <f t="shared" si="230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IF(_xlfn.IFNA(MATCH(AQ369,Jan07Dictionary!$B:$B, 0), "X") = "X", "MISSING", "OKAY")</f>
        <v>OKAY</v>
      </c>
      <c r="AS369" s="3" t="str">
        <f t="shared" si="232"/>
        <v>New Var</v>
      </c>
      <c r="AT369" s="2" t="s">
        <v>1164</v>
      </c>
      <c r="AU369" s="5" t="s">
        <v>1156</v>
      </c>
      <c r="AV369" s="3">
        <f t="shared" si="234"/>
        <v>366</v>
      </c>
      <c r="AY369" s="3">
        <v>366</v>
      </c>
      <c r="AZ369" s="2" t="s">
        <v>1030</v>
      </c>
      <c r="BA369" s="2" t="str">
        <f>IF(_xlfn.IFNA(MATCH(AZ369,Jan09Dictionary!$B:$B, 0), "X") = "X", "MISSING", "OKAY")</f>
        <v>OKAY</v>
      </c>
      <c r="BB369" s="3" t="str">
        <f t="shared" si="235"/>
        <v>NA</v>
      </c>
      <c r="BC369" s="2" t="s">
        <v>1144</v>
      </c>
      <c r="BD369" s="2">
        <f t="shared" si="236"/>
        <v>366</v>
      </c>
      <c r="BE369" s="3">
        <f t="shared" si="251"/>
        <v>366</v>
      </c>
      <c r="BH369" s="3">
        <v>366</v>
      </c>
      <c r="BI369" s="2" t="s">
        <v>1030</v>
      </c>
      <c r="BJ369" s="2" t="str">
        <f>IF(_xlfn.IFNA(MATCH(BI369,Jan10Dictionary!$B:$B, 0), "X") = "X", "MISSING", "OKAY")</f>
        <v>OKAY</v>
      </c>
      <c r="BK369" s="3" t="str">
        <f t="shared" si="237"/>
        <v>NA</v>
      </c>
      <c r="BL369" s="2" t="s">
        <v>1144</v>
      </c>
      <c r="BM369" s="2">
        <f t="shared" si="252"/>
        <v>366</v>
      </c>
      <c r="BN369" s="3">
        <f t="shared" si="219"/>
        <v>366</v>
      </c>
      <c r="BQ369" s="3">
        <v>366</v>
      </c>
      <c r="BR369" s="2" t="s">
        <v>1030</v>
      </c>
      <c r="BS369" s="2" t="str">
        <f>IF(_xlfn.IFNA(MATCH(BR369,May12Dictionary!$B:$B, 0), "X") = "X", "MISSING", "OKAY")</f>
        <v>OKAY</v>
      </c>
      <c r="BT369" s="3" t="str">
        <f t="shared" si="238"/>
        <v>NA</v>
      </c>
      <c r="BU369" s="2" t="s">
        <v>1144</v>
      </c>
      <c r="BV369" s="2">
        <f t="shared" si="220"/>
        <v>366</v>
      </c>
      <c r="BW369" s="3">
        <f t="shared" si="239"/>
        <v>367</v>
      </c>
      <c r="BZ369" s="3">
        <v>366</v>
      </c>
      <c r="CA369" s="2" t="s">
        <v>1029</v>
      </c>
      <c r="CB369" s="2" t="str">
        <f>IF(_xlfn.IFNA(MATCH(CA369,Jan13Dictionary!$B:$B, 0), "X") = "X", "MISSING", "OKAY")</f>
        <v>OKAY</v>
      </c>
      <c r="CC369" s="3" t="str">
        <f t="shared" si="240"/>
        <v>NA</v>
      </c>
      <c r="CD369" s="2" t="s">
        <v>1144</v>
      </c>
      <c r="CE369" s="2">
        <f t="shared" si="255"/>
        <v>365</v>
      </c>
      <c r="CF369" s="3">
        <f t="shared" ref="CF369:CF393" si="261">INDEX(CI:CI, MATCH(CA369,CJ:CJ,0))</f>
        <v>369</v>
      </c>
      <c r="CI369" s="3">
        <v>366</v>
      </c>
      <c r="CJ369" s="2" t="s">
        <v>1016</v>
      </c>
      <c r="CK369" s="2" t="str">
        <f>IF(_xlfn.IFNA(MATCH(CJ369,Jan14Dictionary!$B:$B, 0), "X") = "X", "MISSING", "OKAY")</f>
        <v>OKAY</v>
      </c>
      <c r="CL369" s="3" t="str">
        <f t="shared" si="241"/>
        <v>NA</v>
      </c>
      <c r="CM369" s="2" t="s">
        <v>1144</v>
      </c>
      <c r="CN369" s="2">
        <f t="shared" si="260"/>
        <v>363</v>
      </c>
      <c r="CO369" s="3">
        <f t="shared" si="259"/>
        <v>363</v>
      </c>
      <c r="CR369" s="3">
        <v>369</v>
      </c>
      <c r="CS369" s="2" t="s">
        <v>1032</v>
      </c>
      <c r="CT369" s="2" t="str">
        <f>IF(_xlfn.IFNA(MATCH(CS369, Jan15Dictionary!$B:$B, 0), "X") = "X", "MISSING", "OKAY")</f>
        <v>OKAY</v>
      </c>
      <c r="CU369" s="3" t="str">
        <f t="shared" si="242"/>
        <v>NA</v>
      </c>
      <c r="CV369" s="2" t="s">
        <v>1144</v>
      </c>
      <c r="CW369" s="2">
        <f t="shared" si="243"/>
        <v>372</v>
      </c>
      <c r="CX369" s="3">
        <f t="shared" si="244"/>
        <v>365</v>
      </c>
      <c r="DA369" s="3">
        <v>366</v>
      </c>
      <c r="DB369" s="2" t="s">
        <v>1033</v>
      </c>
      <c r="DC369" s="2" t="str">
        <f>IF(_xlfn.IFNA(MATCH(DB369, Jan17Dictionary!$B:$B, 0), "X") = "X", "MISSING", "OKAY")</f>
        <v>OKAY</v>
      </c>
      <c r="DD369" s="3" t="str">
        <f t="shared" si="245"/>
        <v>NA</v>
      </c>
      <c r="DE369" s="2" t="s">
        <v>1144</v>
      </c>
      <c r="DF369" s="2">
        <f t="shared" si="247"/>
        <v>370</v>
      </c>
      <c r="DG369" s="3">
        <f>INDEX(DJ:DJ, MATCH(DB369,DK:DK,0))</f>
        <v>365</v>
      </c>
      <c r="DJ369" s="3">
        <v>367</v>
      </c>
      <c r="DK369" s="2" t="s">
        <v>1257</v>
      </c>
      <c r="DL369" s="2" t="str">
        <f>IF(_xlfn.IFNA(MATCH(DK369, Jan20Dictionary!$B:$B, 0), "X") = "X", "MISSING", "OKAY")</f>
        <v>OKAY</v>
      </c>
      <c r="DM369" s="3" t="str">
        <f t="shared" si="225"/>
        <v>NA</v>
      </c>
      <c r="DN369" s="2" t="s">
        <v>1144</v>
      </c>
      <c r="DO369" s="5">
        <v>368</v>
      </c>
      <c r="DP369" s="2" t="s">
        <v>1265</v>
      </c>
    </row>
    <row r="370" spans="7:120" x14ac:dyDescent="0.25">
      <c r="O370" s="3">
        <v>367</v>
      </c>
      <c r="P370" s="3" t="s">
        <v>957</v>
      </c>
      <c r="Q370" s="2" t="str">
        <f>IF(_xlfn.IFNA(MATCH(P370,Jan03Dictionary!$B:$B, 0), "X") = "X", "MISSING", "OKAY")</f>
        <v>OKAY</v>
      </c>
      <c r="R370" s="3" t="str">
        <f t="shared" si="228"/>
        <v>New Var</v>
      </c>
      <c r="S370" s="3" t="s">
        <v>1164</v>
      </c>
      <c r="T370" s="5" t="s">
        <v>1156</v>
      </c>
      <c r="U370" s="3">
        <f t="shared" si="257"/>
        <v>360</v>
      </c>
      <c r="AG370" s="3">
        <v>367</v>
      </c>
      <c r="AH370" s="2" t="s">
        <v>1021</v>
      </c>
      <c r="AI370" s="2" t="str">
        <f>IF(_xlfn.IFNA(MATCH(AH370,Aug05Dictionary!$B:$B, 0), "X") = "X", "MISSING", "OKAY")</f>
        <v>OKAY</v>
      </c>
      <c r="AJ370" s="3" t="str">
        <f t="shared" si="230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IF(_xlfn.IFNA(MATCH(AQ370,Jan07Dictionary!$B:$B, 0), "X") = "X", "MISSING", "OKAY")</f>
        <v>OKAY</v>
      </c>
      <c r="AS370" s="3" t="str">
        <f t="shared" si="232"/>
        <v>New Var</v>
      </c>
      <c r="AT370" s="2" t="s">
        <v>1164</v>
      </c>
      <c r="AU370" s="5" t="s">
        <v>1156</v>
      </c>
      <c r="AV370" s="3">
        <f t="shared" si="234"/>
        <v>367</v>
      </c>
      <c r="AY370" s="3">
        <v>367</v>
      </c>
      <c r="AZ370" s="2" t="s">
        <v>1031</v>
      </c>
      <c r="BA370" s="2" t="str">
        <f>IF(_xlfn.IFNA(MATCH(AZ370,Jan09Dictionary!$B:$B, 0), "X") = "X", "MISSING", "OKAY")</f>
        <v>OKAY</v>
      </c>
      <c r="BB370" s="3" t="str">
        <f t="shared" si="235"/>
        <v>NA</v>
      </c>
      <c r="BC370" s="2" t="s">
        <v>1144</v>
      </c>
      <c r="BD370" s="2">
        <f t="shared" si="236"/>
        <v>367</v>
      </c>
      <c r="BE370" s="3">
        <f t="shared" si="251"/>
        <v>367</v>
      </c>
      <c r="BH370" s="3">
        <v>367</v>
      </c>
      <c r="BI370" s="2" t="s">
        <v>1031</v>
      </c>
      <c r="BJ370" s="2" t="str">
        <f>IF(_xlfn.IFNA(MATCH(BI370,Jan10Dictionary!$B:$B, 0), "X") = "X", "MISSING", "OKAY")</f>
        <v>OKAY</v>
      </c>
      <c r="BK370" s="3" t="str">
        <f t="shared" si="237"/>
        <v>NA</v>
      </c>
      <c r="BL370" s="2" t="s">
        <v>1144</v>
      </c>
      <c r="BM370" s="2">
        <f t="shared" si="252"/>
        <v>367</v>
      </c>
      <c r="BN370" s="3">
        <f t="shared" si="219"/>
        <v>367</v>
      </c>
      <c r="BQ370" s="3">
        <v>367</v>
      </c>
      <c r="BR370" s="2" t="s">
        <v>1031</v>
      </c>
      <c r="BS370" s="2" t="str">
        <f>IF(_xlfn.IFNA(MATCH(BR370,May12Dictionary!$B:$B, 0), "X") = "X", "MISSING", "OKAY")</f>
        <v>OKAY</v>
      </c>
      <c r="BT370" s="3" t="str">
        <f t="shared" si="238"/>
        <v>NA</v>
      </c>
      <c r="BU370" s="2" t="s">
        <v>1144</v>
      </c>
      <c r="BV370" s="2">
        <f t="shared" si="220"/>
        <v>367</v>
      </c>
      <c r="BW370" s="3">
        <f t="shared" si="239"/>
        <v>368</v>
      </c>
      <c r="BZ370" s="3">
        <v>367</v>
      </c>
      <c r="CA370" s="2" t="s">
        <v>1030</v>
      </c>
      <c r="CB370" s="2" t="str">
        <f>IF(_xlfn.IFNA(MATCH(CA370,Jan13Dictionary!$B:$B, 0), "X") = "X", "MISSING", "OKAY")</f>
        <v>OKAY</v>
      </c>
      <c r="CC370" s="3" t="str">
        <f t="shared" si="240"/>
        <v>NA</v>
      </c>
      <c r="CD370" s="2" t="s">
        <v>1144</v>
      </c>
      <c r="CE370" s="2">
        <f t="shared" si="255"/>
        <v>366</v>
      </c>
      <c r="CF370" s="3">
        <f t="shared" si="261"/>
        <v>370</v>
      </c>
      <c r="CI370" s="3">
        <v>367</v>
      </c>
      <c r="CJ370" s="2" t="s">
        <v>1017</v>
      </c>
      <c r="CK370" s="2" t="str">
        <f>IF(_xlfn.IFNA(MATCH(CJ370,Jan14Dictionary!$B:$B, 0), "X") = "X", "MISSING", "OKAY")</f>
        <v>OKAY</v>
      </c>
      <c r="CL370" s="3" t="str">
        <f t="shared" si="241"/>
        <v>NA</v>
      </c>
      <c r="CM370" s="2" t="s">
        <v>1144</v>
      </c>
      <c r="CN370" s="2">
        <f t="shared" si="260"/>
        <v>364</v>
      </c>
      <c r="CO370" s="3">
        <f t="shared" si="259"/>
        <v>364</v>
      </c>
      <c r="CR370" s="3">
        <v>370</v>
      </c>
      <c r="CS370" s="2" t="s">
        <v>1033</v>
      </c>
      <c r="CT370" s="2" t="str">
        <f>IF(_xlfn.IFNA(MATCH(CS370, Jan15Dictionary!$B:$B, 0), "X") = "X", "MISSING", "OKAY")</f>
        <v>OKAY</v>
      </c>
      <c r="CU370" s="3" t="str">
        <f t="shared" si="242"/>
        <v>NA</v>
      </c>
      <c r="CV370" s="2" t="s">
        <v>1144</v>
      </c>
      <c r="CW370" s="2">
        <f t="shared" si="243"/>
        <v>373</v>
      </c>
      <c r="CX370" s="3">
        <f t="shared" si="244"/>
        <v>366</v>
      </c>
      <c r="DA370" s="3">
        <v>367</v>
      </c>
      <c r="DB370" s="2" t="s">
        <v>1034</v>
      </c>
      <c r="DC370" s="2" t="str">
        <f>IF(_xlfn.IFNA(MATCH(DB370, Jan17Dictionary!$B:$B, 0), "X") = "X", "MISSING", "OKAY")</f>
        <v>OKAY</v>
      </c>
      <c r="DD370" s="3" t="str">
        <f t="shared" si="245"/>
        <v>NA</v>
      </c>
      <c r="DE370" s="2" t="s">
        <v>1144</v>
      </c>
      <c r="DF370" s="2">
        <f t="shared" si="247"/>
        <v>371</v>
      </c>
      <c r="DG370" s="6">
        <v>366</v>
      </c>
      <c r="DH370" s="2" t="s">
        <v>1272</v>
      </c>
      <c r="DJ370" s="3">
        <v>368</v>
      </c>
      <c r="DK370" s="2" t="s">
        <v>1258</v>
      </c>
      <c r="DL370" s="2" t="str">
        <f>IF(_xlfn.IFNA(MATCH(DK370, Jan20Dictionary!$B:$B, 0), "X") = "X", "MISSING", "OKAY")</f>
        <v>OKAY</v>
      </c>
      <c r="DM370" s="3" t="str">
        <f t="shared" si="225"/>
        <v>NA</v>
      </c>
      <c r="DN370" s="2" t="s">
        <v>1144</v>
      </c>
      <c r="DO370" s="5">
        <v>369</v>
      </c>
      <c r="DP370" s="2" t="s">
        <v>1266</v>
      </c>
    </row>
    <row r="371" spans="7:120" x14ac:dyDescent="0.25">
      <c r="O371" s="3">
        <v>368</v>
      </c>
      <c r="P371" s="3" t="s">
        <v>958</v>
      </c>
      <c r="Q371" s="2" t="str">
        <f>IF(_xlfn.IFNA(MATCH(P371,Jan03Dictionary!$B:$B, 0), "X") = "X", "MISSING", "OKAY")</f>
        <v>OKAY</v>
      </c>
      <c r="R371" s="3" t="str">
        <f t="shared" si="228"/>
        <v>New Var</v>
      </c>
      <c r="S371" s="3" t="s">
        <v>1164</v>
      </c>
      <c r="T371" s="5" t="s">
        <v>1156</v>
      </c>
      <c r="U371" s="3">
        <f t="shared" si="257"/>
        <v>361</v>
      </c>
      <c r="AP371" s="3">
        <v>368</v>
      </c>
      <c r="AQ371" s="2" t="s">
        <v>1032</v>
      </c>
      <c r="AR371" s="2" t="str">
        <f>IF(_xlfn.IFNA(MATCH(AQ371,Jan07Dictionary!$B:$B, 0), "X") = "X", "MISSING", "OKAY")</f>
        <v>OKAY</v>
      </c>
      <c r="AS371" s="3" t="str">
        <f t="shared" si="232"/>
        <v>New Var</v>
      </c>
      <c r="AT371" s="2" t="s">
        <v>1164</v>
      </c>
      <c r="AU371" s="5" t="s">
        <v>1156</v>
      </c>
      <c r="AV371" s="3">
        <f t="shared" si="234"/>
        <v>368</v>
      </c>
      <c r="AY371" s="3">
        <v>368</v>
      </c>
      <c r="AZ371" s="2" t="s">
        <v>1032</v>
      </c>
      <c r="BA371" s="2" t="str">
        <f>IF(_xlfn.IFNA(MATCH(AZ371,Jan09Dictionary!$B:$B, 0), "X") = "X", "MISSING", "OKAY")</f>
        <v>OKAY</v>
      </c>
      <c r="BB371" s="3" t="str">
        <f t="shared" si="235"/>
        <v>NA</v>
      </c>
      <c r="BC371" s="2" t="s">
        <v>1144</v>
      </c>
      <c r="BD371" s="2">
        <f t="shared" si="236"/>
        <v>368</v>
      </c>
      <c r="BE371" s="3">
        <f t="shared" si="251"/>
        <v>368</v>
      </c>
      <c r="BH371" s="3">
        <v>368</v>
      </c>
      <c r="BI371" s="2" t="s">
        <v>1032</v>
      </c>
      <c r="BJ371" s="2" t="str">
        <f>IF(_xlfn.IFNA(MATCH(BI371,Jan10Dictionary!$B:$B, 0), "X") = "X", "MISSING", "OKAY")</f>
        <v>OKAY</v>
      </c>
      <c r="BK371" s="3" t="str">
        <f t="shared" si="237"/>
        <v>NA</v>
      </c>
      <c r="BL371" s="2" t="s">
        <v>1144</v>
      </c>
      <c r="BM371" s="2">
        <f t="shared" si="252"/>
        <v>368</v>
      </c>
      <c r="BN371" s="3">
        <f t="shared" ref="BN371:BN391" si="262">INDEX(BQ:BQ, MATCH(BI371,BR:BR,0))</f>
        <v>368</v>
      </c>
      <c r="BQ371" s="3">
        <v>368</v>
      </c>
      <c r="BR371" s="2" t="s">
        <v>1032</v>
      </c>
      <c r="BS371" s="2" t="str">
        <f>IF(_xlfn.IFNA(MATCH(BR371,May12Dictionary!$B:$B, 0), "X") = "X", "MISSING", "OKAY")</f>
        <v>OKAY</v>
      </c>
      <c r="BT371" s="3" t="str">
        <f t="shared" si="238"/>
        <v>NA</v>
      </c>
      <c r="BU371" s="2" t="s">
        <v>1144</v>
      </c>
      <c r="BV371" s="2">
        <f t="shared" ref="BV371:BV391" si="263">INDEX(BH:BH, MATCH(BR371,BI:BI,0))</f>
        <v>368</v>
      </c>
      <c r="BW371" s="3">
        <f t="shared" si="239"/>
        <v>369</v>
      </c>
      <c r="BZ371" s="3">
        <v>368</v>
      </c>
      <c r="CA371" s="2" t="s">
        <v>1031</v>
      </c>
      <c r="CB371" s="2" t="str">
        <f>IF(_xlfn.IFNA(MATCH(CA371,Jan13Dictionary!$B:$B, 0), "X") = "X", "MISSING", "OKAY")</f>
        <v>OKAY</v>
      </c>
      <c r="CC371" s="3" t="str">
        <f t="shared" si="240"/>
        <v>NA</v>
      </c>
      <c r="CD371" s="2" t="s">
        <v>1144</v>
      </c>
      <c r="CE371" s="2">
        <f t="shared" si="255"/>
        <v>367</v>
      </c>
      <c r="CF371" s="3">
        <f t="shared" si="261"/>
        <v>371</v>
      </c>
      <c r="CI371" s="3">
        <v>368</v>
      </c>
      <c r="CJ371" s="2" t="s">
        <v>1018</v>
      </c>
      <c r="CK371" s="2" t="str">
        <f>IF(_xlfn.IFNA(MATCH(CJ371,Jan14Dictionary!$B:$B, 0), "X") = "X", "MISSING", "OKAY")</f>
        <v>OKAY</v>
      </c>
      <c r="CL371" s="3" t="str">
        <f t="shared" si="241"/>
        <v>NA</v>
      </c>
      <c r="CM371" s="2" t="s">
        <v>1144</v>
      </c>
      <c r="CN371" s="2">
        <f t="shared" si="260"/>
        <v>365</v>
      </c>
      <c r="CO371" s="3">
        <f t="shared" si="259"/>
        <v>365</v>
      </c>
      <c r="CR371" s="3">
        <v>371</v>
      </c>
      <c r="CS371" s="2" t="s">
        <v>1034</v>
      </c>
      <c r="CT371" s="2" t="str">
        <f>IF(_xlfn.IFNA(MATCH(CS371, Jan15Dictionary!$B:$B, 0), "X") = "X", "MISSING", "OKAY")</f>
        <v>OKAY</v>
      </c>
      <c r="CU371" s="3" t="str">
        <f t="shared" si="242"/>
        <v>NA</v>
      </c>
      <c r="CV371" s="2" t="s">
        <v>1144</v>
      </c>
      <c r="CW371" s="2">
        <f t="shared" si="243"/>
        <v>374</v>
      </c>
      <c r="CX371" s="3">
        <f t="shared" si="244"/>
        <v>367</v>
      </c>
      <c r="DA371" s="3">
        <v>368</v>
      </c>
      <c r="DB371" s="2" t="s">
        <v>1035</v>
      </c>
      <c r="DC371" s="2" t="str">
        <f>IF(_xlfn.IFNA(MATCH(DB371, Jan17Dictionary!$B:$B, 0), "X") = "X", "MISSING", "OKAY")</f>
        <v>OKAY</v>
      </c>
      <c r="DD371" s="3" t="str">
        <f t="shared" si="245"/>
        <v>NA</v>
      </c>
      <c r="DE371" s="2" t="s">
        <v>1144</v>
      </c>
      <c r="DF371" s="2">
        <f t="shared" si="247"/>
        <v>372</v>
      </c>
      <c r="DG371" s="6">
        <v>367</v>
      </c>
      <c r="DH371" s="2" t="s">
        <v>1273</v>
      </c>
      <c r="DJ371" s="3">
        <v>369</v>
      </c>
      <c r="DK371" s="2" t="s">
        <v>1259</v>
      </c>
      <c r="DL371" s="2" t="str">
        <f>IF(_xlfn.IFNA(MATCH(DK371, Jan20Dictionary!$B:$B, 0), "X") = "X", "MISSING", "OKAY")</f>
        <v>OKAY</v>
      </c>
      <c r="DM371" s="3" t="str">
        <f t="shared" si="225"/>
        <v>NA</v>
      </c>
      <c r="DN371" s="2" t="s">
        <v>1144</v>
      </c>
      <c r="DO371" s="5">
        <v>370</v>
      </c>
      <c r="DP371" s="2" t="s">
        <v>1267</v>
      </c>
    </row>
    <row r="372" spans="7:120" x14ac:dyDescent="0.25">
      <c r="AP372" s="3">
        <v>369</v>
      </c>
      <c r="AQ372" s="2" t="s">
        <v>1033</v>
      </c>
      <c r="AR372" s="2" t="str">
        <f>IF(_xlfn.IFNA(MATCH(AQ372,Jan07Dictionary!$B:$B, 0), "X") = "X", "MISSING", "OKAY")</f>
        <v>OKAY</v>
      </c>
      <c r="AS372" s="3" t="str">
        <f t="shared" si="232"/>
        <v>New Var</v>
      </c>
      <c r="AT372" s="2" t="s">
        <v>1164</v>
      </c>
      <c r="AU372" s="5" t="s">
        <v>1156</v>
      </c>
      <c r="AV372" s="3">
        <f t="shared" si="234"/>
        <v>369</v>
      </c>
      <c r="AY372" s="3">
        <v>369</v>
      </c>
      <c r="AZ372" s="2" t="s">
        <v>1033</v>
      </c>
      <c r="BA372" s="2" t="str">
        <f>IF(_xlfn.IFNA(MATCH(AZ372,Jan09Dictionary!$B:$B, 0), "X") = "X", "MISSING", "OKAY")</f>
        <v>OKAY</v>
      </c>
      <c r="BB372" s="3" t="str">
        <f t="shared" si="235"/>
        <v>NA</v>
      </c>
      <c r="BC372" s="2" t="s">
        <v>1144</v>
      </c>
      <c r="BD372" s="2">
        <f t="shared" si="236"/>
        <v>369</v>
      </c>
      <c r="BE372" s="3">
        <f t="shared" si="251"/>
        <v>369</v>
      </c>
      <c r="BH372" s="3">
        <v>369</v>
      </c>
      <c r="BI372" s="2" t="s">
        <v>1033</v>
      </c>
      <c r="BJ372" s="2" t="str">
        <f>IF(_xlfn.IFNA(MATCH(BI372,Jan10Dictionary!$B:$B, 0), "X") = "X", "MISSING", "OKAY")</f>
        <v>OKAY</v>
      </c>
      <c r="BK372" s="3" t="str">
        <f t="shared" si="237"/>
        <v>NA</v>
      </c>
      <c r="BL372" s="2" t="s">
        <v>1144</v>
      </c>
      <c r="BM372" s="2">
        <f t="shared" si="252"/>
        <v>369</v>
      </c>
      <c r="BN372" s="3">
        <f t="shared" si="262"/>
        <v>369</v>
      </c>
      <c r="BQ372" s="3">
        <v>369</v>
      </c>
      <c r="BR372" s="2" t="s">
        <v>1033</v>
      </c>
      <c r="BS372" s="2" t="str">
        <f>IF(_xlfn.IFNA(MATCH(BR372,May12Dictionary!$B:$B, 0), "X") = "X", "MISSING", "OKAY")</f>
        <v>OKAY</v>
      </c>
      <c r="BT372" s="3" t="str">
        <f t="shared" si="238"/>
        <v>NA</v>
      </c>
      <c r="BU372" s="2" t="s">
        <v>1144</v>
      </c>
      <c r="BV372" s="2">
        <f t="shared" si="263"/>
        <v>369</v>
      </c>
      <c r="BW372" s="3">
        <f t="shared" si="239"/>
        <v>370</v>
      </c>
      <c r="BZ372" s="3">
        <v>369</v>
      </c>
      <c r="CA372" s="2" t="s">
        <v>1032</v>
      </c>
      <c r="CB372" s="2" t="str">
        <f>IF(_xlfn.IFNA(MATCH(CA372,Jan13Dictionary!$B:$B, 0), "X") = "X", "MISSING", "OKAY")</f>
        <v>OKAY</v>
      </c>
      <c r="CC372" s="3" t="str">
        <f t="shared" si="240"/>
        <v>NA</v>
      </c>
      <c r="CD372" s="2" t="s">
        <v>1144</v>
      </c>
      <c r="CE372" s="2">
        <f t="shared" si="255"/>
        <v>368</v>
      </c>
      <c r="CF372" s="3">
        <f t="shared" si="261"/>
        <v>372</v>
      </c>
      <c r="CI372" s="3">
        <v>369</v>
      </c>
      <c r="CJ372" s="2" t="s">
        <v>1029</v>
      </c>
      <c r="CK372" s="2" t="str">
        <f>IF(_xlfn.IFNA(MATCH(CJ372,Jan14Dictionary!$B:$B, 0), "X") = "X", "MISSING", "OKAY")</f>
        <v>OKAY</v>
      </c>
      <c r="CL372" s="3" t="str">
        <f t="shared" si="241"/>
        <v>NA</v>
      </c>
      <c r="CM372" s="2" t="s">
        <v>1144</v>
      </c>
      <c r="CN372" s="2">
        <f t="shared" si="260"/>
        <v>366</v>
      </c>
      <c r="CO372" s="3">
        <f t="shared" si="259"/>
        <v>366</v>
      </c>
      <c r="CR372" s="3">
        <v>372</v>
      </c>
      <c r="CS372" s="2" t="s">
        <v>1035</v>
      </c>
      <c r="CT372" s="2" t="str">
        <f>IF(_xlfn.IFNA(MATCH(CS372, Jan15Dictionary!$B:$B, 0), "X") = "X", "MISSING", "OKAY")</f>
        <v>OKAY</v>
      </c>
      <c r="CU372" s="3" t="str">
        <f t="shared" si="242"/>
        <v>NA</v>
      </c>
      <c r="CV372" s="2" t="s">
        <v>1144</v>
      </c>
      <c r="CW372" s="2">
        <f t="shared" si="243"/>
        <v>375</v>
      </c>
      <c r="CX372" s="3">
        <f t="shared" si="244"/>
        <v>368</v>
      </c>
      <c r="DA372" s="3">
        <v>369</v>
      </c>
      <c r="DB372" s="2" t="s">
        <v>1036</v>
      </c>
      <c r="DC372" s="2" t="str">
        <f>IF(_xlfn.IFNA(MATCH(DB372, Jan17Dictionary!$B:$B, 0), "X") = "X", "MISSING", "OKAY")</f>
        <v>OKAY</v>
      </c>
      <c r="DD372" s="3" t="str">
        <f t="shared" si="245"/>
        <v>NA</v>
      </c>
      <c r="DE372" s="2" t="s">
        <v>1144</v>
      </c>
      <c r="DF372" s="2">
        <f t="shared" si="247"/>
        <v>373</v>
      </c>
      <c r="DG372" s="6">
        <v>368</v>
      </c>
      <c r="DH372" s="2" t="s">
        <v>1274</v>
      </c>
      <c r="DJ372" s="3">
        <v>370</v>
      </c>
      <c r="DK372" s="2" t="s">
        <v>1038</v>
      </c>
      <c r="DL372" s="2" t="str">
        <f>IF(_xlfn.IFNA(MATCH(DK372, Jan20Dictionary!$B:$B, 0), "X") = "X", "MISSING", "OKAY")</f>
        <v>OKAY</v>
      </c>
      <c r="DM372" s="3" t="str">
        <f t="shared" si="225"/>
        <v>NA</v>
      </c>
      <c r="DN372" s="2" t="s">
        <v>1144</v>
      </c>
      <c r="DO372" s="2">
        <f t="shared" si="226"/>
        <v>371</v>
      </c>
    </row>
    <row r="373" spans="7:120" x14ac:dyDescent="0.25">
      <c r="AP373" s="3">
        <v>370</v>
      </c>
      <c r="AQ373" s="2" t="s">
        <v>1034</v>
      </c>
      <c r="AR373" s="2" t="str">
        <f>IF(_xlfn.IFNA(MATCH(AQ373,Jan07Dictionary!$B:$B, 0), "X") = "X", "MISSING", "OKAY")</f>
        <v>OKAY</v>
      </c>
      <c r="AS373" s="3" t="str">
        <f t="shared" si="232"/>
        <v>New Var</v>
      </c>
      <c r="AT373" s="2" t="s">
        <v>1164</v>
      </c>
      <c r="AU373" s="5" t="s">
        <v>1156</v>
      </c>
      <c r="AV373" s="3">
        <f t="shared" si="234"/>
        <v>370</v>
      </c>
      <c r="AY373" s="3">
        <v>370</v>
      </c>
      <c r="AZ373" s="2" t="s">
        <v>1034</v>
      </c>
      <c r="BA373" s="2" t="str">
        <f>IF(_xlfn.IFNA(MATCH(AZ373,Jan09Dictionary!$B:$B, 0), "X") = "X", "MISSING", "OKAY")</f>
        <v>OKAY</v>
      </c>
      <c r="BB373" s="3" t="str">
        <f t="shared" si="235"/>
        <v>NA</v>
      </c>
      <c r="BC373" s="2" t="s">
        <v>1144</v>
      </c>
      <c r="BD373" s="2">
        <f t="shared" si="236"/>
        <v>370</v>
      </c>
      <c r="BE373" s="3">
        <f t="shared" si="251"/>
        <v>370</v>
      </c>
      <c r="BH373" s="3">
        <v>370</v>
      </c>
      <c r="BI373" s="2" t="s">
        <v>1034</v>
      </c>
      <c r="BJ373" s="2" t="str">
        <f>IF(_xlfn.IFNA(MATCH(BI373,Jan10Dictionary!$B:$B, 0), "X") = "X", "MISSING", "OKAY")</f>
        <v>OKAY</v>
      </c>
      <c r="BK373" s="3" t="str">
        <f t="shared" si="237"/>
        <v>NA</v>
      </c>
      <c r="BL373" s="2" t="s">
        <v>1144</v>
      </c>
      <c r="BM373" s="2">
        <f t="shared" si="252"/>
        <v>370</v>
      </c>
      <c r="BN373" s="3">
        <f t="shared" si="262"/>
        <v>370</v>
      </c>
      <c r="BQ373" s="3">
        <v>370</v>
      </c>
      <c r="BR373" s="2" t="s">
        <v>1034</v>
      </c>
      <c r="BS373" s="2" t="str">
        <f>IF(_xlfn.IFNA(MATCH(BR373,May12Dictionary!$B:$B, 0), "X") = "X", "MISSING", "OKAY")</f>
        <v>OKAY</v>
      </c>
      <c r="BT373" s="3" t="str">
        <f t="shared" si="238"/>
        <v>NA</v>
      </c>
      <c r="BU373" s="2" t="s">
        <v>1144</v>
      </c>
      <c r="BV373" s="2">
        <f t="shared" si="263"/>
        <v>370</v>
      </c>
      <c r="BW373" s="3">
        <f t="shared" si="239"/>
        <v>371</v>
      </c>
      <c r="BZ373" s="3">
        <v>370</v>
      </c>
      <c r="CA373" s="2" t="s">
        <v>1033</v>
      </c>
      <c r="CB373" s="2" t="str">
        <f>IF(_xlfn.IFNA(MATCH(CA373,Jan13Dictionary!$B:$B, 0), "X") = "X", "MISSING", "OKAY")</f>
        <v>OKAY</v>
      </c>
      <c r="CC373" s="3" t="str">
        <f t="shared" si="240"/>
        <v>NA</v>
      </c>
      <c r="CD373" s="2" t="s">
        <v>1144</v>
      </c>
      <c r="CE373" s="2">
        <f t="shared" si="255"/>
        <v>369</v>
      </c>
      <c r="CF373" s="3">
        <f t="shared" si="261"/>
        <v>373</v>
      </c>
      <c r="CI373" s="3">
        <v>370</v>
      </c>
      <c r="CJ373" s="2" t="s">
        <v>1030</v>
      </c>
      <c r="CK373" s="2" t="str">
        <f>IF(_xlfn.IFNA(MATCH(CJ373,Jan14Dictionary!$B:$B, 0), "X") = "X", "MISSING", "OKAY")</f>
        <v>OKAY</v>
      </c>
      <c r="CL373" s="3" t="str">
        <f t="shared" si="241"/>
        <v>NA</v>
      </c>
      <c r="CM373" s="2" t="s">
        <v>1144</v>
      </c>
      <c r="CN373" s="2">
        <f t="shared" si="260"/>
        <v>367</v>
      </c>
      <c r="CO373" s="3">
        <f t="shared" si="259"/>
        <v>367</v>
      </c>
      <c r="CR373" s="3">
        <v>373</v>
      </c>
      <c r="CS373" s="2" t="s">
        <v>1036</v>
      </c>
      <c r="CT373" s="2" t="str">
        <f>IF(_xlfn.IFNA(MATCH(CS373, Jan15Dictionary!$B:$B, 0), "X") = "X", "MISSING", "OKAY")</f>
        <v>OKAY</v>
      </c>
      <c r="CU373" s="3" t="str">
        <f t="shared" si="242"/>
        <v>NA</v>
      </c>
      <c r="CV373" s="2" t="s">
        <v>1144</v>
      </c>
      <c r="CW373" s="2">
        <f t="shared" si="243"/>
        <v>376</v>
      </c>
      <c r="CX373" s="3">
        <f t="shared" si="244"/>
        <v>369</v>
      </c>
      <c r="DA373" s="3">
        <v>370</v>
      </c>
      <c r="DB373" s="2" t="s">
        <v>1037</v>
      </c>
      <c r="DC373" s="2" t="str">
        <f>IF(_xlfn.IFNA(MATCH(DB373, Jan17Dictionary!$B:$B, 0), "X") = "X", "MISSING", "OKAY")</f>
        <v>OKAY</v>
      </c>
      <c r="DD373" s="3" t="str">
        <f t="shared" si="245"/>
        <v>NA</v>
      </c>
      <c r="DE373" s="2" t="s">
        <v>1144</v>
      </c>
      <c r="DF373" s="2">
        <f t="shared" si="247"/>
        <v>374</v>
      </c>
      <c r="DG373" s="6">
        <v>369</v>
      </c>
      <c r="DH373" s="2" t="s">
        <v>1275</v>
      </c>
      <c r="DJ373" s="3">
        <v>371</v>
      </c>
      <c r="DK373" s="2" t="s">
        <v>1044</v>
      </c>
      <c r="DL373" s="2" t="str">
        <f>IF(_xlfn.IFNA(MATCH(DK373, Jan20Dictionary!$B:$B, 0), "X") = "X", "MISSING", "OKAY")</f>
        <v>OKAY</v>
      </c>
      <c r="DM373" s="3" t="str">
        <f t="shared" si="225"/>
        <v>NA</v>
      </c>
      <c r="DN373" s="2" t="s">
        <v>1144</v>
      </c>
      <c r="DO373" s="2">
        <f t="shared" si="226"/>
        <v>372</v>
      </c>
    </row>
    <row r="374" spans="7:120" x14ac:dyDescent="0.25">
      <c r="AP374" s="3">
        <v>371</v>
      </c>
      <c r="AQ374" s="2" t="s">
        <v>1035</v>
      </c>
      <c r="AR374" s="2" t="str">
        <f>IF(_xlfn.IFNA(MATCH(AQ374,Jan07Dictionary!$B:$B, 0), "X") = "X", "MISSING", "OKAY")</f>
        <v>OKAY</v>
      </c>
      <c r="AS374" s="3" t="str">
        <f t="shared" si="232"/>
        <v>New Var</v>
      </c>
      <c r="AT374" s="2" t="s">
        <v>1164</v>
      </c>
      <c r="AU374" s="5" t="s">
        <v>1156</v>
      </c>
      <c r="AV374" s="3">
        <f t="shared" si="234"/>
        <v>371</v>
      </c>
      <c r="AY374" s="3">
        <v>371</v>
      </c>
      <c r="AZ374" s="2" t="s">
        <v>1035</v>
      </c>
      <c r="BA374" s="2" t="str">
        <f>IF(_xlfn.IFNA(MATCH(AZ374,Jan09Dictionary!$B:$B, 0), "X") = "X", "MISSING", "OKAY")</f>
        <v>OKAY</v>
      </c>
      <c r="BB374" s="3" t="str">
        <f t="shared" si="235"/>
        <v>NA</v>
      </c>
      <c r="BC374" s="2" t="s">
        <v>1144</v>
      </c>
      <c r="BD374" s="2">
        <f t="shared" si="236"/>
        <v>371</v>
      </c>
      <c r="BE374" s="3">
        <f t="shared" si="251"/>
        <v>371</v>
      </c>
      <c r="BH374" s="3">
        <v>371</v>
      </c>
      <c r="BI374" s="2" t="s">
        <v>1035</v>
      </c>
      <c r="BJ374" s="2" t="str">
        <f>IF(_xlfn.IFNA(MATCH(BI374,Jan10Dictionary!$B:$B, 0), "X") = "X", "MISSING", "OKAY")</f>
        <v>OKAY</v>
      </c>
      <c r="BK374" s="3" t="str">
        <f t="shared" si="237"/>
        <v>NA</v>
      </c>
      <c r="BL374" s="2" t="s">
        <v>1144</v>
      </c>
      <c r="BM374" s="2">
        <f t="shared" si="252"/>
        <v>371</v>
      </c>
      <c r="BN374" s="3">
        <f t="shared" si="262"/>
        <v>371</v>
      </c>
      <c r="BQ374" s="3">
        <v>371</v>
      </c>
      <c r="BR374" s="2" t="s">
        <v>1035</v>
      </c>
      <c r="BS374" s="2" t="str">
        <f>IF(_xlfn.IFNA(MATCH(BR374,May12Dictionary!$B:$B, 0), "X") = "X", "MISSING", "OKAY")</f>
        <v>OKAY</v>
      </c>
      <c r="BT374" s="3" t="str">
        <f t="shared" si="238"/>
        <v>NA</v>
      </c>
      <c r="BU374" s="2" t="s">
        <v>1144</v>
      </c>
      <c r="BV374" s="2">
        <f t="shared" si="263"/>
        <v>371</v>
      </c>
      <c r="BW374" s="3">
        <f t="shared" si="239"/>
        <v>372</v>
      </c>
      <c r="BZ374" s="3">
        <v>371</v>
      </c>
      <c r="CA374" s="2" t="s">
        <v>1034</v>
      </c>
      <c r="CB374" s="2" t="str">
        <f>IF(_xlfn.IFNA(MATCH(CA374,Jan13Dictionary!$B:$B, 0), "X") = "X", "MISSING", "OKAY")</f>
        <v>OKAY</v>
      </c>
      <c r="CC374" s="3" t="str">
        <f t="shared" si="240"/>
        <v>NA</v>
      </c>
      <c r="CD374" s="2" t="s">
        <v>1144</v>
      </c>
      <c r="CE374" s="2">
        <f t="shared" si="255"/>
        <v>370</v>
      </c>
      <c r="CF374" s="3">
        <f t="shared" si="261"/>
        <v>374</v>
      </c>
      <c r="CI374" s="3">
        <v>371</v>
      </c>
      <c r="CJ374" s="2" t="s">
        <v>1031</v>
      </c>
      <c r="CK374" s="2" t="str">
        <f>IF(_xlfn.IFNA(MATCH(CJ374,Jan14Dictionary!$B:$B, 0), "X") = "X", "MISSING", "OKAY")</f>
        <v>OKAY</v>
      </c>
      <c r="CL374" s="3" t="str">
        <f t="shared" si="241"/>
        <v>NA</v>
      </c>
      <c r="CM374" s="2" t="s">
        <v>1144</v>
      </c>
      <c r="CN374" s="2">
        <f t="shared" si="260"/>
        <v>368</v>
      </c>
      <c r="CO374" s="3">
        <f t="shared" si="259"/>
        <v>368</v>
      </c>
      <c r="CR374" s="3">
        <v>374</v>
      </c>
      <c r="CS374" s="2" t="s">
        <v>1037</v>
      </c>
      <c r="CT374" s="2" t="str">
        <f>IF(_xlfn.IFNA(MATCH(CS374, Jan15Dictionary!$B:$B, 0), "X") = "X", "MISSING", "OKAY")</f>
        <v>OKAY</v>
      </c>
      <c r="CU374" s="3" t="str">
        <f t="shared" si="242"/>
        <v>NA</v>
      </c>
      <c r="CV374" s="2" t="s">
        <v>1144</v>
      </c>
      <c r="CW374" s="2">
        <f t="shared" si="243"/>
        <v>377</v>
      </c>
      <c r="CX374" s="3">
        <f t="shared" si="244"/>
        <v>370</v>
      </c>
      <c r="DA374" s="3">
        <v>371</v>
      </c>
      <c r="DB374" s="2" t="s">
        <v>1038</v>
      </c>
      <c r="DC374" s="2" t="str">
        <f>IF(_xlfn.IFNA(MATCH(DB374, Jan17Dictionary!$B:$B, 0), "X") = "X", "MISSING", "OKAY")</f>
        <v>OKAY</v>
      </c>
      <c r="DD374" s="3" t="str">
        <f t="shared" si="245"/>
        <v>NA</v>
      </c>
      <c r="DE374" s="2" t="s">
        <v>1144</v>
      </c>
      <c r="DF374" s="2">
        <f t="shared" si="247"/>
        <v>375</v>
      </c>
      <c r="DG374" s="3">
        <f>INDEX(DJ:DJ, MATCH(DB374,DK:DK,0))</f>
        <v>370</v>
      </c>
      <c r="DJ374" s="3">
        <v>372</v>
      </c>
      <c r="DK374" s="2" t="s">
        <v>1045</v>
      </c>
      <c r="DL374" s="2" t="str">
        <f>IF(_xlfn.IFNA(MATCH(DK374, Jan20Dictionary!$B:$B, 0), "X") = "X", "MISSING", "OKAY")</f>
        <v>OKAY</v>
      </c>
      <c r="DM374" s="3" t="str">
        <f t="shared" si="225"/>
        <v>NA</v>
      </c>
      <c r="DN374" s="2" t="s">
        <v>1144</v>
      </c>
      <c r="DO374" s="2">
        <f t="shared" si="226"/>
        <v>373</v>
      </c>
    </row>
    <row r="375" spans="7:120" x14ac:dyDescent="0.25">
      <c r="AP375" s="3">
        <v>372</v>
      </c>
      <c r="AQ375" s="2" t="s">
        <v>1036</v>
      </c>
      <c r="AR375" s="2" t="str">
        <f>IF(_xlfn.IFNA(MATCH(AQ375,Jan07Dictionary!$B:$B, 0), "X") = "X", "MISSING", "OKAY")</f>
        <v>OKAY</v>
      </c>
      <c r="AS375" s="3" t="str">
        <f t="shared" si="232"/>
        <v>New Var</v>
      </c>
      <c r="AT375" s="2" t="s">
        <v>1164</v>
      </c>
      <c r="AU375" s="5" t="s">
        <v>1156</v>
      </c>
      <c r="AV375" s="3">
        <f t="shared" si="234"/>
        <v>372</v>
      </c>
      <c r="AY375" s="3">
        <v>372</v>
      </c>
      <c r="AZ375" s="2" t="s">
        <v>1036</v>
      </c>
      <c r="BA375" s="2" t="str">
        <f>IF(_xlfn.IFNA(MATCH(AZ375,Jan09Dictionary!$B:$B, 0), "X") = "X", "MISSING", "OKAY")</f>
        <v>OKAY</v>
      </c>
      <c r="BB375" s="3" t="str">
        <f t="shared" si="235"/>
        <v>NA</v>
      </c>
      <c r="BC375" s="2" t="s">
        <v>1144</v>
      </c>
      <c r="BD375" s="2">
        <f t="shared" si="236"/>
        <v>372</v>
      </c>
      <c r="BE375" s="3">
        <f t="shared" si="251"/>
        <v>372</v>
      </c>
      <c r="BH375" s="3">
        <v>372</v>
      </c>
      <c r="BI375" s="2" t="s">
        <v>1036</v>
      </c>
      <c r="BJ375" s="2" t="str">
        <f>IF(_xlfn.IFNA(MATCH(BI375,Jan10Dictionary!$B:$B, 0), "X") = "X", "MISSING", "OKAY")</f>
        <v>OKAY</v>
      </c>
      <c r="BK375" s="3" t="str">
        <f t="shared" si="237"/>
        <v>NA</v>
      </c>
      <c r="BL375" s="2" t="s">
        <v>1144</v>
      </c>
      <c r="BM375" s="2">
        <f t="shared" si="252"/>
        <v>372</v>
      </c>
      <c r="BN375" s="3">
        <f t="shared" si="262"/>
        <v>372</v>
      </c>
      <c r="BQ375" s="3">
        <v>372</v>
      </c>
      <c r="BR375" s="2" t="s">
        <v>1036</v>
      </c>
      <c r="BS375" s="2" t="str">
        <f>IF(_xlfn.IFNA(MATCH(BR375,May12Dictionary!$B:$B, 0), "X") = "X", "MISSING", "OKAY")</f>
        <v>OKAY</v>
      </c>
      <c r="BT375" s="3" t="str">
        <f t="shared" si="238"/>
        <v>NA</v>
      </c>
      <c r="BU375" s="2" t="s">
        <v>1144</v>
      </c>
      <c r="BV375" s="2">
        <f t="shared" si="263"/>
        <v>372</v>
      </c>
      <c r="BW375" s="3">
        <f t="shared" si="239"/>
        <v>373</v>
      </c>
      <c r="BZ375" s="3">
        <v>372</v>
      </c>
      <c r="CA375" s="2" t="s">
        <v>1035</v>
      </c>
      <c r="CB375" s="2" t="str">
        <f>IF(_xlfn.IFNA(MATCH(CA375,Jan13Dictionary!$B:$B, 0), "X") = "X", "MISSING", "OKAY")</f>
        <v>OKAY</v>
      </c>
      <c r="CC375" s="3" t="str">
        <f t="shared" si="240"/>
        <v>NA</v>
      </c>
      <c r="CD375" s="2" t="s">
        <v>1144</v>
      </c>
      <c r="CE375" s="2">
        <f t="shared" si="255"/>
        <v>371</v>
      </c>
      <c r="CF375" s="3">
        <f t="shared" si="261"/>
        <v>375</v>
      </c>
      <c r="CI375" s="3">
        <v>372</v>
      </c>
      <c r="CJ375" s="2" t="s">
        <v>1032</v>
      </c>
      <c r="CK375" s="2" t="str">
        <f>IF(_xlfn.IFNA(MATCH(CJ375,Jan14Dictionary!$B:$B, 0), "X") = "X", "MISSING", "OKAY")</f>
        <v>OKAY</v>
      </c>
      <c r="CL375" s="3" t="str">
        <f t="shared" si="241"/>
        <v>NA</v>
      </c>
      <c r="CM375" s="2" t="s">
        <v>1144</v>
      </c>
      <c r="CN375" s="2">
        <f t="shared" si="260"/>
        <v>369</v>
      </c>
      <c r="CO375" s="3">
        <f t="shared" si="259"/>
        <v>369</v>
      </c>
      <c r="CR375" s="3">
        <v>375</v>
      </c>
      <c r="CS375" s="2" t="s">
        <v>1038</v>
      </c>
      <c r="CT375" s="2" t="str">
        <f>IF(_xlfn.IFNA(MATCH(CS375, Jan15Dictionary!$B:$B, 0), "X") = "X", "MISSING", "OKAY")</f>
        <v>OKAY</v>
      </c>
      <c r="CU375" s="3" t="str">
        <f t="shared" si="242"/>
        <v>NA</v>
      </c>
      <c r="CV375" s="2" t="s">
        <v>1144</v>
      </c>
      <c r="CW375" s="2">
        <f t="shared" si="243"/>
        <v>378</v>
      </c>
      <c r="CX375" s="3">
        <f t="shared" si="244"/>
        <v>371</v>
      </c>
      <c r="DA375" s="3">
        <v>372</v>
      </c>
      <c r="DB375" s="2" t="s">
        <v>1044</v>
      </c>
      <c r="DC375" s="2" t="str">
        <f>IF(_xlfn.IFNA(MATCH(DB375, Jan17Dictionary!$B:$B, 0), "X") = "X", "MISSING", "OKAY")</f>
        <v>OKAY</v>
      </c>
      <c r="DD375" s="3" t="str">
        <f t="shared" si="245"/>
        <v>NA</v>
      </c>
      <c r="DE375" s="2" t="s">
        <v>1144</v>
      </c>
      <c r="DF375" s="2">
        <f t="shared" si="247"/>
        <v>376</v>
      </c>
      <c r="DG375" s="3">
        <f>INDEX(DJ:DJ, MATCH(DB375,DK:DK,0))</f>
        <v>371</v>
      </c>
      <c r="DJ375" s="3">
        <v>373</v>
      </c>
      <c r="DK375" s="2" t="s">
        <v>1046</v>
      </c>
      <c r="DL375" s="2" t="str">
        <f>IF(_xlfn.IFNA(MATCH(DK375, Jan20Dictionary!$B:$B, 0), "X") = "X", "MISSING", "OKAY")</f>
        <v>OKAY</v>
      </c>
      <c r="DM375" s="3" t="str">
        <f t="shared" si="225"/>
        <v>NA</v>
      </c>
      <c r="DN375" s="2" t="s">
        <v>1144</v>
      </c>
      <c r="DO375" s="2">
        <f t="shared" si="226"/>
        <v>374</v>
      </c>
    </row>
    <row r="376" spans="7:120" x14ac:dyDescent="0.25">
      <c r="AP376" s="3">
        <v>373</v>
      </c>
      <c r="AQ376" s="2" t="s">
        <v>1037</v>
      </c>
      <c r="AR376" s="2" t="str">
        <f>IF(_xlfn.IFNA(MATCH(AQ376,Jan07Dictionary!$B:$B, 0), "X") = "X", "MISSING", "OKAY")</f>
        <v>OKAY</v>
      </c>
      <c r="AS376" s="3" t="str">
        <f t="shared" si="232"/>
        <v>New Var</v>
      </c>
      <c r="AT376" s="2" t="s">
        <v>1164</v>
      </c>
      <c r="AU376" s="5" t="s">
        <v>1156</v>
      </c>
      <c r="AV376" s="3">
        <f t="shared" si="234"/>
        <v>373</v>
      </c>
      <c r="AY376" s="3">
        <v>373</v>
      </c>
      <c r="AZ376" s="2" t="s">
        <v>1037</v>
      </c>
      <c r="BA376" s="2" t="str">
        <f>IF(_xlfn.IFNA(MATCH(AZ376,Jan09Dictionary!$B:$B, 0), "X") = "X", "MISSING", "OKAY")</f>
        <v>OKAY</v>
      </c>
      <c r="BB376" s="3" t="str">
        <f t="shared" si="235"/>
        <v>NA</v>
      </c>
      <c r="BC376" s="2" t="s">
        <v>1144</v>
      </c>
      <c r="BD376" s="2">
        <f t="shared" si="236"/>
        <v>373</v>
      </c>
      <c r="BE376" s="3">
        <f t="shared" si="251"/>
        <v>373</v>
      </c>
      <c r="BH376" s="3">
        <v>373</v>
      </c>
      <c r="BI376" s="2" t="s">
        <v>1037</v>
      </c>
      <c r="BJ376" s="2" t="str">
        <f>IF(_xlfn.IFNA(MATCH(BI376,Jan10Dictionary!$B:$B, 0), "X") = "X", "MISSING", "OKAY")</f>
        <v>OKAY</v>
      </c>
      <c r="BK376" s="3" t="str">
        <f t="shared" si="237"/>
        <v>NA</v>
      </c>
      <c r="BL376" s="2" t="s">
        <v>1144</v>
      </c>
      <c r="BM376" s="2">
        <f t="shared" si="252"/>
        <v>373</v>
      </c>
      <c r="BN376" s="3">
        <f t="shared" si="262"/>
        <v>373</v>
      </c>
      <c r="BQ376" s="3">
        <v>373</v>
      </c>
      <c r="BR376" s="2" t="s">
        <v>1037</v>
      </c>
      <c r="BS376" s="2" t="str">
        <f>IF(_xlfn.IFNA(MATCH(BR376,May12Dictionary!$B:$B, 0), "X") = "X", "MISSING", "OKAY")</f>
        <v>OKAY</v>
      </c>
      <c r="BT376" s="3" t="str">
        <f t="shared" si="238"/>
        <v>NA</v>
      </c>
      <c r="BU376" s="2" t="s">
        <v>1144</v>
      </c>
      <c r="BV376" s="2">
        <f t="shared" si="263"/>
        <v>373</v>
      </c>
      <c r="BW376" s="3">
        <f t="shared" si="239"/>
        <v>374</v>
      </c>
      <c r="BZ376" s="3">
        <v>373</v>
      </c>
      <c r="CA376" s="2" t="s">
        <v>1036</v>
      </c>
      <c r="CB376" s="2" t="str">
        <f>IF(_xlfn.IFNA(MATCH(CA376,Jan13Dictionary!$B:$B, 0), "X") = "X", "MISSING", "OKAY")</f>
        <v>OKAY</v>
      </c>
      <c r="CC376" s="3" t="str">
        <f t="shared" si="240"/>
        <v>NA</v>
      </c>
      <c r="CD376" s="2" t="s">
        <v>1144</v>
      </c>
      <c r="CE376" s="2">
        <f t="shared" si="255"/>
        <v>372</v>
      </c>
      <c r="CF376" s="3">
        <f t="shared" si="261"/>
        <v>376</v>
      </c>
      <c r="CI376" s="3">
        <v>373</v>
      </c>
      <c r="CJ376" s="2" t="s">
        <v>1033</v>
      </c>
      <c r="CK376" s="2" t="str">
        <f>IF(_xlfn.IFNA(MATCH(CJ376,Jan14Dictionary!$B:$B, 0), "X") = "X", "MISSING", "OKAY")</f>
        <v>OKAY</v>
      </c>
      <c r="CL376" s="3" t="str">
        <f t="shared" si="241"/>
        <v>NA</v>
      </c>
      <c r="CM376" s="2" t="s">
        <v>1144</v>
      </c>
      <c r="CN376" s="2">
        <f t="shared" si="260"/>
        <v>370</v>
      </c>
      <c r="CO376" s="3">
        <f t="shared" si="259"/>
        <v>370</v>
      </c>
      <c r="CR376" s="3">
        <v>376</v>
      </c>
      <c r="CS376" s="2" t="s">
        <v>1044</v>
      </c>
      <c r="CT376" s="2" t="str">
        <f>IF(_xlfn.IFNA(MATCH(CS376, Jan15Dictionary!$B:$B, 0), "X") = "X", "MISSING", "OKAY")</f>
        <v>OKAY</v>
      </c>
      <c r="CU376" s="3" t="str">
        <f t="shared" si="242"/>
        <v>NA</v>
      </c>
      <c r="CV376" s="2" t="s">
        <v>1144</v>
      </c>
      <c r="CW376" s="2">
        <f t="shared" si="243"/>
        <v>379</v>
      </c>
      <c r="CX376" s="3">
        <f t="shared" si="244"/>
        <v>372</v>
      </c>
      <c r="DA376" s="3">
        <v>373</v>
      </c>
      <c r="DB376" s="2" t="s">
        <v>1045</v>
      </c>
      <c r="DC376" s="2" t="str">
        <f>IF(_xlfn.IFNA(MATCH(DB376, Jan17Dictionary!$B:$B, 0), "X") = "X", "MISSING", "OKAY")</f>
        <v>OKAY</v>
      </c>
      <c r="DD376" s="3" t="str">
        <f t="shared" si="245"/>
        <v>NA</v>
      </c>
      <c r="DE376" s="2" t="s">
        <v>1144</v>
      </c>
      <c r="DF376" s="2">
        <f t="shared" si="247"/>
        <v>377</v>
      </c>
      <c r="DG376" s="3">
        <f>INDEX(DJ:DJ, MATCH(DB376,DK:DK,0))</f>
        <v>372</v>
      </c>
      <c r="DJ376" s="3">
        <v>374</v>
      </c>
      <c r="DK376" s="2" t="s">
        <v>1047</v>
      </c>
      <c r="DL376" s="2" t="str">
        <f>IF(_xlfn.IFNA(MATCH(DK376, Jan20Dictionary!$B:$B, 0), "X") = "X", "MISSING", "OKAY")</f>
        <v>OKAY</v>
      </c>
      <c r="DM376" s="3" t="str">
        <f t="shared" si="225"/>
        <v>NA</v>
      </c>
      <c r="DN376" s="2" t="s">
        <v>1144</v>
      </c>
      <c r="DO376" s="2">
        <f t="shared" si="226"/>
        <v>375</v>
      </c>
    </row>
    <row r="377" spans="7:120" x14ac:dyDescent="0.25">
      <c r="AP377" s="3">
        <v>374</v>
      </c>
      <c r="AQ377" s="2" t="s">
        <v>1038</v>
      </c>
      <c r="AR377" s="2" t="str">
        <f>IF(_xlfn.IFNA(MATCH(AQ377,Jan07Dictionary!$B:$B, 0), "X") = "X", "MISSING", "OKAY")</f>
        <v>OKAY</v>
      </c>
      <c r="AS377" s="3" t="str">
        <f t="shared" si="232"/>
        <v>New Var</v>
      </c>
      <c r="AT377" s="2" t="s">
        <v>1164</v>
      </c>
      <c r="AU377" s="5" t="s">
        <v>1156</v>
      </c>
      <c r="AV377" s="3">
        <f t="shared" si="234"/>
        <v>374</v>
      </c>
      <c r="AY377" s="3">
        <v>374</v>
      </c>
      <c r="AZ377" s="2" t="s">
        <v>1038</v>
      </c>
      <c r="BA377" s="2" t="str">
        <f>IF(_xlfn.IFNA(MATCH(AZ377,Jan09Dictionary!$B:$B, 0), "X") = "X", "MISSING", "OKAY")</f>
        <v>OKAY</v>
      </c>
      <c r="BB377" s="3" t="str">
        <f t="shared" si="235"/>
        <v>NA</v>
      </c>
      <c r="BC377" s="2" t="s">
        <v>1144</v>
      </c>
      <c r="BD377" s="2">
        <f t="shared" si="236"/>
        <v>374</v>
      </c>
      <c r="BE377" s="3">
        <f t="shared" si="251"/>
        <v>374</v>
      </c>
      <c r="BH377" s="3">
        <v>374</v>
      </c>
      <c r="BI377" s="2" t="s">
        <v>1038</v>
      </c>
      <c r="BJ377" s="2" t="str">
        <f>IF(_xlfn.IFNA(MATCH(BI377,Jan10Dictionary!$B:$B, 0), "X") = "X", "MISSING", "OKAY")</f>
        <v>OKAY</v>
      </c>
      <c r="BK377" s="3" t="str">
        <f t="shared" si="237"/>
        <v>NA</v>
      </c>
      <c r="BL377" s="2" t="s">
        <v>1144</v>
      </c>
      <c r="BM377" s="2">
        <f t="shared" si="252"/>
        <v>374</v>
      </c>
      <c r="BN377" s="3">
        <f t="shared" si="262"/>
        <v>374</v>
      </c>
      <c r="BQ377" s="3">
        <v>374</v>
      </c>
      <c r="BR377" s="2" t="s">
        <v>1038</v>
      </c>
      <c r="BS377" s="2" t="str">
        <f>IF(_xlfn.IFNA(MATCH(BR377,May12Dictionary!$B:$B, 0), "X") = "X", "MISSING", "OKAY")</f>
        <v>OKAY</v>
      </c>
      <c r="BT377" s="3" t="str">
        <f t="shared" si="238"/>
        <v>NA</v>
      </c>
      <c r="BU377" s="2" t="s">
        <v>1144</v>
      </c>
      <c r="BV377" s="2">
        <f t="shared" si="263"/>
        <v>374</v>
      </c>
      <c r="BW377" s="3">
        <f t="shared" si="239"/>
        <v>375</v>
      </c>
      <c r="BZ377" s="3">
        <v>374</v>
      </c>
      <c r="CA377" s="2" t="s">
        <v>1037</v>
      </c>
      <c r="CB377" s="2" t="str">
        <f>IF(_xlfn.IFNA(MATCH(CA377,Jan13Dictionary!$B:$B, 0), "X") = "X", "MISSING", "OKAY")</f>
        <v>OKAY</v>
      </c>
      <c r="CC377" s="3" t="str">
        <f t="shared" si="240"/>
        <v>NA</v>
      </c>
      <c r="CD377" s="2" t="s">
        <v>1144</v>
      </c>
      <c r="CE377" s="2">
        <f t="shared" si="255"/>
        <v>373</v>
      </c>
      <c r="CF377" s="3">
        <f t="shared" si="261"/>
        <v>377</v>
      </c>
      <c r="CI377" s="3">
        <v>374</v>
      </c>
      <c r="CJ377" s="2" t="s">
        <v>1034</v>
      </c>
      <c r="CK377" s="2" t="str">
        <f>IF(_xlfn.IFNA(MATCH(CJ377,Jan14Dictionary!$B:$B, 0), "X") = "X", "MISSING", "OKAY")</f>
        <v>OKAY</v>
      </c>
      <c r="CL377" s="3" t="str">
        <f t="shared" si="241"/>
        <v>NA</v>
      </c>
      <c r="CM377" s="2" t="s">
        <v>1144</v>
      </c>
      <c r="CN377" s="2">
        <f t="shared" si="260"/>
        <v>371</v>
      </c>
      <c r="CO377" s="3">
        <f t="shared" si="259"/>
        <v>371</v>
      </c>
      <c r="CR377" s="3">
        <v>377</v>
      </c>
      <c r="CS377" s="2" t="s">
        <v>1045</v>
      </c>
      <c r="CT377" s="2" t="str">
        <f>IF(_xlfn.IFNA(MATCH(CS377, Jan15Dictionary!$B:$B, 0), "X") = "X", "MISSING", "OKAY")</f>
        <v>OKAY</v>
      </c>
      <c r="CU377" s="3" t="str">
        <f t="shared" si="242"/>
        <v>NA</v>
      </c>
      <c r="CV377" s="2" t="s">
        <v>1144</v>
      </c>
      <c r="CW377" s="2">
        <f t="shared" si="243"/>
        <v>380</v>
      </c>
      <c r="CX377" s="3">
        <f t="shared" si="244"/>
        <v>373</v>
      </c>
      <c r="DA377" s="3">
        <v>374</v>
      </c>
      <c r="DB377" s="2" t="s">
        <v>1046</v>
      </c>
      <c r="DC377" s="2" t="str">
        <f>IF(_xlfn.IFNA(MATCH(DB377, Jan17Dictionary!$B:$B, 0), "X") = "X", "MISSING", "OKAY")</f>
        <v>OKAY</v>
      </c>
      <c r="DD377" s="3" t="str">
        <f t="shared" si="245"/>
        <v>NA</v>
      </c>
      <c r="DE377" s="2" t="s">
        <v>1144</v>
      </c>
      <c r="DF377" s="2">
        <f t="shared" si="247"/>
        <v>378</v>
      </c>
      <c r="DG377" s="3">
        <f>INDEX(DJ:DJ, MATCH(DB377,DK:DK,0))</f>
        <v>373</v>
      </c>
      <c r="DJ377" s="3">
        <v>375</v>
      </c>
      <c r="DK377" s="2" t="s">
        <v>1048</v>
      </c>
      <c r="DL377" s="2" t="str">
        <f>IF(_xlfn.IFNA(MATCH(DK377, Jan20Dictionary!$B:$B, 0), "X") = "X", "MISSING", "OKAY")</f>
        <v>OKAY</v>
      </c>
      <c r="DM377" s="3" t="str">
        <f t="shared" si="225"/>
        <v>NA</v>
      </c>
      <c r="DN377" s="2" t="s">
        <v>1144</v>
      </c>
      <c r="DO377" s="2">
        <f t="shared" si="226"/>
        <v>376</v>
      </c>
    </row>
    <row r="378" spans="7:120" x14ac:dyDescent="0.25">
      <c r="AY378" s="3">
        <v>375</v>
      </c>
      <c r="AZ378" s="2" t="s">
        <v>1044</v>
      </c>
      <c r="BA378" s="2" t="str">
        <f>IF(_xlfn.IFNA(MATCH(AZ378,Jan09Dictionary!$B:$B, 0), "X") = "X", "MISSING", "OKAY")</f>
        <v>OKAY</v>
      </c>
      <c r="BB378" s="3" t="str">
        <f t="shared" si="235"/>
        <v>New Var</v>
      </c>
      <c r="BC378" s="2" t="s">
        <v>1164</v>
      </c>
      <c r="BD378" s="5" t="s">
        <v>1156</v>
      </c>
      <c r="BE378" s="3">
        <f t="shared" si="251"/>
        <v>375</v>
      </c>
      <c r="BH378" s="3">
        <v>375</v>
      </c>
      <c r="BI378" s="2" t="s">
        <v>1044</v>
      </c>
      <c r="BJ378" s="2" t="str">
        <f>IF(_xlfn.IFNA(MATCH(BI378,Jan10Dictionary!$B:$B, 0), "X") = "X", "MISSING", "OKAY")</f>
        <v>OKAY</v>
      </c>
      <c r="BK378" s="3" t="str">
        <f t="shared" si="237"/>
        <v>NA</v>
      </c>
      <c r="BL378" s="2" t="s">
        <v>1144</v>
      </c>
      <c r="BM378" s="2">
        <f t="shared" si="252"/>
        <v>375</v>
      </c>
      <c r="BN378" s="3">
        <f t="shared" si="262"/>
        <v>375</v>
      </c>
      <c r="BQ378" s="3">
        <v>375</v>
      </c>
      <c r="BR378" s="2" t="s">
        <v>1044</v>
      </c>
      <c r="BS378" s="2" t="str">
        <f>IF(_xlfn.IFNA(MATCH(BR378,May12Dictionary!$B:$B, 0), "X") = "X", "MISSING", "OKAY")</f>
        <v>OKAY</v>
      </c>
      <c r="BT378" s="3" t="str">
        <f t="shared" si="238"/>
        <v>NA</v>
      </c>
      <c r="BU378" s="2" t="s">
        <v>1144</v>
      </c>
      <c r="BV378" s="2">
        <f t="shared" si="263"/>
        <v>375</v>
      </c>
      <c r="BW378" s="3">
        <f t="shared" si="239"/>
        <v>376</v>
      </c>
      <c r="BZ378" s="3">
        <v>375</v>
      </c>
      <c r="CA378" s="2" t="s">
        <v>1038</v>
      </c>
      <c r="CB378" s="2" t="str">
        <f>IF(_xlfn.IFNA(MATCH(CA378,Jan13Dictionary!$B:$B, 0), "X") = "X", "MISSING", "OKAY")</f>
        <v>OKAY</v>
      </c>
      <c r="CC378" s="3" t="str">
        <f t="shared" si="240"/>
        <v>NA</v>
      </c>
      <c r="CD378" s="2" t="s">
        <v>1144</v>
      </c>
      <c r="CE378" s="2">
        <f t="shared" si="255"/>
        <v>374</v>
      </c>
      <c r="CF378" s="3">
        <f t="shared" si="261"/>
        <v>378</v>
      </c>
      <c r="CI378" s="3">
        <v>375</v>
      </c>
      <c r="CJ378" s="2" t="s">
        <v>1035</v>
      </c>
      <c r="CK378" s="2" t="str">
        <f>IF(_xlfn.IFNA(MATCH(CJ378,Jan14Dictionary!$B:$B, 0), "X") = "X", "MISSING", "OKAY")</f>
        <v>OKAY</v>
      </c>
      <c r="CL378" s="3" t="str">
        <f t="shared" si="241"/>
        <v>NA</v>
      </c>
      <c r="CM378" s="2" t="s">
        <v>1144</v>
      </c>
      <c r="CN378" s="2">
        <f t="shared" si="260"/>
        <v>372</v>
      </c>
      <c r="CO378" s="3">
        <f t="shared" si="259"/>
        <v>372</v>
      </c>
      <c r="CR378" s="3">
        <v>378</v>
      </c>
      <c r="CS378" s="2" t="s">
        <v>1046</v>
      </c>
      <c r="CT378" s="2" t="str">
        <f>IF(_xlfn.IFNA(MATCH(CS378, Jan15Dictionary!$B:$B, 0), "X") = "X", "MISSING", "OKAY")</f>
        <v>OKAY</v>
      </c>
      <c r="CU378" s="3" t="str">
        <f t="shared" si="242"/>
        <v>NA</v>
      </c>
      <c r="CV378" s="2" t="s">
        <v>1144</v>
      </c>
      <c r="CW378" s="2">
        <f t="shared" si="243"/>
        <v>381</v>
      </c>
      <c r="CX378" s="3">
        <f t="shared" si="244"/>
        <v>374</v>
      </c>
      <c r="DA378" s="3">
        <v>375</v>
      </c>
      <c r="DB378" s="2" t="s">
        <v>1047</v>
      </c>
      <c r="DC378" s="2" t="str">
        <f>IF(_xlfn.IFNA(MATCH(DB378, Jan17Dictionary!$B:$B, 0), "X") = "X", "MISSING", "OKAY")</f>
        <v>OKAY</v>
      </c>
      <c r="DD378" s="3" t="str">
        <f t="shared" si="245"/>
        <v>NA</v>
      </c>
      <c r="DE378" s="2" t="s">
        <v>1144</v>
      </c>
      <c r="DF378" s="2">
        <f t="shared" si="247"/>
        <v>379</v>
      </c>
      <c r="DG378" s="3">
        <f>INDEX(DJ:DJ, MATCH(DB378,DK:DK,0))</f>
        <v>374</v>
      </c>
      <c r="DJ378" s="3">
        <v>376</v>
      </c>
      <c r="DK378" s="2" t="s">
        <v>1049</v>
      </c>
      <c r="DL378" s="2" t="str">
        <f>IF(_xlfn.IFNA(MATCH(DK378, Jan20Dictionary!$B:$B, 0), "X") = "X", "MISSING", "OKAY")</f>
        <v>OKAY</v>
      </c>
      <c r="DM378" s="3" t="str">
        <f t="shared" si="225"/>
        <v>NA</v>
      </c>
      <c r="DN378" s="2" t="s">
        <v>1144</v>
      </c>
      <c r="DO378" s="2">
        <f t="shared" si="226"/>
        <v>377</v>
      </c>
    </row>
    <row r="379" spans="7:120" x14ac:dyDescent="0.25">
      <c r="AY379" s="3">
        <v>376</v>
      </c>
      <c r="AZ379" s="2" t="s">
        <v>1045</v>
      </c>
      <c r="BA379" s="2" t="str">
        <f>IF(_xlfn.IFNA(MATCH(AZ379,Jan09Dictionary!$B:$B, 0), "X") = "X", "MISSING", "OKAY")</f>
        <v>OKAY</v>
      </c>
      <c r="BB379" s="3" t="str">
        <f t="shared" si="235"/>
        <v>New Var</v>
      </c>
      <c r="BC379" s="2" t="s">
        <v>1164</v>
      </c>
      <c r="BD379" s="5" t="s">
        <v>1156</v>
      </c>
      <c r="BE379" s="3">
        <f t="shared" si="251"/>
        <v>376</v>
      </c>
      <c r="BH379" s="3">
        <v>376</v>
      </c>
      <c r="BI379" s="2" t="s">
        <v>1045</v>
      </c>
      <c r="BJ379" s="2" t="str">
        <f>IF(_xlfn.IFNA(MATCH(BI379,Jan10Dictionary!$B:$B, 0), "X") = "X", "MISSING", "OKAY")</f>
        <v>OKAY</v>
      </c>
      <c r="BK379" s="3" t="str">
        <f t="shared" si="237"/>
        <v>NA</v>
      </c>
      <c r="BL379" s="2" t="s">
        <v>1144</v>
      </c>
      <c r="BM379" s="2">
        <f t="shared" si="252"/>
        <v>376</v>
      </c>
      <c r="BN379" s="3">
        <f t="shared" si="262"/>
        <v>376</v>
      </c>
      <c r="BQ379" s="3">
        <v>376</v>
      </c>
      <c r="BR379" s="2" t="s">
        <v>1045</v>
      </c>
      <c r="BS379" s="2" t="str">
        <f>IF(_xlfn.IFNA(MATCH(BR379,May12Dictionary!$B:$B, 0), "X") = "X", "MISSING", "OKAY")</f>
        <v>OKAY</v>
      </c>
      <c r="BT379" s="3" t="str">
        <f t="shared" si="238"/>
        <v>NA</v>
      </c>
      <c r="BU379" s="2" t="s">
        <v>1144</v>
      </c>
      <c r="BV379" s="2">
        <f t="shared" si="263"/>
        <v>376</v>
      </c>
      <c r="BW379" s="3">
        <f t="shared" si="239"/>
        <v>377</v>
      </c>
      <c r="BZ379" s="3">
        <v>376</v>
      </c>
      <c r="CA379" s="2" t="s">
        <v>1044</v>
      </c>
      <c r="CB379" s="2" t="str">
        <f>IF(_xlfn.IFNA(MATCH(CA379,Jan13Dictionary!$B:$B, 0), "X") = "X", "MISSING", "OKAY")</f>
        <v>OKAY</v>
      </c>
      <c r="CC379" s="3" t="str">
        <f t="shared" si="240"/>
        <v>NA</v>
      </c>
      <c r="CD379" s="2" t="s">
        <v>1144</v>
      </c>
      <c r="CE379" s="2">
        <f t="shared" si="255"/>
        <v>375</v>
      </c>
      <c r="CF379" s="3">
        <f t="shared" si="261"/>
        <v>379</v>
      </c>
      <c r="CI379" s="3">
        <v>376</v>
      </c>
      <c r="CJ379" s="2" t="s">
        <v>1036</v>
      </c>
      <c r="CK379" s="2" t="str">
        <f>IF(_xlfn.IFNA(MATCH(CJ379,Jan14Dictionary!$B:$B, 0), "X") = "X", "MISSING", "OKAY")</f>
        <v>OKAY</v>
      </c>
      <c r="CL379" s="3" t="str">
        <f t="shared" si="241"/>
        <v>NA</v>
      </c>
      <c r="CM379" s="2" t="s">
        <v>1144</v>
      </c>
      <c r="CN379" s="2">
        <f t="shared" si="260"/>
        <v>373</v>
      </c>
      <c r="CO379" s="3">
        <f t="shared" si="259"/>
        <v>373</v>
      </c>
      <c r="CR379" s="3">
        <v>379</v>
      </c>
      <c r="CS379" s="2" t="s">
        <v>1047</v>
      </c>
      <c r="CT379" s="2" t="str">
        <f>IF(_xlfn.IFNA(MATCH(CS379, Jan15Dictionary!$B:$B, 0), "X") = "X", "MISSING", "OKAY")</f>
        <v>OKAY</v>
      </c>
      <c r="CU379" s="3" t="str">
        <f t="shared" si="242"/>
        <v>NA</v>
      </c>
      <c r="CV379" s="2" t="s">
        <v>1144</v>
      </c>
      <c r="CW379" s="2">
        <f t="shared" si="243"/>
        <v>382</v>
      </c>
      <c r="CX379" s="3">
        <f t="shared" si="244"/>
        <v>375</v>
      </c>
      <c r="DA379" s="3">
        <v>376</v>
      </c>
      <c r="DB379" s="2" t="s">
        <v>1048</v>
      </c>
      <c r="DC379" s="2" t="str">
        <f>IF(_xlfn.IFNA(MATCH(DB379, Jan17Dictionary!$B:$B, 0), "X") = "X", "MISSING", "OKAY")</f>
        <v>OKAY</v>
      </c>
      <c r="DD379" s="3" t="str">
        <f t="shared" si="245"/>
        <v>NA</v>
      </c>
      <c r="DE379" s="2" t="s">
        <v>1144</v>
      </c>
      <c r="DF379" s="2">
        <f t="shared" si="247"/>
        <v>380</v>
      </c>
      <c r="DG379" s="3">
        <f>INDEX(DJ:DJ, MATCH(DB379,DK:DK,0))</f>
        <v>375</v>
      </c>
      <c r="DJ379" s="3">
        <v>377</v>
      </c>
      <c r="DK379" s="2" t="s">
        <v>1050</v>
      </c>
      <c r="DL379" s="2" t="str">
        <f>IF(_xlfn.IFNA(MATCH(DK379, Jan20Dictionary!$B:$B, 0), "X") = "X", "MISSING", "OKAY")</f>
        <v>OKAY</v>
      </c>
      <c r="DM379" s="3" t="str">
        <f t="shared" si="225"/>
        <v>NA</v>
      </c>
      <c r="DN379" s="2" t="s">
        <v>1144</v>
      </c>
      <c r="DO379" s="2">
        <f t="shared" si="226"/>
        <v>378</v>
      </c>
    </row>
    <row r="380" spans="7:120" x14ac:dyDescent="0.25">
      <c r="AY380" s="3">
        <v>377</v>
      </c>
      <c r="AZ380" s="2" t="s">
        <v>1046</v>
      </c>
      <c r="BA380" s="2" t="str">
        <f>IF(_xlfn.IFNA(MATCH(AZ380,Jan09Dictionary!$B:$B, 0), "X") = "X", "MISSING", "OKAY")</f>
        <v>OKAY</v>
      </c>
      <c r="BB380" s="3" t="str">
        <f t="shared" si="235"/>
        <v>New Var</v>
      </c>
      <c r="BC380" s="2" t="s">
        <v>1164</v>
      </c>
      <c r="BD380" s="5" t="s">
        <v>1156</v>
      </c>
      <c r="BE380" s="3">
        <f t="shared" si="251"/>
        <v>377</v>
      </c>
      <c r="BH380" s="3">
        <v>377</v>
      </c>
      <c r="BI380" s="2" t="s">
        <v>1046</v>
      </c>
      <c r="BJ380" s="2" t="str">
        <f>IF(_xlfn.IFNA(MATCH(BI380,Jan10Dictionary!$B:$B, 0), "X") = "X", "MISSING", "OKAY")</f>
        <v>OKAY</v>
      </c>
      <c r="BK380" s="3" t="str">
        <f t="shared" si="237"/>
        <v>NA</v>
      </c>
      <c r="BL380" s="2" t="s">
        <v>1144</v>
      </c>
      <c r="BM380" s="2">
        <f t="shared" si="252"/>
        <v>377</v>
      </c>
      <c r="BN380" s="3">
        <f t="shared" si="262"/>
        <v>377</v>
      </c>
      <c r="BQ380" s="3">
        <v>377</v>
      </c>
      <c r="BR380" s="2" t="s">
        <v>1046</v>
      </c>
      <c r="BS380" s="2" t="str">
        <f>IF(_xlfn.IFNA(MATCH(BR380,May12Dictionary!$B:$B, 0), "X") = "X", "MISSING", "OKAY")</f>
        <v>OKAY</v>
      </c>
      <c r="BT380" s="3" t="str">
        <f t="shared" si="238"/>
        <v>NA</v>
      </c>
      <c r="BU380" s="2" t="s">
        <v>1144</v>
      </c>
      <c r="BV380" s="2">
        <f t="shared" si="263"/>
        <v>377</v>
      </c>
      <c r="BW380" s="3">
        <f t="shared" si="239"/>
        <v>378</v>
      </c>
      <c r="BZ380" s="3">
        <v>377</v>
      </c>
      <c r="CA380" s="2" t="s">
        <v>1045</v>
      </c>
      <c r="CB380" s="2" t="str">
        <f>IF(_xlfn.IFNA(MATCH(CA380,Jan13Dictionary!$B:$B, 0), "X") = "X", "MISSING", "OKAY")</f>
        <v>OKAY</v>
      </c>
      <c r="CC380" s="3" t="str">
        <f t="shared" si="240"/>
        <v>NA</v>
      </c>
      <c r="CD380" s="2" t="s">
        <v>1144</v>
      </c>
      <c r="CE380" s="2">
        <f t="shared" si="255"/>
        <v>376</v>
      </c>
      <c r="CF380" s="3">
        <f t="shared" si="261"/>
        <v>380</v>
      </c>
      <c r="CI380" s="3">
        <v>377</v>
      </c>
      <c r="CJ380" s="2" t="s">
        <v>1037</v>
      </c>
      <c r="CK380" s="2" t="str">
        <f>IF(_xlfn.IFNA(MATCH(CJ380,Jan14Dictionary!$B:$B, 0), "X") = "X", "MISSING", "OKAY")</f>
        <v>OKAY</v>
      </c>
      <c r="CL380" s="3" t="str">
        <f t="shared" si="241"/>
        <v>NA</v>
      </c>
      <c r="CM380" s="2" t="s">
        <v>1144</v>
      </c>
      <c r="CN380" s="2">
        <f t="shared" si="260"/>
        <v>374</v>
      </c>
      <c r="CO380" s="3">
        <f t="shared" si="259"/>
        <v>374</v>
      </c>
      <c r="CR380" s="3">
        <v>380</v>
      </c>
      <c r="CS380" s="2" t="s">
        <v>1048</v>
      </c>
      <c r="CT380" s="2" t="str">
        <f>IF(_xlfn.IFNA(MATCH(CS380, Jan15Dictionary!$B:$B, 0), "X") = "X", "MISSING", "OKAY")</f>
        <v>OKAY</v>
      </c>
      <c r="CU380" s="3" t="str">
        <f t="shared" si="242"/>
        <v>NA</v>
      </c>
      <c r="CV380" s="2" t="s">
        <v>1144</v>
      </c>
      <c r="CW380" s="2">
        <f t="shared" si="243"/>
        <v>383</v>
      </c>
      <c r="CX380" s="3">
        <f t="shared" si="244"/>
        <v>376</v>
      </c>
      <c r="DA380" s="3">
        <v>377</v>
      </c>
      <c r="DB380" s="2" t="s">
        <v>1049</v>
      </c>
      <c r="DC380" s="2" t="str">
        <f>IF(_xlfn.IFNA(MATCH(DB380, Jan17Dictionary!$B:$B, 0), "X") = "X", "MISSING", "OKAY")</f>
        <v>OKAY</v>
      </c>
      <c r="DD380" s="3" t="str">
        <f t="shared" si="245"/>
        <v>NA</v>
      </c>
      <c r="DE380" s="2" t="s">
        <v>1144</v>
      </c>
      <c r="DF380" s="2">
        <f t="shared" si="247"/>
        <v>381</v>
      </c>
      <c r="DG380" s="3">
        <f>INDEX(DJ:DJ, MATCH(DB380,DK:DK,0))</f>
        <v>376</v>
      </c>
      <c r="DJ380" s="3">
        <v>378</v>
      </c>
      <c r="DK380" s="2" t="s">
        <v>1051</v>
      </c>
      <c r="DL380" s="2" t="str">
        <f>IF(_xlfn.IFNA(MATCH(DK380, Jan20Dictionary!$B:$B, 0), "X") = "X", "MISSING", "OKAY")</f>
        <v>OKAY</v>
      </c>
      <c r="DM380" s="3" t="str">
        <f t="shared" si="225"/>
        <v>NA</v>
      </c>
      <c r="DN380" s="2" t="s">
        <v>1144</v>
      </c>
      <c r="DO380" s="2">
        <f t="shared" si="226"/>
        <v>379</v>
      </c>
    </row>
    <row r="381" spans="7:120" x14ac:dyDescent="0.25">
      <c r="AY381" s="3">
        <v>378</v>
      </c>
      <c r="AZ381" s="2" t="s">
        <v>1047</v>
      </c>
      <c r="BA381" s="2" t="str">
        <f>IF(_xlfn.IFNA(MATCH(AZ381,Jan09Dictionary!$B:$B, 0), "X") = "X", "MISSING", "OKAY")</f>
        <v>OKAY</v>
      </c>
      <c r="BB381" s="3" t="str">
        <f t="shared" si="235"/>
        <v>New Var</v>
      </c>
      <c r="BC381" s="2" t="s">
        <v>1164</v>
      </c>
      <c r="BD381" s="5" t="s">
        <v>1156</v>
      </c>
      <c r="BE381" s="3">
        <f t="shared" si="251"/>
        <v>378</v>
      </c>
      <c r="BH381" s="3">
        <v>378</v>
      </c>
      <c r="BI381" s="2" t="s">
        <v>1047</v>
      </c>
      <c r="BJ381" s="2" t="str">
        <f>IF(_xlfn.IFNA(MATCH(BI381,Jan10Dictionary!$B:$B, 0), "X") = "X", "MISSING", "OKAY")</f>
        <v>OKAY</v>
      </c>
      <c r="BK381" s="3" t="str">
        <f t="shared" si="237"/>
        <v>NA</v>
      </c>
      <c r="BL381" s="2" t="s">
        <v>1144</v>
      </c>
      <c r="BM381" s="2">
        <f t="shared" si="252"/>
        <v>378</v>
      </c>
      <c r="BN381" s="3">
        <f t="shared" si="262"/>
        <v>378</v>
      </c>
      <c r="BQ381" s="3">
        <v>378</v>
      </c>
      <c r="BR381" s="2" t="s">
        <v>1047</v>
      </c>
      <c r="BS381" s="2" t="str">
        <f>IF(_xlfn.IFNA(MATCH(BR381,May12Dictionary!$B:$B, 0), "X") = "X", "MISSING", "OKAY")</f>
        <v>OKAY</v>
      </c>
      <c r="BT381" s="3" t="str">
        <f t="shared" si="238"/>
        <v>NA</v>
      </c>
      <c r="BU381" s="2" t="s">
        <v>1144</v>
      </c>
      <c r="BV381" s="2">
        <f t="shared" si="263"/>
        <v>378</v>
      </c>
      <c r="BW381" s="3">
        <f t="shared" si="239"/>
        <v>379</v>
      </c>
      <c r="BZ381" s="3">
        <v>378</v>
      </c>
      <c r="CA381" s="2" t="s">
        <v>1046</v>
      </c>
      <c r="CB381" s="2" t="str">
        <f>IF(_xlfn.IFNA(MATCH(CA381,Jan13Dictionary!$B:$B, 0), "X") = "X", "MISSING", "OKAY")</f>
        <v>OKAY</v>
      </c>
      <c r="CC381" s="3" t="str">
        <f t="shared" si="240"/>
        <v>NA</v>
      </c>
      <c r="CD381" s="2" t="s">
        <v>1144</v>
      </c>
      <c r="CE381" s="2">
        <f t="shared" si="255"/>
        <v>377</v>
      </c>
      <c r="CF381" s="3">
        <f t="shared" si="261"/>
        <v>381</v>
      </c>
      <c r="CI381" s="3">
        <v>378</v>
      </c>
      <c r="CJ381" s="2" t="s">
        <v>1038</v>
      </c>
      <c r="CK381" s="2" t="str">
        <f>IF(_xlfn.IFNA(MATCH(CJ381,Jan14Dictionary!$B:$B, 0), "X") = "X", "MISSING", "OKAY")</f>
        <v>OKAY</v>
      </c>
      <c r="CL381" s="3" t="str">
        <f t="shared" si="241"/>
        <v>NA</v>
      </c>
      <c r="CM381" s="2" t="s">
        <v>1144</v>
      </c>
      <c r="CN381" s="2">
        <f t="shared" si="260"/>
        <v>375</v>
      </c>
      <c r="CO381" s="3">
        <f t="shared" si="259"/>
        <v>375</v>
      </c>
      <c r="CR381" s="3">
        <v>381</v>
      </c>
      <c r="CS381" s="2" t="s">
        <v>1049</v>
      </c>
      <c r="CT381" s="2" t="str">
        <f>IF(_xlfn.IFNA(MATCH(CS381, Jan15Dictionary!$B:$B, 0), "X") = "X", "MISSING", "OKAY")</f>
        <v>OKAY</v>
      </c>
      <c r="CU381" s="3" t="str">
        <f t="shared" si="242"/>
        <v>NA</v>
      </c>
      <c r="CV381" s="2" t="s">
        <v>1144</v>
      </c>
      <c r="CW381" s="2">
        <f t="shared" si="243"/>
        <v>384</v>
      </c>
      <c r="CX381" s="3">
        <f t="shared" si="244"/>
        <v>377</v>
      </c>
      <c r="DA381" s="3">
        <v>378</v>
      </c>
      <c r="DB381" s="2" t="s">
        <v>1050</v>
      </c>
      <c r="DC381" s="2" t="str">
        <f>IF(_xlfn.IFNA(MATCH(DB381, Jan17Dictionary!$B:$B, 0), "X") = "X", "MISSING", "OKAY")</f>
        <v>OKAY</v>
      </c>
      <c r="DD381" s="3" t="str">
        <f t="shared" si="245"/>
        <v>NA</v>
      </c>
      <c r="DE381" s="2" t="s">
        <v>1144</v>
      </c>
      <c r="DF381" s="2">
        <f t="shared" si="247"/>
        <v>382</v>
      </c>
      <c r="DG381" s="3">
        <f>INDEX(DJ:DJ, MATCH(DB381,DK:DK,0))</f>
        <v>377</v>
      </c>
      <c r="DJ381" s="3">
        <v>379</v>
      </c>
      <c r="DK381" s="2" t="s">
        <v>1052</v>
      </c>
      <c r="DL381" s="2" t="str">
        <f>IF(_xlfn.IFNA(MATCH(DK381, Jan20Dictionary!$B:$B, 0), "X") = "X", "MISSING", "OKAY")</f>
        <v>OKAY</v>
      </c>
      <c r="DM381" s="3" t="str">
        <f t="shared" si="225"/>
        <v>NA</v>
      </c>
      <c r="DN381" s="2" t="s">
        <v>1144</v>
      </c>
      <c r="DO381" s="2">
        <f t="shared" si="226"/>
        <v>380</v>
      </c>
    </row>
    <row r="382" spans="7:120" x14ac:dyDescent="0.25">
      <c r="AY382" s="3">
        <v>379</v>
      </c>
      <c r="AZ382" s="2" t="s">
        <v>1048</v>
      </c>
      <c r="BA382" s="2" t="str">
        <f>IF(_xlfn.IFNA(MATCH(AZ382,Jan09Dictionary!$B:$B, 0), "X") = "X", "MISSING", "OKAY")</f>
        <v>OKAY</v>
      </c>
      <c r="BB382" s="3" t="str">
        <f t="shared" si="235"/>
        <v>New Var</v>
      </c>
      <c r="BC382" s="2" t="s">
        <v>1164</v>
      </c>
      <c r="BD382" s="5" t="s">
        <v>1156</v>
      </c>
      <c r="BE382" s="3">
        <f t="shared" si="251"/>
        <v>379</v>
      </c>
      <c r="BH382" s="3">
        <v>379</v>
      </c>
      <c r="BI382" s="2" t="s">
        <v>1048</v>
      </c>
      <c r="BJ382" s="2" t="str">
        <f>IF(_xlfn.IFNA(MATCH(BI382,Jan10Dictionary!$B:$B, 0), "X") = "X", "MISSING", "OKAY")</f>
        <v>OKAY</v>
      </c>
      <c r="BK382" s="3" t="str">
        <f t="shared" si="237"/>
        <v>NA</v>
      </c>
      <c r="BL382" s="2" t="s">
        <v>1144</v>
      </c>
      <c r="BM382" s="2">
        <f t="shared" si="252"/>
        <v>379</v>
      </c>
      <c r="BN382" s="3">
        <f t="shared" si="262"/>
        <v>379</v>
      </c>
      <c r="BQ382" s="3">
        <v>379</v>
      </c>
      <c r="BR382" s="2" t="s">
        <v>1048</v>
      </c>
      <c r="BS382" s="2" t="str">
        <f>IF(_xlfn.IFNA(MATCH(BR382,May12Dictionary!$B:$B, 0), "X") = "X", "MISSING", "OKAY")</f>
        <v>OKAY</v>
      </c>
      <c r="BT382" s="3" t="str">
        <f t="shared" si="238"/>
        <v>NA</v>
      </c>
      <c r="BU382" s="2" t="s">
        <v>1144</v>
      </c>
      <c r="BV382" s="2">
        <f t="shared" si="263"/>
        <v>379</v>
      </c>
      <c r="BW382" s="3">
        <f t="shared" si="239"/>
        <v>380</v>
      </c>
      <c r="BZ382" s="3">
        <v>379</v>
      </c>
      <c r="CA382" s="2" t="s">
        <v>1047</v>
      </c>
      <c r="CB382" s="2" t="str">
        <f>IF(_xlfn.IFNA(MATCH(CA382,Jan13Dictionary!$B:$B, 0), "X") = "X", "MISSING", "OKAY")</f>
        <v>OKAY</v>
      </c>
      <c r="CC382" s="3" t="str">
        <f t="shared" si="240"/>
        <v>NA</v>
      </c>
      <c r="CD382" s="2" t="s">
        <v>1144</v>
      </c>
      <c r="CE382" s="2">
        <f t="shared" si="255"/>
        <v>378</v>
      </c>
      <c r="CF382" s="3">
        <f t="shared" si="261"/>
        <v>382</v>
      </c>
      <c r="CI382" s="3">
        <v>379</v>
      </c>
      <c r="CJ382" s="2" t="s">
        <v>1044</v>
      </c>
      <c r="CK382" s="2" t="str">
        <f>IF(_xlfn.IFNA(MATCH(CJ382,Jan14Dictionary!$B:$B, 0), "X") = "X", "MISSING", "OKAY")</f>
        <v>OKAY</v>
      </c>
      <c r="CL382" s="3" t="str">
        <f t="shared" si="241"/>
        <v>NA</v>
      </c>
      <c r="CM382" s="2" t="s">
        <v>1144</v>
      </c>
      <c r="CN382" s="2">
        <f t="shared" si="260"/>
        <v>376</v>
      </c>
      <c r="CO382" s="3">
        <f t="shared" si="259"/>
        <v>376</v>
      </c>
      <c r="CR382" s="3">
        <v>382</v>
      </c>
      <c r="CS382" s="2" t="s">
        <v>1050</v>
      </c>
      <c r="CT382" s="2" t="str">
        <f>IF(_xlfn.IFNA(MATCH(CS382, Jan15Dictionary!$B:$B, 0), "X") = "X", "MISSING", "OKAY")</f>
        <v>OKAY</v>
      </c>
      <c r="CU382" s="3" t="str">
        <f t="shared" si="242"/>
        <v>NA</v>
      </c>
      <c r="CV382" s="2" t="s">
        <v>1144</v>
      </c>
      <c r="CW382" s="2">
        <f t="shared" si="243"/>
        <v>385</v>
      </c>
      <c r="CX382" s="3">
        <f t="shared" si="244"/>
        <v>378</v>
      </c>
      <c r="DA382" s="3">
        <v>379</v>
      </c>
      <c r="DB382" s="2" t="s">
        <v>1051</v>
      </c>
      <c r="DC382" s="2" t="str">
        <f>IF(_xlfn.IFNA(MATCH(DB382, Jan17Dictionary!$B:$B, 0), "X") = "X", "MISSING", "OKAY")</f>
        <v>OKAY</v>
      </c>
      <c r="DD382" s="3" t="str">
        <f t="shared" si="245"/>
        <v>NA</v>
      </c>
      <c r="DE382" s="2" t="s">
        <v>1144</v>
      </c>
      <c r="DF382" s="2">
        <f t="shared" si="247"/>
        <v>383</v>
      </c>
      <c r="DG382" s="3">
        <f>INDEX(DJ:DJ, MATCH(DB382,DK:DK,0))</f>
        <v>378</v>
      </c>
      <c r="DJ382" s="3">
        <v>380</v>
      </c>
      <c r="DK382" s="2" t="s">
        <v>1053</v>
      </c>
      <c r="DL382" s="2" t="str">
        <f>IF(_xlfn.IFNA(MATCH(DK382, Jan20Dictionary!$B:$B, 0), "X") = "X", "MISSING", "OKAY")</f>
        <v>OKAY</v>
      </c>
      <c r="DM382" s="3" t="str">
        <f t="shared" si="225"/>
        <v>NA</v>
      </c>
      <c r="DN382" s="2" t="s">
        <v>1144</v>
      </c>
      <c r="DO382" s="2">
        <f t="shared" si="226"/>
        <v>381</v>
      </c>
    </row>
    <row r="383" spans="7:120" x14ac:dyDescent="0.25">
      <c r="AY383" s="3">
        <v>380</v>
      </c>
      <c r="AZ383" s="2" t="s">
        <v>1049</v>
      </c>
      <c r="BA383" s="2" t="str">
        <f>IF(_xlfn.IFNA(MATCH(AZ383,Jan09Dictionary!$B:$B, 0), "X") = "X", "MISSING", "OKAY")</f>
        <v>OKAY</v>
      </c>
      <c r="BB383" s="3" t="str">
        <f t="shared" si="235"/>
        <v>New Var</v>
      </c>
      <c r="BC383" s="2" t="s">
        <v>1164</v>
      </c>
      <c r="BD383" s="5" t="s">
        <v>1156</v>
      </c>
      <c r="BE383" s="3">
        <f t="shared" si="251"/>
        <v>380</v>
      </c>
      <c r="BH383" s="3">
        <v>380</v>
      </c>
      <c r="BI383" s="2" t="s">
        <v>1049</v>
      </c>
      <c r="BJ383" s="2" t="str">
        <f>IF(_xlfn.IFNA(MATCH(BI383,Jan10Dictionary!$B:$B, 0), "X") = "X", "MISSING", "OKAY")</f>
        <v>OKAY</v>
      </c>
      <c r="BK383" s="3" t="str">
        <f t="shared" si="237"/>
        <v>NA</v>
      </c>
      <c r="BL383" s="2" t="s">
        <v>1144</v>
      </c>
      <c r="BM383" s="2">
        <f t="shared" si="252"/>
        <v>380</v>
      </c>
      <c r="BN383" s="3">
        <f t="shared" si="262"/>
        <v>380</v>
      </c>
      <c r="BQ383" s="3">
        <v>380</v>
      </c>
      <c r="BR383" s="2" t="s">
        <v>1049</v>
      </c>
      <c r="BS383" s="2" t="str">
        <f>IF(_xlfn.IFNA(MATCH(BR383,May12Dictionary!$B:$B, 0), "X") = "X", "MISSING", "OKAY")</f>
        <v>OKAY</v>
      </c>
      <c r="BT383" s="3" t="str">
        <f t="shared" si="238"/>
        <v>NA</v>
      </c>
      <c r="BU383" s="2" t="s">
        <v>1144</v>
      </c>
      <c r="BV383" s="2">
        <f t="shared" si="263"/>
        <v>380</v>
      </c>
      <c r="BW383" s="3">
        <f t="shared" si="239"/>
        <v>381</v>
      </c>
      <c r="BZ383" s="3">
        <v>380</v>
      </c>
      <c r="CA383" s="2" t="s">
        <v>1048</v>
      </c>
      <c r="CB383" s="2" t="str">
        <f>IF(_xlfn.IFNA(MATCH(CA383,Jan13Dictionary!$B:$B, 0), "X") = "X", "MISSING", "OKAY")</f>
        <v>OKAY</v>
      </c>
      <c r="CC383" s="3" t="str">
        <f t="shared" si="240"/>
        <v>NA</v>
      </c>
      <c r="CD383" s="2" t="s">
        <v>1144</v>
      </c>
      <c r="CE383" s="2">
        <f t="shared" si="255"/>
        <v>379</v>
      </c>
      <c r="CF383" s="3">
        <f t="shared" si="261"/>
        <v>383</v>
      </c>
      <c r="CI383" s="3">
        <v>380</v>
      </c>
      <c r="CJ383" s="2" t="s">
        <v>1045</v>
      </c>
      <c r="CK383" s="2" t="str">
        <f>IF(_xlfn.IFNA(MATCH(CJ383,Jan14Dictionary!$B:$B, 0), "X") = "X", "MISSING", "OKAY")</f>
        <v>OKAY</v>
      </c>
      <c r="CL383" s="3" t="str">
        <f t="shared" si="241"/>
        <v>NA</v>
      </c>
      <c r="CM383" s="2" t="s">
        <v>1144</v>
      </c>
      <c r="CN383" s="2">
        <f t="shared" si="260"/>
        <v>377</v>
      </c>
      <c r="CO383" s="3">
        <f t="shared" si="259"/>
        <v>377</v>
      </c>
      <c r="CR383" s="3">
        <v>383</v>
      </c>
      <c r="CS383" s="2" t="s">
        <v>1051</v>
      </c>
      <c r="CT383" s="2" t="str">
        <f>IF(_xlfn.IFNA(MATCH(CS383, Jan15Dictionary!$B:$B, 0), "X") = "X", "MISSING", "OKAY")</f>
        <v>OKAY</v>
      </c>
      <c r="CU383" s="3" t="str">
        <f t="shared" si="242"/>
        <v>NA</v>
      </c>
      <c r="CV383" s="2" t="s">
        <v>1144</v>
      </c>
      <c r="CW383" s="2">
        <f t="shared" si="243"/>
        <v>386</v>
      </c>
      <c r="CX383" s="3">
        <f t="shared" si="244"/>
        <v>379</v>
      </c>
      <c r="DA383" s="3">
        <v>380</v>
      </c>
      <c r="DB383" s="2" t="s">
        <v>1052</v>
      </c>
      <c r="DC383" s="2" t="str">
        <f>IF(_xlfn.IFNA(MATCH(DB383, Jan17Dictionary!$B:$B, 0), "X") = "X", "MISSING", "OKAY")</f>
        <v>OKAY</v>
      </c>
      <c r="DD383" s="3" t="str">
        <f t="shared" si="245"/>
        <v>NA</v>
      </c>
      <c r="DE383" s="2" t="s">
        <v>1144</v>
      </c>
      <c r="DF383" s="2">
        <f t="shared" si="247"/>
        <v>384</v>
      </c>
      <c r="DG383" s="3">
        <f>INDEX(DJ:DJ, MATCH(DB383,DK:DK,0))</f>
        <v>379</v>
      </c>
      <c r="DJ383" s="3">
        <v>381</v>
      </c>
      <c r="DK383" s="2" t="s">
        <v>1054</v>
      </c>
      <c r="DL383" s="2" t="str">
        <f>IF(_xlfn.IFNA(MATCH(DK383, Jan20Dictionary!$B:$B, 0), "X") = "X", "MISSING", "OKAY")</f>
        <v>OKAY</v>
      </c>
      <c r="DM383" s="3" t="str">
        <f t="shared" si="225"/>
        <v>NA</v>
      </c>
      <c r="DN383" s="2" t="s">
        <v>1144</v>
      </c>
      <c r="DO383" s="2">
        <f t="shared" si="226"/>
        <v>382</v>
      </c>
    </row>
    <row r="384" spans="7:120" x14ac:dyDescent="0.25">
      <c r="AY384" s="3">
        <v>381</v>
      </c>
      <c r="AZ384" s="2" t="s">
        <v>1050</v>
      </c>
      <c r="BA384" s="2" t="str">
        <f>IF(_xlfn.IFNA(MATCH(AZ384,Jan09Dictionary!$B:$B, 0), "X") = "X", "MISSING", "OKAY")</f>
        <v>OKAY</v>
      </c>
      <c r="BB384" s="3" t="str">
        <f t="shared" si="235"/>
        <v>New Var</v>
      </c>
      <c r="BC384" s="2" t="s">
        <v>1164</v>
      </c>
      <c r="BD384" s="5" t="s">
        <v>1156</v>
      </c>
      <c r="BE384" s="3">
        <f t="shared" si="251"/>
        <v>381</v>
      </c>
      <c r="BH384" s="3">
        <v>381</v>
      </c>
      <c r="BI384" s="2" t="s">
        <v>1050</v>
      </c>
      <c r="BJ384" s="2" t="str">
        <f>IF(_xlfn.IFNA(MATCH(BI384,Jan10Dictionary!$B:$B, 0), "X") = "X", "MISSING", "OKAY")</f>
        <v>OKAY</v>
      </c>
      <c r="BK384" s="3" t="str">
        <f t="shared" si="237"/>
        <v>NA</v>
      </c>
      <c r="BL384" s="2" t="s">
        <v>1144</v>
      </c>
      <c r="BM384" s="2">
        <f t="shared" si="252"/>
        <v>381</v>
      </c>
      <c r="BN384" s="3">
        <f t="shared" si="262"/>
        <v>381</v>
      </c>
      <c r="BQ384" s="3">
        <v>381</v>
      </c>
      <c r="BR384" s="2" t="s">
        <v>1050</v>
      </c>
      <c r="BS384" s="2" t="str">
        <f>IF(_xlfn.IFNA(MATCH(BR384,May12Dictionary!$B:$B, 0), "X") = "X", "MISSING", "OKAY")</f>
        <v>OKAY</v>
      </c>
      <c r="BT384" s="3" t="str">
        <f t="shared" si="238"/>
        <v>NA</v>
      </c>
      <c r="BU384" s="2" t="s">
        <v>1144</v>
      </c>
      <c r="BV384" s="2">
        <f t="shared" si="263"/>
        <v>381</v>
      </c>
      <c r="BW384" s="3">
        <f t="shared" si="239"/>
        <v>382</v>
      </c>
      <c r="BZ384" s="3">
        <v>381</v>
      </c>
      <c r="CA384" s="2" t="s">
        <v>1049</v>
      </c>
      <c r="CB384" s="2" t="str">
        <f>IF(_xlfn.IFNA(MATCH(CA384,Jan13Dictionary!$B:$B, 0), "X") = "X", "MISSING", "OKAY")</f>
        <v>OKAY</v>
      </c>
      <c r="CC384" s="3" t="str">
        <f t="shared" si="240"/>
        <v>NA</v>
      </c>
      <c r="CD384" s="2" t="s">
        <v>1144</v>
      </c>
      <c r="CE384" s="2">
        <f t="shared" si="255"/>
        <v>380</v>
      </c>
      <c r="CF384" s="3">
        <f t="shared" si="261"/>
        <v>384</v>
      </c>
      <c r="CI384" s="3">
        <v>381</v>
      </c>
      <c r="CJ384" s="2" t="s">
        <v>1046</v>
      </c>
      <c r="CK384" s="2" t="str">
        <f>IF(_xlfn.IFNA(MATCH(CJ384,Jan14Dictionary!$B:$B, 0), "X") = "X", "MISSING", "OKAY")</f>
        <v>OKAY</v>
      </c>
      <c r="CL384" s="3" t="str">
        <f t="shared" si="241"/>
        <v>NA</v>
      </c>
      <c r="CM384" s="2" t="s">
        <v>1144</v>
      </c>
      <c r="CN384" s="2">
        <f t="shared" si="260"/>
        <v>378</v>
      </c>
      <c r="CO384" s="3">
        <f t="shared" si="259"/>
        <v>378</v>
      </c>
      <c r="CR384" s="3">
        <v>384</v>
      </c>
      <c r="CS384" s="2" t="s">
        <v>1052</v>
      </c>
      <c r="CT384" s="2" t="str">
        <f>IF(_xlfn.IFNA(MATCH(CS384, Jan15Dictionary!$B:$B, 0), "X") = "X", "MISSING", "OKAY")</f>
        <v>OKAY</v>
      </c>
      <c r="CU384" s="3" t="str">
        <f t="shared" si="242"/>
        <v>NA</v>
      </c>
      <c r="CV384" s="2" t="s">
        <v>1144</v>
      </c>
      <c r="CW384" s="2">
        <f t="shared" si="243"/>
        <v>387</v>
      </c>
      <c r="CX384" s="3">
        <f t="shared" si="244"/>
        <v>380</v>
      </c>
      <c r="DA384" s="3">
        <v>381</v>
      </c>
      <c r="DB384" s="2" t="s">
        <v>1053</v>
      </c>
      <c r="DC384" s="2" t="str">
        <f>IF(_xlfn.IFNA(MATCH(DB384, Jan17Dictionary!$B:$B, 0), "X") = "X", "MISSING", "OKAY")</f>
        <v>OKAY</v>
      </c>
      <c r="DD384" s="3" t="str">
        <f t="shared" si="245"/>
        <v>NA</v>
      </c>
      <c r="DE384" s="2" t="s">
        <v>1144</v>
      </c>
      <c r="DF384" s="2">
        <f t="shared" si="247"/>
        <v>385</v>
      </c>
      <c r="DG384" s="3">
        <f>INDEX(DJ:DJ, MATCH(DB384,DK:DK,0))</f>
        <v>380</v>
      </c>
      <c r="DJ384" s="3">
        <v>382</v>
      </c>
      <c r="DK384" s="2" t="s">
        <v>1055</v>
      </c>
      <c r="DL384" s="2" t="str">
        <f>IF(_xlfn.IFNA(MATCH(DK384, Jan20Dictionary!$B:$B, 0), "X") = "X", "MISSING", "OKAY")</f>
        <v>OKAY</v>
      </c>
      <c r="DM384" s="3" t="str">
        <f t="shared" si="225"/>
        <v>NA</v>
      </c>
      <c r="DN384" s="2" t="s">
        <v>1144</v>
      </c>
      <c r="DO384" s="2">
        <f t="shared" si="226"/>
        <v>383</v>
      </c>
    </row>
    <row r="385" spans="51:119" x14ac:dyDescent="0.25">
      <c r="AY385" s="3">
        <v>382</v>
      </c>
      <c r="AZ385" s="2" t="s">
        <v>1051</v>
      </c>
      <c r="BA385" s="2" t="str">
        <f>IF(_xlfn.IFNA(MATCH(AZ385,Jan09Dictionary!$B:$B, 0), "X") = "X", "MISSING", "OKAY")</f>
        <v>OKAY</v>
      </c>
      <c r="BB385" s="3" t="str">
        <f t="shared" si="235"/>
        <v>New Var</v>
      </c>
      <c r="BC385" s="2" t="s">
        <v>1164</v>
      </c>
      <c r="BD385" s="5" t="s">
        <v>1156</v>
      </c>
      <c r="BE385" s="3">
        <f t="shared" si="251"/>
        <v>382</v>
      </c>
      <c r="BH385" s="3">
        <v>382</v>
      </c>
      <c r="BI385" s="2" t="s">
        <v>1051</v>
      </c>
      <c r="BJ385" s="2" t="str">
        <f>IF(_xlfn.IFNA(MATCH(BI385,Jan10Dictionary!$B:$B, 0), "X") = "X", "MISSING", "OKAY")</f>
        <v>OKAY</v>
      </c>
      <c r="BK385" s="3" t="str">
        <f t="shared" si="237"/>
        <v>NA</v>
      </c>
      <c r="BL385" s="2" t="s">
        <v>1144</v>
      </c>
      <c r="BM385" s="2">
        <f t="shared" si="252"/>
        <v>382</v>
      </c>
      <c r="BN385" s="3">
        <f t="shared" si="262"/>
        <v>382</v>
      </c>
      <c r="BQ385" s="3">
        <v>382</v>
      </c>
      <c r="BR385" s="2" t="s">
        <v>1051</v>
      </c>
      <c r="BS385" s="2" t="str">
        <f>IF(_xlfn.IFNA(MATCH(BR385,May12Dictionary!$B:$B, 0), "X") = "X", "MISSING", "OKAY")</f>
        <v>OKAY</v>
      </c>
      <c r="BT385" s="3" t="str">
        <f t="shared" si="238"/>
        <v>NA</v>
      </c>
      <c r="BU385" s="2" t="s">
        <v>1144</v>
      </c>
      <c r="BV385" s="2">
        <f t="shared" si="263"/>
        <v>382</v>
      </c>
      <c r="BW385" s="3">
        <f t="shared" si="239"/>
        <v>383</v>
      </c>
      <c r="BZ385" s="3">
        <v>382</v>
      </c>
      <c r="CA385" s="2" t="s">
        <v>1050</v>
      </c>
      <c r="CB385" s="2" t="str">
        <f>IF(_xlfn.IFNA(MATCH(CA385,Jan13Dictionary!$B:$B, 0), "X") = "X", "MISSING", "OKAY")</f>
        <v>OKAY</v>
      </c>
      <c r="CC385" s="3" t="str">
        <f t="shared" si="240"/>
        <v>NA</v>
      </c>
      <c r="CD385" s="2" t="s">
        <v>1144</v>
      </c>
      <c r="CE385" s="2">
        <f t="shared" si="255"/>
        <v>381</v>
      </c>
      <c r="CF385" s="3">
        <f t="shared" si="261"/>
        <v>385</v>
      </c>
      <c r="CI385" s="3">
        <v>382</v>
      </c>
      <c r="CJ385" s="2" t="s">
        <v>1047</v>
      </c>
      <c r="CK385" s="2" t="str">
        <f>IF(_xlfn.IFNA(MATCH(CJ385,Jan14Dictionary!$B:$B, 0), "X") = "X", "MISSING", "OKAY")</f>
        <v>OKAY</v>
      </c>
      <c r="CL385" s="3" t="str">
        <f t="shared" si="241"/>
        <v>NA</v>
      </c>
      <c r="CM385" s="2" t="s">
        <v>1144</v>
      </c>
      <c r="CN385" s="2">
        <f t="shared" si="260"/>
        <v>379</v>
      </c>
      <c r="CO385" s="3">
        <f t="shared" si="259"/>
        <v>379</v>
      </c>
      <c r="CR385" s="3">
        <v>385</v>
      </c>
      <c r="CS385" s="2" t="s">
        <v>1053</v>
      </c>
      <c r="CT385" s="2" t="str">
        <f>IF(_xlfn.IFNA(MATCH(CS385, Jan15Dictionary!$B:$B, 0), "X") = "X", "MISSING", "OKAY")</f>
        <v>OKAY</v>
      </c>
      <c r="CU385" s="3" t="str">
        <f t="shared" si="242"/>
        <v>NA</v>
      </c>
      <c r="CV385" s="2" t="s">
        <v>1144</v>
      </c>
      <c r="CW385" s="2">
        <f t="shared" si="243"/>
        <v>388</v>
      </c>
      <c r="CX385" s="3">
        <f t="shared" si="244"/>
        <v>381</v>
      </c>
      <c r="DA385" s="3">
        <v>382</v>
      </c>
      <c r="DB385" s="2" t="s">
        <v>1054</v>
      </c>
      <c r="DC385" s="2" t="str">
        <f>IF(_xlfn.IFNA(MATCH(DB385, Jan17Dictionary!$B:$B, 0), "X") = "X", "MISSING", "OKAY")</f>
        <v>OKAY</v>
      </c>
      <c r="DD385" s="3" t="str">
        <f t="shared" si="245"/>
        <v>NA</v>
      </c>
      <c r="DE385" s="2" t="s">
        <v>1144</v>
      </c>
      <c r="DF385" s="2">
        <f t="shared" si="247"/>
        <v>386</v>
      </c>
      <c r="DG385" s="3">
        <f>INDEX(DJ:DJ, MATCH(DB385,DK:DK,0))</f>
        <v>381</v>
      </c>
      <c r="DJ385" s="3">
        <v>383</v>
      </c>
      <c r="DK385" s="2" t="s">
        <v>1056</v>
      </c>
      <c r="DL385" s="2" t="str">
        <f>IF(_xlfn.IFNA(MATCH(DK385, Jan20Dictionary!$B:$B, 0), "X") = "X", "MISSING", "OKAY")</f>
        <v>OKAY</v>
      </c>
      <c r="DM385" s="3" t="str">
        <f t="shared" si="225"/>
        <v>NA</v>
      </c>
      <c r="DN385" s="2" t="s">
        <v>1144</v>
      </c>
      <c r="DO385" s="2">
        <f t="shared" si="226"/>
        <v>384</v>
      </c>
    </row>
    <row r="386" spans="51:119" x14ac:dyDescent="0.25">
      <c r="AY386" s="3">
        <v>383</v>
      </c>
      <c r="AZ386" s="2" t="s">
        <v>1052</v>
      </c>
      <c r="BA386" s="2" t="str">
        <f>IF(_xlfn.IFNA(MATCH(AZ386,Jan09Dictionary!$B:$B, 0), "X") = "X", "MISSING", "OKAY")</f>
        <v>OKAY</v>
      </c>
      <c r="BB386" s="3" t="str">
        <f t="shared" si="235"/>
        <v>New Var</v>
      </c>
      <c r="BC386" s="2" t="s">
        <v>1164</v>
      </c>
      <c r="BD386" s="5" t="s">
        <v>1156</v>
      </c>
      <c r="BE386" s="3">
        <f t="shared" si="251"/>
        <v>383</v>
      </c>
      <c r="BH386" s="3">
        <v>383</v>
      </c>
      <c r="BI386" s="2" t="s">
        <v>1052</v>
      </c>
      <c r="BJ386" s="2" t="str">
        <f>IF(_xlfn.IFNA(MATCH(BI386,Jan10Dictionary!$B:$B, 0), "X") = "X", "MISSING", "OKAY")</f>
        <v>OKAY</v>
      </c>
      <c r="BK386" s="3" t="str">
        <f t="shared" si="237"/>
        <v>NA</v>
      </c>
      <c r="BL386" s="2" t="s">
        <v>1144</v>
      </c>
      <c r="BM386" s="2">
        <f t="shared" si="252"/>
        <v>383</v>
      </c>
      <c r="BN386" s="3">
        <f t="shared" si="262"/>
        <v>383</v>
      </c>
      <c r="BQ386" s="3">
        <v>383</v>
      </c>
      <c r="BR386" s="2" t="s">
        <v>1052</v>
      </c>
      <c r="BS386" s="2" t="str">
        <f>IF(_xlfn.IFNA(MATCH(BR386,May12Dictionary!$B:$B, 0), "X") = "X", "MISSING", "OKAY")</f>
        <v>OKAY</v>
      </c>
      <c r="BT386" s="3" t="str">
        <f t="shared" si="238"/>
        <v>NA</v>
      </c>
      <c r="BU386" s="2" t="s">
        <v>1144</v>
      </c>
      <c r="BV386" s="2">
        <f t="shared" si="263"/>
        <v>383</v>
      </c>
      <c r="BW386" s="3">
        <f t="shared" si="239"/>
        <v>384</v>
      </c>
      <c r="BZ386" s="3">
        <v>383</v>
      </c>
      <c r="CA386" s="2" t="s">
        <v>1051</v>
      </c>
      <c r="CB386" s="2" t="str">
        <f>IF(_xlfn.IFNA(MATCH(CA386,Jan13Dictionary!$B:$B, 0), "X") = "X", "MISSING", "OKAY")</f>
        <v>OKAY</v>
      </c>
      <c r="CC386" s="3" t="str">
        <f t="shared" si="240"/>
        <v>NA</v>
      </c>
      <c r="CD386" s="2" t="s">
        <v>1144</v>
      </c>
      <c r="CE386" s="2">
        <f t="shared" si="255"/>
        <v>382</v>
      </c>
      <c r="CF386" s="3">
        <f t="shared" si="261"/>
        <v>386</v>
      </c>
      <c r="CI386" s="3">
        <v>383</v>
      </c>
      <c r="CJ386" s="2" t="s">
        <v>1048</v>
      </c>
      <c r="CK386" s="2" t="str">
        <f>IF(_xlfn.IFNA(MATCH(CJ386,Jan14Dictionary!$B:$B, 0), "X") = "X", "MISSING", "OKAY")</f>
        <v>OKAY</v>
      </c>
      <c r="CL386" s="3" t="str">
        <f t="shared" si="241"/>
        <v>NA</v>
      </c>
      <c r="CM386" s="2" t="s">
        <v>1144</v>
      </c>
      <c r="CN386" s="2">
        <f t="shared" si="260"/>
        <v>380</v>
      </c>
      <c r="CO386" s="3">
        <f t="shared" si="259"/>
        <v>380</v>
      </c>
      <c r="CR386" s="3">
        <v>386</v>
      </c>
      <c r="CS386" s="2" t="s">
        <v>1054</v>
      </c>
      <c r="CT386" s="2" t="str">
        <f>IF(_xlfn.IFNA(MATCH(CS386, Jan15Dictionary!$B:$B, 0), "X") = "X", "MISSING", "OKAY")</f>
        <v>OKAY</v>
      </c>
      <c r="CU386" s="3" t="str">
        <f t="shared" si="242"/>
        <v>NA</v>
      </c>
      <c r="CV386" s="2" t="s">
        <v>1144</v>
      </c>
      <c r="CW386" s="2">
        <f t="shared" si="243"/>
        <v>389</v>
      </c>
      <c r="CX386" s="3">
        <f t="shared" si="244"/>
        <v>382</v>
      </c>
      <c r="DA386" s="3">
        <v>383</v>
      </c>
      <c r="DB386" s="2" t="s">
        <v>1055</v>
      </c>
      <c r="DC386" s="2" t="str">
        <f>IF(_xlfn.IFNA(MATCH(DB386, Jan17Dictionary!$B:$B, 0), "X") = "X", "MISSING", "OKAY")</f>
        <v>OKAY</v>
      </c>
      <c r="DD386" s="3" t="str">
        <f t="shared" si="245"/>
        <v>NA</v>
      </c>
      <c r="DE386" s="2" t="s">
        <v>1144</v>
      </c>
      <c r="DF386" s="2">
        <f t="shared" si="247"/>
        <v>387</v>
      </c>
      <c r="DG386" s="3">
        <f>INDEX(DJ:DJ, MATCH(DB386,DK:DK,0))</f>
        <v>382</v>
      </c>
      <c r="DJ386" s="3">
        <v>384</v>
      </c>
      <c r="DK386" s="2" t="s">
        <v>1076</v>
      </c>
      <c r="DL386" s="2" t="str">
        <f>IF(_xlfn.IFNA(MATCH(DK386, Jan20Dictionary!$B:$B, 0), "X") = "X", "MISSING", "OKAY")</f>
        <v>OKAY</v>
      </c>
      <c r="DM386" s="3" t="str">
        <f t="shared" ref="DM386:DM396" si="264">IF(IFERROR(INDEX(DE$4:DE$404, DO386) = "Remove", FALSE), "Remove", IF(IFERROR(INDEX(DE$4:DE$404, DO386) = "Add", FALSE), "Prev Add", IF(DO386 = "NEW", "New Var",  "NA")))</f>
        <v>NA</v>
      </c>
      <c r="DN386" s="2" t="s">
        <v>1144</v>
      </c>
      <c r="DO386" s="2">
        <f t="shared" ref="DO386:DO396" si="265">INDEX(DA:DA, MATCH(DK386,DB:DB,0))</f>
        <v>385</v>
      </c>
    </row>
    <row r="387" spans="51:119" x14ac:dyDescent="0.25">
      <c r="AY387" s="3">
        <v>384</v>
      </c>
      <c r="AZ387" s="2" t="s">
        <v>1053</v>
      </c>
      <c r="BA387" s="2" t="str">
        <f>IF(_xlfn.IFNA(MATCH(AZ387,Jan09Dictionary!$B:$B, 0), "X") = "X", "MISSING", "OKAY")</f>
        <v>OKAY</v>
      </c>
      <c r="BB387" s="3" t="str">
        <f t="shared" si="235"/>
        <v>New Var</v>
      </c>
      <c r="BC387" s="2" t="s">
        <v>1164</v>
      </c>
      <c r="BD387" s="5" t="s">
        <v>1156</v>
      </c>
      <c r="BE387" s="3">
        <f t="shared" si="251"/>
        <v>384</v>
      </c>
      <c r="BH387" s="3">
        <v>384</v>
      </c>
      <c r="BI387" s="2" t="s">
        <v>1053</v>
      </c>
      <c r="BJ387" s="2" t="str">
        <f>IF(_xlfn.IFNA(MATCH(BI387,Jan10Dictionary!$B:$B, 0), "X") = "X", "MISSING", "OKAY")</f>
        <v>OKAY</v>
      </c>
      <c r="BK387" s="3" t="str">
        <f t="shared" si="237"/>
        <v>NA</v>
      </c>
      <c r="BL387" s="2" t="s">
        <v>1144</v>
      </c>
      <c r="BM387" s="2">
        <f t="shared" si="252"/>
        <v>384</v>
      </c>
      <c r="BN387" s="3">
        <f t="shared" si="262"/>
        <v>384</v>
      </c>
      <c r="BQ387" s="3">
        <v>384</v>
      </c>
      <c r="BR387" s="2" t="s">
        <v>1053</v>
      </c>
      <c r="BS387" s="2" t="str">
        <f>IF(_xlfn.IFNA(MATCH(BR387,May12Dictionary!$B:$B, 0), "X") = "X", "MISSING", "OKAY")</f>
        <v>OKAY</v>
      </c>
      <c r="BT387" s="3" t="str">
        <f t="shared" si="238"/>
        <v>NA</v>
      </c>
      <c r="BU387" s="2" t="s">
        <v>1144</v>
      </c>
      <c r="BV387" s="2">
        <f t="shared" si="263"/>
        <v>384</v>
      </c>
      <c r="BW387" s="3">
        <f t="shared" si="239"/>
        <v>385</v>
      </c>
      <c r="BZ387" s="3">
        <v>384</v>
      </c>
      <c r="CA387" s="2" t="s">
        <v>1052</v>
      </c>
      <c r="CB387" s="2" t="str">
        <f>IF(_xlfn.IFNA(MATCH(CA387,Jan13Dictionary!$B:$B, 0), "X") = "X", "MISSING", "OKAY")</f>
        <v>OKAY</v>
      </c>
      <c r="CC387" s="3" t="str">
        <f t="shared" si="240"/>
        <v>NA</v>
      </c>
      <c r="CD387" s="2" t="s">
        <v>1144</v>
      </c>
      <c r="CE387" s="2">
        <f t="shared" si="255"/>
        <v>383</v>
      </c>
      <c r="CF387" s="3">
        <f t="shared" si="261"/>
        <v>387</v>
      </c>
      <c r="CI387" s="3">
        <v>384</v>
      </c>
      <c r="CJ387" s="2" t="s">
        <v>1049</v>
      </c>
      <c r="CK387" s="2" t="str">
        <f>IF(_xlfn.IFNA(MATCH(CJ387,Jan14Dictionary!$B:$B, 0), "X") = "X", "MISSING", "OKAY")</f>
        <v>OKAY</v>
      </c>
      <c r="CL387" s="3" t="str">
        <f t="shared" si="241"/>
        <v>NA</v>
      </c>
      <c r="CM387" s="2" t="s">
        <v>1144</v>
      </c>
      <c r="CN387" s="2">
        <f t="shared" si="260"/>
        <v>381</v>
      </c>
      <c r="CO387" s="3">
        <f t="shared" si="259"/>
        <v>381</v>
      </c>
      <c r="CR387" s="3">
        <v>387</v>
      </c>
      <c r="CS387" s="2" t="s">
        <v>1055</v>
      </c>
      <c r="CT387" s="2" t="str">
        <f>IF(_xlfn.IFNA(MATCH(CS387, Jan15Dictionary!$B:$B, 0), "X") = "X", "MISSING", "OKAY")</f>
        <v>OKAY</v>
      </c>
      <c r="CU387" s="3" t="str">
        <f t="shared" si="242"/>
        <v>NA</v>
      </c>
      <c r="CV387" s="2" t="s">
        <v>1144</v>
      </c>
      <c r="CW387" s="2">
        <f t="shared" si="243"/>
        <v>390</v>
      </c>
      <c r="CX387" s="3">
        <f t="shared" si="244"/>
        <v>383</v>
      </c>
      <c r="DA387" s="3">
        <v>384</v>
      </c>
      <c r="DB387" s="2" t="s">
        <v>1056</v>
      </c>
      <c r="DC387" s="2" t="str">
        <f>IF(_xlfn.IFNA(MATCH(DB387, Jan17Dictionary!$B:$B, 0), "X") = "X", "MISSING", "OKAY")</f>
        <v>OKAY</v>
      </c>
      <c r="DD387" s="3" t="str">
        <f t="shared" si="245"/>
        <v>NA</v>
      </c>
      <c r="DE387" s="2" t="s">
        <v>1144</v>
      </c>
      <c r="DF387" s="2">
        <f t="shared" si="247"/>
        <v>388</v>
      </c>
      <c r="DG387" s="3">
        <f>INDEX(DJ:DJ, MATCH(DB387,DK:DK,0))</f>
        <v>383</v>
      </c>
      <c r="DJ387" s="3">
        <v>385</v>
      </c>
      <c r="DK387" s="2" t="s">
        <v>1107</v>
      </c>
      <c r="DL387" s="2" t="str">
        <f>IF(_xlfn.IFNA(MATCH(DK387, Jan20Dictionary!$B:$B, 0), "X") = "X", "MISSING", "OKAY")</f>
        <v>OKAY</v>
      </c>
      <c r="DM387" s="3" t="str">
        <f t="shared" si="264"/>
        <v>NA</v>
      </c>
      <c r="DN387" s="2" t="s">
        <v>1144</v>
      </c>
      <c r="DO387" s="2">
        <f t="shared" si="265"/>
        <v>386</v>
      </c>
    </row>
    <row r="388" spans="51:119" x14ac:dyDescent="0.25">
      <c r="AY388" s="3">
        <v>385</v>
      </c>
      <c r="AZ388" s="2" t="s">
        <v>1054</v>
      </c>
      <c r="BA388" s="2" t="str">
        <f>IF(_xlfn.IFNA(MATCH(AZ388,Jan09Dictionary!$B:$B, 0), "X") = "X", "MISSING", "OKAY")</f>
        <v>OKAY</v>
      </c>
      <c r="BB388" s="3" t="str">
        <f t="shared" si="235"/>
        <v>New Var</v>
      </c>
      <c r="BC388" s="2" t="s">
        <v>1164</v>
      </c>
      <c r="BD388" s="5" t="s">
        <v>1156</v>
      </c>
      <c r="BE388" s="3">
        <f t="shared" si="251"/>
        <v>385</v>
      </c>
      <c r="BH388" s="3">
        <v>385</v>
      </c>
      <c r="BI388" s="2" t="s">
        <v>1054</v>
      </c>
      <c r="BJ388" s="2" t="str">
        <f>IF(_xlfn.IFNA(MATCH(BI388,Jan10Dictionary!$B:$B, 0), "X") = "X", "MISSING", "OKAY")</f>
        <v>OKAY</v>
      </c>
      <c r="BK388" s="3" t="str">
        <f t="shared" si="237"/>
        <v>NA</v>
      </c>
      <c r="BL388" s="2" t="s">
        <v>1144</v>
      </c>
      <c r="BM388" s="2">
        <f t="shared" si="252"/>
        <v>385</v>
      </c>
      <c r="BN388" s="3">
        <f t="shared" si="262"/>
        <v>385</v>
      </c>
      <c r="BQ388" s="3">
        <v>385</v>
      </c>
      <c r="BR388" s="2" t="s">
        <v>1054</v>
      </c>
      <c r="BS388" s="2" t="str">
        <f>IF(_xlfn.IFNA(MATCH(BR388,May12Dictionary!$B:$B, 0), "X") = "X", "MISSING", "OKAY")</f>
        <v>OKAY</v>
      </c>
      <c r="BT388" s="3" t="str">
        <f t="shared" si="238"/>
        <v>NA</v>
      </c>
      <c r="BU388" s="2" t="s">
        <v>1144</v>
      </c>
      <c r="BV388" s="2">
        <f t="shared" si="263"/>
        <v>385</v>
      </c>
      <c r="BW388" s="3">
        <f t="shared" si="239"/>
        <v>386</v>
      </c>
      <c r="BZ388" s="3">
        <v>385</v>
      </c>
      <c r="CA388" s="2" t="s">
        <v>1053</v>
      </c>
      <c r="CB388" s="2" t="str">
        <f>IF(_xlfn.IFNA(MATCH(CA388,Jan13Dictionary!$B:$B, 0), "X") = "X", "MISSING", "OKAY")</f>
        <v>OKAY</v>
      </c>
      <c r="CC388" s="3" t="str">
        <f t="shared" ref="CC388:CC393" si="266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55"/>
        <v>384</v>
      </c>
      <c r="CF388" s="3">
        <f t="shared" si="261"/>
        <v>388</v>
      </c>
      <c r="CI388" s="3">
        <v>385</v>
      </c>
      <c r="CJ388" s="2" t="s">
        <v>1050</v>
      </c>
      <c r="CK388" s="2" t="str">
        <f>IF(_xlfn.IFNA(MATCH(CJ388,Jan14Dictionary!$B:$B, 0), "X") = "X", "MISSING", "OKAY")</f>
        <v>OKAY</v>
      </c>
      <c r="CL388" s="3" t="str">
        <f t="shared" ref="CL388:CL400" si="267"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 t="shared" si="260"/>
        <v>382</v>
      </c>
      <c r="CO388" s="3">
        <f t="shared" si="259"/>
        <v>382</v>
      </c>
      <c r="CR388" s="3">
        <v>388</v>
      </c>
      <c r="CS388" s="2" t="s">
        <v>1056</v>
      </c>
      <c r="CT388" s="2" t="str">
        <f>IF(_xlfn.IFNA(MATCH(CS388, Jan15Dictionary!$B:$B, 0), "X") = "X", "MISSING", "OKAY")</f>
        <v>OKAY</v>
      </c>
      <c r="CU388" s="3" t="str">
        <f t="shared" ref="CU388:CU394" si="268">IF(IFERROR(INDEX(CM$4:CM$405, CW388) = "Remove", FALSE), "Remove", IF(IFERROR(INDEX(CM$4:CM$405, CW388) = "Add", FALSE), "Prev Add", IF(CW388 = "NEW", "New Var", IF(CX388 = "DEL", "Delete", "NA"))))</f>
        <v>NA</v>
      </c>
      <c r="CV388" s="2" t="s">
        <v>1144</v>
      </c>
      <c r="CW388" s="2">
        <f t="shared" ref="CW388:CW394" si="269">INDEX(CI:CI, MATCH(CS388,CJ:CJ,0))</f>
        <v>391</v>
      </c>
      <c r="CX388" s="3">
        <f t="shared" ref="CX388:CX394" si="270">INDEX(DA:DA, MATCH(CS388,DB:DB,0))</f>
        <v>384</v>
      </c>
      <c r="DA388" s="3">
        <v>385</v>
      </c>
      <c r="DB388" s="2" t="s">
        <v>1076</v>
      </c>
      <c r="DC388" s="2" t="str">
        <f>IF(_xlfn.IFNA(MATCH(DB388, Jan17Dictionary!$B:$B, 0), "X") = "X", "MISSING", "OKAY")</f>
        <v>OKAY</v>
      </c>
      <c r="DD388" s="3" t="str">
        <f t="shared" ref="DD388:DD398" si="271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47"/>
        <v>389</v>
      </c>
      <c r="DG388" s="3">
        <f>INDEX(DJ:DJ, MATCH(DB388,DK:DK,0))</f>
        <v>384</v>
      </c>
      <c r="DJ388" s="3">
        <v>386</v>
      </c>
      <c r="DK388" s="2" t="s">
        <v>1118</v>
      </c>
      <c r="DL388" s="2" t="str">
        <f>IF(_xlfn.IFNA(MATCH(DK388, Jan20Dictionary!$B:$B, 0), "X") = "X", "MISSING", "OKAY")</f>
        <v>OKAY</v>
      </c>
      <c r="DM388" s="3" t="str">
        <f t="shared" si="264"/>
        <v>NA</v>
      </c>
      <c r="DN388" s="2" t="s">
        <v>1144</v>
      </c>
      <c r="DO388" s="2">
        <f t="shared" si="265"/>
        <v>387</v>
      </c>
    </row>
    <row r="389" spans="51:119" x14ac:dyDescent="0.25">
      <c r="AY389" s="3">
        <v>386</v>
      </c>
      <c r="AZ389" s="2" t="s">
        <v>1055</v>
      </c>
      <c r="BA389" s="2" t="str">
        <f>IF(_xlfn.IFNA(MATCH(AZ389,Jan09Dictionary!$B:$B, 0), "X") = "X", "MISSING", "OKAY")</f>
        <v>OKAY</v>
      </c>
      <c r="BB389" s="3" t="str">
        <f t="shared" si="235"/>
        <v>New Var</v>
      </c>
      <c r="BC389" s="2" t="s">
        <v>1164</v>
      </c>
      <c r="BD389" s="5" t="s">
        <v>1156</v>
      </c>
      <c r="BE389" s="3">
        <f t="shared" si="251"/>
        <v>386</v>
      </c>
      <c r="BH389" s="3">
        <v>386</v>
      </c>
      <c r="BI389" s="2" t="s">
        <v>1055</v>
      </c>
      <c r="BJ389" s="2" t="str">
        <f>IF(_xlfn.IFNA(MATCH(BI389,Jan10Dictionary!$B:$B, 0), "X") = "X", "MISSING", "OKAY")</f>
        <v>OKAY</v>
      </c>
      <c r="BK389" s="3" t="str">
        <f t="shared" si="237"/>
        <v>NA</v>
      </c>
      <c r="BL389" s="2" t="s">
        <v>1144</v>
      </c>
      <c r="BM389" s="2">
        <f t="shared" si="252"/>
        <v>386</v>
      </c>
      <c r="BN389" s="3">
        <f t="shared" si="262"/>
        <v>386</v>
      </c>
      <c r="BQ389" s="3">
        <v>386</v>
      </c>
      <c r="BR389" s="2" t="s">
        <v>1055</v>
      </c>
      <c r="BS389" s="2" t="str">
        <f>IF(_xlfn.IFNA(MATCH(BR389,May12Dictionary!$B:$B, 0), "X") = "X", "MISSING", "OKAY")</f>
        <v>OKAY</v>
      </c>
      <c r="BT389" s="3" t="str">
        <f t="shared" si="238"/>
        <v>NA</v>
      </c>
      <c r="BU389" s="2" t="s">
        <v>1144</v>
      </c>
      <c r="BV389" s="2">
        <f t="shared" si="263"/>
        <v>386</v>
      </c>
      <c r="BW389" s="3">
        <f t="shared" si="239"/>
        <v>387</v>
      </c>
      <c r="BZ389" s="3">
        <v>386</v>
      </c>
      <c r="CA389" s="2" t="s">
        <v>1054</v>
      </c>
      <c r="CB389" s="2" t="str">
        <f>IF(_xlfn.IFNA(MATCH(CA389,Jan13Dictionary!$B:$B, 0), "X") = "X", "MISSING", "OKAY")</f>
        <v>OKAY</v>
      </c>
      <c r="CC389" s="3" t="str">
        <f t="shared" si="266"/>
        <v>NA</v>
      </c>
      <c r="CD389" s="2" t="s">
        <v>1144</v>
      </c>
      <c r="CE389" s="2">
        <f t="shared" si="255"/>
        <v>385</v>
      </c>
      <c r="CF389" s="3">
        <f t="shared" si="261"/>
        <v>389</v>
      </c>
      <c r="CI389" s="3">
        <v>386</v>
      </c>
      <c r="CJ389" s="2" t="s">
        <v>1051</v>
      </c>
      <c r="CK389" s="2" t="str">
        <f>IF(_xlfn.IFNA(MATCH(CJ389,Jan14Dictionary!$B:$B, 0), "X") = "X", "MISSING", "OKAY")</f>
        <v>OKAY</v>
      </c>
      <c r="CL389" s="3" t="str">
        <f t="shared" si="267"/>
        <v>NA</v>
      </c>
      <c r="CM389" s="2" t="s">
        <v>1144</v>
      </c>
      <c r="CN389" s="2">
        <f t="shared" si="260"/>
        <v>383</v>
      </c>
      <c r="CO389" s="3">
        <f t="shared" si="259"/>
        <v>383</v>
      </c>
      <c r="CR389" s="3">
        <v>389</v>
      </c>
      <c r="CS389" s="2" t="s">
        <v>1076</v>
      </c>
      <c r="CT389" s="2" t="str">
        <f>IF(_xlfn.IFNA(MATCH(CS389, Jan15Dictionary!$B:$B, 0), "X") = "X", "MISSING", "OKAY")</f>
        <v>OKAY</v>
      </c>
      <c r="CU389" s="3" t="str">
        <f t="shared" si="268"/>
        <v>NA</v>
      </c>
      <c r="CV389" s="2" t="s">
        <v>1144</v>
      </c>
      <c r="CW389" s="2">
        <f t="shared" si="269"/>
        <v>392</v>
      </c>
      <c r="CX389" s="3">
        <f t="shared" si="270"/>
        <v>385</v>
      </c>
      <c r="DA389" s="3">
        <v>386</v>
      </c>
      <c r="DB389" s="2" t="s">
        <v>1107</v>
      </c>
      <c r="DC389" s="2" t="str">
        <f>IF(_xlfn.IFNA(MATCH(DB389, Jan17Dictionary!$B:$B, 0), "X") = "X", "MISSING", "OKAY")</f>
        <v>OKAY</v>
      </c>
      <c r="DD389" s="3" t="str">
        <f t="shared" si="271"/>
        <v>NA</v>
      </c>
      <c r="DE389" s="2" t="s">
        <v>1144</v>
      </c>
      <c r="DF389" s="2">
        <f t="shared" ref="DF389:DF393" si="272">INDEX(CR:CR, MATCH(DB389,CS:CS,0))</f>
        <v>390</v>
      </c>
      <c r="DG389" s="3">
        <f>INDEX(DJ:DJ, MATCH(DB389,DK:DK,0))</f>
        <v>385</v>
      </c>
      <c r="DJ389" s="3">
        <v>387</v>
      </c>
      <c r="DK389" s="2" t="s">
        <v>1119</v>
      </c>
      <c r="DL389" s="2" t="str">
        <f>IF(_xlfn.IFNA(MATCH(DK389, Jan20Dictionary!$B:$B, 0), "X") = "X", "MISSING", "OKAY")</f>
        <v>OKAY</v>
      </c>
      <c r="DM389" s="3" t="str">
        <f t="shared" si="264"/>
        <v>NA</v>
      </c>
      <c r="DN389" s="2" t="s">
        <v>1144</v>
      </c>
      <c r="DO389" s="2">
        <f t="shared" si="265"/>
        <v>388</v>
      </c>
    </row>
    <row r="390" spans="51:119" x14ac:dyDescent="0.25">
      <c r="AY390" s="3">
        <v>387</v>
      </c>
      <c r="AZ390" s="2" t="s">
        <v>1056</v>
      </c>
      <c r="BA390" s="2" t="str">
        <f>IF(_xlfn.IFNA(MATCH(AZ390,Jan09Dictionary!$B:$B, 0), "X") = "X", "MISSING", "OKAY")</f>
        <v>OKAY</v>
      </c>
      <c r="BB390" s="3" t="str">
        <f t="shared" si="235"/>
        <v>New Var</v>
      </c>
      <c r="BC390" s="2" t="s">
        <v>1164</v>
      </c>
      <c r="BD390" s="5" t="s">
        <v>1156</v>
      </c>
      <c r="BE390" s="3">
        <f t="shared" si="251"/>
        <v>387</v>
      </c>
      <c r="BH390" s="3">
        <v>387</v>
      </c>
      <c r="BI390" s="2" t="s">
        <v>1056</v>
      </c>
      <c r="BJ390" s="2" t="str">
        <f>IF(_xlfn.IFNA(MATCH(BI390,Jan10Dictionary!$B:$B, 0), "X") = "X", "MISSING", "OKAY")</f>
        <v>OKAY</v>
      </c>
      <c r="BK390" s="3" t="str">
        <f t="shared" si="237"/>
        <v>NA</v>
      </c>
      <c r="BL390" s="2" t="s">
        <v>1144</v>
      </c>
      <c r="BM390" s="2">
        <f t="shared" si="252"/>
        <v>387</v>
      </c>
      <c r="BN390" s="3">
        <f t="shared" si="262"/>
        <v>387</v>
      </c>
      <c r="BQ390" s="3">
        <v>387</v>
      </c>
      <c r="BR390" s="2" t="s">
        <v>1056</v>
      </c>
      <c r="BS390" s="2" t="str">
        <f>IF(_xlfn.IFNA(MATCH(BR390,May12Dictionary!$B:$B, 0), "X") = "X", "MISSING", "OKAY")</f>
        <v>OKAY</v>
      </c>
      <c r="BT390" s="3" t="str">
        <f t="shared" si="238"/>
        <v>NA</v>
      </c>
      <c r="BU390" s="2" t="s">
        <v>1144</v>
      </c>
      <c r="BV390" s="2">
        <f t="shared" si="263"/>
        <v>387</v>
      </c>
      <c r="BW390" s="3">
        <f t="shared" si="239"/>
        <v>388</v>
      </c>
      <c r="BZ390" s="3">
        <v>387</v>
      </c>
      <c r="CA390" s="2" t="s">
        <v>1055</v>
      </c>
      <c r="CB390" s="2" t="str">
        <f>IF(_xlfn.IFNA(MATCH(CA390,Jan13Dictionary!$B:$B, 0), "X") = "X", "MISSING", "OKAY")</f>
        <v>OKAY</v>
      </c>
      <c r="CC390" s="3" t="str">
        <f t="shared" si="266"/>
        <v>NA</v>
      </c>
      <c r="CD390" s="2" t="s">
        <v>1144</v>
      </c>
      <c r="CE390" s="2">
        <f t="shared" si="255"/>
        <v>386</v>
      </c>
      <c r="CF390" s="3">
        <f t="shared" si="261"/>
        <v>390</v>
      </c>
      <c r="CI390" s="3">
        <v>387</v>
      </c>
      <c r="CJ390" s="2" t="s">
        <v>1052</v>
      </c>
      <c r="CK390" s="2" t="str">
        <f>IF(_xlfn.IFNA(MATCH(CJ390,Jan14Dictionary!$B:$B, 0), "X") = "X", "MISSING", "OKAY")</f>
        <v>OKAY</v>
      </c>
      <c r="CL390" s="3" t="str">
        <f t="shared" si="267"/>
        <v>NA</v>
      </c>
      <c r="CM390" s="2" t="s">
        <v>1144</v>
      </c>
      <c r="CN390" s="2">
        <f t="shared" si="260"/>
        <v>384</v>
      </c>
      <c r="CO390" s="3">
        <f t="shared" si="259"/>
        <v>384</v>
      </c>
      <c r="CR390" s="3">
        <v>390</v>
      </c>
      <c r="CS390" s="2" t="s">
        <v>1107</v>
      </c>
      <c r="CT390" s="2" t="str">
        <f>IF(_xlfn.IFNA(MATCH(CS390, Jan15Dictionary!$B:$B, 0), "X") = "X", "MISSING", "OKAY")</f>
        <v>OKAY</v>
      </c>
      <c r="CU390" s="3" t="str">
        <f t="shared" si="268"/>
        <v>NA</v>
      </c>
      <c r="CV390" s="2" t="s">
        <v>1144</v>
      </c>
      <c r="CW390" s="2">
        <f t="shared" si="269"/>
        <v>393</v>
      </c>
      <c r="CX390" s="3">
        <f t="shared" si="270"/>
        <v>386</v>
      </c>
      <c r="DA390" s="3">
        <v>387</v>
      </c>
      <c r="DB390" s="2" t="s">
        <v>1118</v>
      </c>
      <c r="DC390" s="2" t="str">
        <f>IF(_xlfn.IFNA(MATCH(DB390, Jan17Dictionary!$B:$B, 0), "X") = "X", "MISSING", "OKAY")</f>
        <v>OKAY</v>
      </c>
      <c r="DD390" s="3" t="str">
        <f t="shared" si="271"/>
        <v>NA</v>
      </c>
      <c r="DE390" s="2" t="s">
        <v>1144</v>
      </c>
      <c r="DF390" s="2">
        <f t="shared" si="272"/>
        <v>391</v>
      </c>
      <c r="DG390" s="3">
        <f>INDEX(DJ:DJ, MATCH(DB390,DK:DK,0))</f>
        <v>386</v>
      </c>
      <c r="DJ390" s="3">
        <v>388</v>
      </c>
      <c r="DK390" s="2" t="s">
        <v>1120</v>
      </c>
      <c r="DL390" s="2" t="str">
        <f>IF(_xlfn.IFNA(MATCH(DK390, Jan20Dictionary!$B:$B, 0), "X") = "X", "MISSING", "OKAY")</f>
        <v>OKAY</v>
      </c>
      <c r="DM390" s="3" t="str">
        <f t="shared" si="264"/>
        <v>NA</v>
      </c>
      <c r="DN390" s="2" t="s">
        <v>1144</v>
      </c>
      <c r="DO390" s="2">
        <f t="shared" si="265"/>
        <v>389</v>
      </c>
    </row>
    <row r="391" spans="51:119" x14ac:dyDescent="0.25">
      <c r="BH391" s="3">
        <v>388</v>
      </c>
      <c r="BI391" s="2" t="s">
        <v>1076</v>
      </c>
      <c r="BJ391" s="2" t="str">
        <f>IF(_xlfn.IFNA(MATCH(BI391,Jan10Dictionary!$B:$B, 0), "X") = "X", "MISSING", "OKAY")</f>
        <v>OKAY</v>
      </c>
      <c r="BK391" s="3" t="str">
        <f t="shared" si="237"/>
        <v>New Var</v>
      </c>
      <c r="BL391" s="2" t="s">
        <v>1164</v>
      </c>
      <c r="BM391" s="5" t="s">
        <v>1156</v>
      </c>
      <c r="BN391" s="3">
        <f t="shared" si="262"/>
        <v>388</v>
      </c>
      <c r="BQ391" s="3">
        <v>388</v>
      </c>
      <c r="BR391" s="2" t="s">
        <v>1076</v>
      </c>
      <c r="BS391" s="2" t="str">
        <f>IF(_xlfn.IFNA(MATCH(BR391,May12Dictionary!$B:$B, 0), "X") = "X", "MISSING", "OKAY")</f>
        <v>OKAY</v>
      </c>
      <c r="BT391" s="3" t="str">
        <f t="shared" si="238"/>
        <v>NA</v>
      </c>
      <c r="BU391" s="2" t="s">
        <v>1144</v>
      </c>
      <c r="BV391" s="2">
        <f t="shared" si="263"/>
        <v>388</v>
      </c>
      <c r="BW391" s="3">
        <f t="shared" si="239"/>
        <v>389</v>
      </c>
      <c r="BZ391" s="3">
        <v>388</v>
      </c>
      <c r="CA391" s="2" t="s">
        <v>1056</v>
      </c>
      <c r="CB391" s="2" t="str">
        <f>IF(_xlfn.IFNA(MATCH(CA391,Jan13Dictionary!$B:$B, 0), "X") = "X", "MISSING", "OKAY")</f>
        <v>OKAY</v>
      </c>
      <c r="CC391" s="3" t="str">
        <f t="shared" si="266"/>
        <v>NA</v>
      </c>
      <c r="CD391" s="2" t="s">
        <v>1144</v>
      </c>
      <c r="CE391" s="2">
        <f t="shared" si="255"/>
        <v>387</v>
      </c>
      <c r="CF391" s="3">
        <f t="shared" si="261"/>
        <v>391</v>
      </c>
      <c r="CI391" s="3">
        <v>388</v>
      </c>
      <c r="CJ391" s="2" t="s">
        <v>1053</v>
      </c>
      <c r="CK391" s="2" t="str">
        <f>IF(_xlfn.IFNA(MATCH(CJ391,Jan14Dictionary!$B:$B, 0), "X") = "X", "MISSING", "OKAY")</f>
        <v>OKAY</v>
      </c>
      <c r="CL391" s="3" t="str">
        <f t="shared" si="267"/>
        <v>NA</v>
      </c>
      <c r="CM391" s="2" t="s">
        <v>1144</v>
      </c>
      <c r="CN391" s="2">
        <f t="shared" si="260"/>
        <v>385</v>
      </c>
      <c r="CO391" s="3">
        <f t="shared" si="259"/>
        <v>385</v>
      </c>
      <c r="CR391" s="3">
        <v>391</v>
      </c>
      <c r="CS391" s="2" t="s">
        <v>1118</v>
      </c>
      <c r="CT391" s="2" t="str">
        <f>IF(_xlfn.IFNA(MATCH(CS391, Jan15Dictionary!$B:$B, 0), "X") = "X", "MISSING", "OKAY")</f>
        <v>OKAY</v>
      </c>
      <c r="CU391" s="3" t="str">
        <f t="shared" si="268"/>
        <v>NA</v>
      </c>
      <c r="CV391" s="2" t="s">
        <v>1144</v>
      </c>
      <c r="CW391" s="2">
        <f t="shared" si="269"/>
        <v>394</v>
      </c>
      <c r="CX391" s="3">
        <f t="shared" si="270"/>
        <v>387</v>
      </c>
      <c r="DA391" s="3">
        <v>388</v>
      </c>
      <c r="DB391" s="2" t="s">
        <v>1119</v>
      </c>
      <c r="DC391" s="2" t="str">
        <f>IF(_xlfn.IFNA(MATCH(DB391, Jan17Dictionary!$B:$B, 0), "X") = "X", "MISSING", "OKAY")</f>
        <v>OKAY</v>
      </c>
      <c r="DD391" s="3" t="str">
        <f t="shared" si="271"/>
        <v>NA</v>
      </c>
      <c r="DE391" s="2" t="s">
        <v>1144</v>
      </c>
      <c r="DF391" s="2">
        <f t="shared" si="272"/>
        <v>392</v>
      </c>
      <c r="DG391" s="3">
        <f>INDEX(DJ:DJ, MATCH(DB391,DK:DK,0))</f>
        <v>387</v>
      </c>
      <c r="DJ391" s="3">
        <v>389</v>
      </c>
      <c r="DK391" s="2" t="s">
        <v>1121</v>
      </c>
      <c r="DL391" s="2" t="str">
        <f>IF(_xlfn.IFNA(MATCH(DK391, Jan20Dictionary!$B:$B, 0), "X") = "X", "MISSING", "OKAY")</f>
        <v>OKAY</v>
      </c>
      <c r="DM391" s="3" t="str">
        <f t="shared" si="264"/>
        <v>NA</v>
      </c>
      <c r="DN391" s="2" t="s">
        <v>1144</v>
      </c>
      <c r="DO391" s="2">
        <f t="shared" si="265"/>
        <v>390</v>
      </c>
    </row>
    <row r="392" spans="51:119" x14ac:dyDescent="0.25">
      <c r="BZ392" s="3">
        <v>389</v>
      </c>
      <c r="CA392" s="2" t="s">
        <v>1076</v>
      </c>
      <c r="CB392" s="2" t="str">
        <f>IF(_xlfn.IFNA(MATCH(CA392,Jan13Dictionary!$B:$B, 0), "X") = "X", "MISSING", "OKAY")</f>
        <v>OKAY</v>
      </c>
      <c r="CC392" s="3" t="str">
        <f t="shared" si="266"/>
        <v>NA</v>
      </c>
      <c r="CD392" s="2" t="s">
        <v>1144</v>
      </c>
      <c r="CE392" s="2">
        <f t="shared" si="255"/>
        <v>388</v>
      </c>
      <c r="CF392" s="3">
        <f t="shared" si="261"/>
        <v>392</v>
      </c>
      <c r="CI392" s="3">
        <v>389</v>
      </c>
      <c r="CJ392" s="2" t="s">
        <v>1054</v>
      </c>
      <c r="CK392" s="2" t="str">
        <f>IF(_xlfn.IFNA(MATCH(CJ392,Jan14Dictionary!$B:$B, 0), "X") = "X", "MISSING", "OKAY")</f>
        <v>OKAY</v>
      </c>
      <c r="CL392" s="3" t="str">
        <f t="shared" si="267"/>
        <v>NA</v>
      </c>
      <c r="CM392" s="2" t="s">
        <v>1144</v>
      </c>
      <c r="CN392" s="2">
        <f t="shared" si="260"/>
        <v>386</v>
      </c>
      <c r="CO392" s="3">
        <f t="shared" si="259"/>
        <v>386</v>
      </c>
      <c r="CR392" s="3">
        <v>392</v>
      </c>
      <c r="CS392" s="2" t="s">
        <v>1119</v>
      </c>
      <c r="CT392" s="2" t="str">
        <f>IF(_xlfn.IFNA(MATCH(CS392, Jan15Dictionary!$B:$B, 0), "X") = "X", "MISSING", "OKAY")</f>
        <v>OKAY</v>
      </c>
      <c r="CU392" s="3" t="str">
        <f t="shared" si="268"/>
        <v>NA</v>
      </c>
      <c r="CV392" s="2" t="s">
        <v>1144</v>
      </c>
      <c r="CW392" s="2">
        <f t="shared" si="269"/>
        <v>395</v>
      </c>
      <c r="CX392" s="3">
        <f t="shared" si="270"/>
        <v>388</v>
      </c>
      <c r="DA392" s="3">
        <v>389</v>
      </c>
      <c r="DB392" s="2" t="s">
        <v>1120</v>
      </c>
      <c r="DC392" s="2" t="str">
        <f>IF(_xlfn.IFNA(MATCH(DB392, Jan17Dictionary!$B:$B, 0), "X") = "X", "MISSING", "OKAY")</f>
        <v>OKAY</v>
      </c>
      <c r="DD392" s="3" t="str">
        <f t="shared" si="271"/>
        <v>NA</v>
      </c>
      <c r="DE392" s="2" t="s">
        <v>1144</v>
      </c>
      <c r="DF392" s="2">
        <f t="shared" si="272"/>
        <v>393</v>
      </c>
      <c r="DG392" s="3">
        <f>INDEX(DJ:DJ, MATCH(DB392,DK:DK,0))</f>
        <v>388</v>
      </c>
      <c r="DJ392" s="3">
        <v>390</v>
      </c>
      <c r="DK392" s="2" t="s">
        <v>1239</v>
      </c>
      <c r="DL392" s="2" t="str">
        <f>IF(_xlfn.IFNA(MATCH(DK392, Jan20Dictionary!$B:$B, 0), "X") = "X", "MISSING", "OKAY")</f>
        <v>OKAY</v>
      </c>
      <c r="DM392" s="3" t="str">
        <f t="shared" si="264"/>
        <v>NA</v>
      </c>
      <c r="DN392" s="2" t="s">
        <v>1144</v>
      </c>
      <c r="DO392" s="2">
        <f t="shared" si="265"/>
        <v>391</v>
      </c>
    </row>
    <row r="393" spans="51:119" x14ac:dyDescent="0.25">
      <c r="BZ393" s="3">
        <v>390</v>
      </c>
      <c r="CA393" s="2" t="s">
        <v>1107</v>
      </c>
      <c r="CB393" s="2" t="str">
        <f>IF(_xlfn.IFNA(MATCH(CA393,Jan13Dictionary!$B:$B, 0), "X") = "X", "MISSING", "OKAY")</f>
        <v>OKAY</v>
      </c>
      <c r="CC393" s="3" t="str">
        <f t="shared" si="266"/>
        <v>New Var</v>
      </c>
      <c r="CD393" s="2" t="s">
        <v>1164</v>
      </c>
      <c r="CE393" s="5" t="s">
        <v>1156</v>
      </c>
      <c r="CF393" s="3">
        <f t="shared" si="261"/>
        <v>393</v>
      </c>
      <c r="CI393" s="3">
        <v>390</v>
      </c>
      <c r="CJ393" s="2" t="s">
        <v>1055</v>
      </c>
      <c r="CK393" s="2" t="str">
        <f>IF(_xlfn.IFNA(MATCH(CJ393,Jan14Dictionary!$B:$B, 0), "X") = "X", "MISSING", "OKAY")</f>
        <v>OKAY</v>
      </c>
      <c r="CL393" s="3" t="str">
        <f t="shared" si="267"/>
        <v>NA</v>
      </c>
      <c r="CM393" s="2" t="s">
        <v>1144</v>
      </c>
      <c r="CN393" s="2">
        <f t="shared" si="260"/>
        <v>387</v>
      </c>
      <c r="CO393" s="3">
        <f t="shared" si="259"/>
        <v>387</v>
      </c>
      <c r="CR393" s="3">
        <v>393</v>
      </c>
      <c r="CS393" s="2" t="s">
        <v>1120</v>
      </c>
      <c r="CT393" s="2" t="str">
        <f>IF(_xlfn.IFNA(MATCH(CS393, Jan15Dictionary!$B:$B, 0), "X") = "X", "MISSING", "OKAY")</f>
        <v>OKAY</v>
      </c>
      <c r="CU393" s="3" t="str">
        <f t="shared" si="268"/>
        <v>NA</v>
      </c>
      <c r="CV393" s="2" t="s">
        <v>1144</v>
      </c>
      <c r="CW393" s="2">
        <f t="shared" si="269"/>
        <v>396</v>
      </c>
      <c r="CX393" s="3">
        <f t="shared" si="270"/>
        <v>389</v>
      </c>
      <c r="DA393" s="3">
        <v>390</v>
      </c>
      <c r="DB393" s="2" t="s">
        <v>1121</v>
      </c>
      <c r="DC393" s="2" t="str">
        <f>IF(_xlfn.IFNA(MATCH(DB393, Jan17Dictionary!$B:$B, 0), "X") = "X", "MISSING", "OKAY")</f>
        <v>OKAY</v>
      </c>
      <c r="DD393" s="3" t="str">
        <f t="shared" si="271"/>
        <v>NA</v>
      </c>
      <c r="DE393" s="2" t="s">
        <v>1144</v>
      </c>
      <c r="DF393" s="2">
        <f t="shared" si="272"/>
        <v>394</v>
      </c>
      <c r="DG393" s="3">
        <f>INDEX(DJ:DJ, MATCH(DB393,DK:DK,0))</f>
        <v>389</v>
      </c>
      <c r="DJ393" s="3">
        <v>391</v>
      </c>
      <c r="DK393" s="2" t="s">
        <v>1241</v>
      </c>
      <c r="DL393" s="2" t="str">
        <f>IF(_xlfn.IFNA(MATCH(DK393, Jan20Dictionary!$B:$B, 0), "X") = "X", "MISSING", "OKAY")</f>
        <v>OKAY</v>
      </c>
      <c r="DM393" s="3" t="str">
        <f t="shared" si="264"/>
        <v>NA</v>
      </c>
      <c r="DN393" s="2" t="s">
        <v>1144</v>
      </c>
      <c r="DO393" s="2">
        <f t="shared" si="265"/>
        <v>392</v>
      </c>
    </row>
    <row r="394" spans="51:119" x14ac:dyDescent="0.25">
      <c r="CD394" s="2" t="s">
        <v>1221</v>
      </c>
      <c r="CI394" s="3">
        <v>391</v>
      </c>
      <c r="CJ394" s="2" t="s">
        <v>1056</v>
      </c>
      <c r="CK394" s="2" t="str">
        <f>IF(_xlfn.IFNA(MATCH(CJ394,Jan14Dictionary!$B:$B, 0), "X") = "X", "MISSING", "OKAY")</f>
        <v>OKAY</v>
      </c>
      <c r="CL394" s="3" t="str">
        <f t="shared" si="267"/>
        <v>NA</v>
      </c>
      <c r="CM394" s="2" t="s">
        <v>1144</v>
      </c>
      <c r="CN394" s="2">
        <f t="shared" si="260"/>
        <v>388</v>
      </c>
      <c r="CO394" s="3">
        <f t="shared" si="259"/>
        <v>388</v>
      </c>
      <c r="CR394" s="3">
        <v>394</v>
      </c>
      <c r="CS394" s="2" t="s">
        <v>1121</v>
      </c>
      <c r="CT394" s="2" t="str">
        <f>IF(_xlfn.IFNA(MATCH(CS394, Jan15Dictionary!$B:$B, 0), "X") = "X", "MISSING", "OKAY")</f>
        <v>OKAY</v>
      </c>
      <c r="CU394" s="3" t="str">
        <f t="shared" si="268"/>
        <v>NA</v>
      </c>
      <c r="CV394" s="2" t="s">
        <v>1144</v>
      </c>
      <c r="CW394" s="2">
        <f t="shared" si="269"/>
        <v>397</v>
      </c>
      <c r="CX394" s="3">
        <f t="shared" si="270"/>
        <v>390</v>
      </c>
      <c r="DA394" s="3">
        <v>391</v>
      </c>
      <c r="DB394" s="2" t="s">
        <v>1239</v>
      </c>
      <c r="DC394" s="2" t="str">
        <f>IF(_xlfn.IFNA(MATCH(DB394, Jan17Dictionary!$B:$B, 0), "X") = "X", "MISSING", "OKAY")</f>
        <v>OKAY</v>
      </c>
      <c r="DD394" s="3" t="str">
        <f t="shared" si="271"/>
        <v>New Var</v>
      </c>
      <c r="DE394" s="2" t="s">
        <v>1164</v>
      </c>
      <c r="DF394" s="5" t="s">
        <v>1156</v>
      </c>
      <c r="DG394" s="3">
        <f>INDEX(DJ:DJ, MATCH(DB394,DK:DK,0))</f>
        <v>390</v>
      </c>
      <c r="DJ394" s="3">
        <v>392</v>
      </c>
      <c r="DK394" s="2" t="s">
        <v>1243</v>
      </c>
      <c r="DL394" s="2" t="str">
        <f>IF(_xlfn.IFNA(MATCH(DK394, Jan20Dictionary!$B:$B, 0), "X") = "X", "MISSING", "OKAY")</f>
        <v>OKAY</v>
      </c>
      <c r="DM394" s="3" t="str">
        <f t="shared" si="264"/>
        <v>NA</v>
      </c>
      <c r="DN394" s="2" t="s">
        <v>1144</v>
      </c>
      <c r="DO394" s="2">
        <f t="shared" si="265"/>
        <v>393</v>
      </c>
    </row>
    <row r="395" spans="51:119" x14ac:dyDescent="0.25">
      <c r="CI395" s="3">
        <v>392</v>
      </c>
      <c r="CJ395" s="2" t="s">
        <v>1076</v>
      </c>
      <c r="CK395" s="2" t="str">
        <f>IF(_xlfn.IFNA(MATCH(CJ395,Jan14Dictionary!$B:$B, 0), "X") = "X", "MISSING", "OKAY")</f>
        <v>OKAY</v>
      </c>
      <c r="CL395" s="3" t="str">
        <f t="shared" si="267"/>
        <v>NA</v>
      </c>
      <c r="CM395" s="2" t="s">
        <v>1144</v>
      </c>
      <c r="CN395" s="2">
        <f t="shared" si="260"/>
        <v>389</v>
      </c>
      <c r="CO395" s="3">
        <f t="shared" si="259"/>
        <v>389</v>
      </c>
      <c r="DA395" s="3">
        <v>392</v>
      </c>
      <c r="DB395" s="2" t="s">
        <v>1241</v>
      </c>
      <c r="DC395" s="2" t="str">
        <f>IF(_xlfn.IFNA(MATCH(DB395, Jan17Dictionary!$B:$B, 0), "X") = "X", "MISSING", "OKAY")</f>
        <v>OKAY</v>
      </c>
      <c r="DD395" s="3" t="str">
        <f t="shared" si="271"/>
        <v>New Var</v>
      </c>
      <c r="DE395" s="2" t="s">
        <v>1164</v>
      </c>
      <c r="DF395" s="5" t="s">
        <v>1156</v>
      </c>
      <c r="DG395" s="3">
        <f>INDEX(DJ:DJ, MATCH(DB395,DK:DK,0))</f>
        <v>391</v>
      </c>
      <c r="DJ395" s="3">
        <v>393</v>
      </c>
      <c r="DK395" s="2" t="s">
        <v>1245</v>
      </c>
      <c r="DL395" s="2" t="str">
        <f>IF(_xlfn.IFNA(MATCH(DK395, Jan20Dictionary!$B:$B, 0), "X") = "X", "MISSING", "OKAY")</f>
        <v>OKAY</v>
      </c>
      <c r="DM395" s="3" t="str">
        <f t="shared" si="264"/>
        <v>NA</v>
      </c>
      <c r="DN395" s="2" t="s">
        <v>1144</v>
      </c>
      <c r="DO395" s="2">
        <f t="shared" si="265"/>
        <v>394</v>
      </c>
    </row>
    <row r="396" spans="51:119" x14ac:dyDescent="0.25">
      <c r="CI396" s="3">
        <v>393</v>
      </c>
      <c r="CJ396" s="2" t="s">
        <v>1107</v>
      </c>
      <c r="CK396" s="2" t="str">
        <f>IF(_xlfn.IFNA(MATCH(CJ396,Jan14Dictionary!$B:$B, 0), "X") = "X", "MISSING", "OKAY")</f>
        <v>OKAY</v>
      </c>
      <c r="CL396" s="3" t="str">
        <f t="shared" si="267"/>
        <v>NA</v>
      </c>
      <c r="CM396" s="2" t="s">
        <v>1144</v>
      </c>
      <c r="CN396" s="2">
        <f t="shared" si="260"/>
        <v>390</v>
      </c>
      <c r="CO396" s="3">
        <f t="shared" si="259"/>
        <v>390</v>
      </c>
      <c r="DA396" s="3">
        <v>393</v>
      </c>
      <c r="DB396" s="2" t="s">
        <v>1243</v>
      </c>
      <c r="DC396" s="2" t="str">
        <f>IF(_xlfn.IFNA(MATCH(DB396, Jan17Dictionary!$B:$B, 0), "X") = "X", "MISSING", "OKAY")</f>
        <v>OKAY</v>
      </c>
      <c r="DD396" s="3" t="str">
        <f t="shared" si="271"/>
        <v>New Var</v>
      </c>
      <c r="DE396" s="2" t="s">
        <v>1164</v>
      </c>
      <c r="DF396" s="5" t="s">
        <v>1156</v>
      </c>
      <c r="DG396" s="3">
        <f>INDEX(DJ:DJ, MATCH(DB396,DK:DK,0))</f>
        <v>392</v>
      </c>
      <c r="DJ396" s="3">
        <v>394</v>
      </c>
      <c r="DK396" s="2" t="s">
        <v>1246</v>
      </c>
      <c r="DL396" s="2" t="str">
        <f>IF(_xlfn.IFNA(MATCH(DK396, Jan20Dictionary!$B:$B, 0), "X") = "X", "MISSING", "OKAY")</f>
        <v>OKAY</v>
      </c>
      <c r="DM396" s="3" t="str">
        <f t="shared" si="264"/>
        <v>NA</v>
      </c>
      <c r="DN396" s="2" t="s">
        <v>1144</v>
      </c>
      <c r="DO396" s="2">
        <f t="shared" si="265"/>
        <v>395</v>
      </c>
    </row>
    <row r="397" spans="51:119" x14ac:dyDescent="0.25">
      <c r="CI397" s="3">
        <v>394</v>
      </c>
      <c r="CJ397" s="2" t="s">
        <v>1118</v>
      </c>
      <c r="CK397" s="2" t="str">
        <f>IF(_xlfn.IFNA(MATCH(CJ397,Jan14Dictionary!$B:$B, 0), "X") = "X", "MISSING", "OKAY")</f>
        <v>OKAY</v>
      </c>
      <c r="CL397" s="3" t="str">
        <f t="shared" si="267"/>
        <v>New Var</v>
      </c>
      <c r="CM397" s="2" t="s">
        <v>1164</v>
      </c>
      <c r="CN397" s="5" t="s">
        <v>1156</v>
      </c>
      <c r="CO397" s="3">
        <f t="shared" si="259"/>
        <v>391</v>
      </c>
      <c r="DA397" s="3">
        <v>394</v>
      </c>
      <c r="DB397" s="2" t="s">
        <v>1245</v>
      </c>
      <c r="DC397" s="2" t="str">
        <f>IF(_xlfn.IFNA(MATCH(DB397, Jan17Dictionary!$B:$B, 0), "X") = "X", "MISSING", "OKAY")</f>
        <v>OKAY</v>
      </c>
      <c r="DD397" s="3" t="str">
        <f t="shared" si="271"/>
        <v>New Var</v>
      </c>
      <c r="DE397" s="2" t="s">
        <v>1164</v>
      </c>
      <c r="DF397" s="5" t="s">
        <v>1156</v>
      </c>
      <c r="DG397" s="3">
        <f>INDEX(DJ:DJ, MATCH(DB397,DK:DK,0))</f>
        <v>393</v>
      </c>
      <c r="DJ397" s="3">
        <v>395</v>
      </c>
      <c r="DK397" s="2" t="s">
        <v>1247</v>
      </c>
      <c r="DL397" s="2" t="str">
        <f>IF(_xlfn.IFNA(MATCH(DK397, Jan20Dictionary!$B:$B, 0), "X") = "X", "MISSING", "OKAY")</f>
        <v>OKAY</v>
      </c>
      <c r="DM397" s="3" t="str">
        <f>IF(IFERROR(INDEX(DE$4:DE$404, DO397) = "Remove", FALSE), "Remove", IF(IFERROR(INDEX(DE$4:DE$404, DO397) = "Add", FALSE), "Prev Add", IF(DO397 = "NEW", "New Var",  "NA")))</f>
        <v>NA</v>
      </c>
      <c r="DN397" s="2" t="s">
        <v>1144</v>
      </c>
      <c r="DO397" s="2">
        <f t="shared" ref="DO397" si="273">INDEX(DA:DA, MATCH(DK397,DB:DB,0))</f>
        <v>396</v>
      </c>
    </row>
    <row r="398" spans="51:119" x14ac:dyDescent="0.25">
      <c r="CI398" s="3">
        <v>395</v>
      </c>
      <c r="CJ398" s="2" t="s">
        <v>1119</v>
      </c>
      <c r="CK398" s="2" t="str">
        <f>IF(_xlfn.IFNA(MATCH(CJ398,Jan14Dictionary!$B:$B, 0), "X") = "X", "MISSING", "OKAY")</f>
        <v>OKAY</v>
      </c>
      <c r="CL398" s="3" t="str">
        <f t="shared" si="267"/>
        <v>New Var</v>
      </c>
      <c r="CM398" s="2" t="s">
        <v>1164</v>
      </c>
      <c r="CN398" s="5" t="s">
        <v>1156</v>
      </c>
      <c r="CO398" s="3">
        <f t="shared" si="259"/>
        <v>392</v>
      </c>
      <c r="DA398" s="3">
        <v>395</v>
      </c>
      <c r="DB398" s="2" t="s">
        <v>1246</v>
      </c>
      <c r="DC398" s="2" t="str">
        <f>IF(_xlfn.IFNA(MATCH(DB398, Jan17Dictionary!$B:$B, 0), "X") = "X", "MISSING", "OKAY")</f>
        <v>OKAY</v>
      </c>
      <c r="DD398" s="3" t="str">
        <f t="shared" si="271"/>
        <v>New Var</v>
      </c>
      <c r="DE398" s="2" t="s">
        <v>1164</v>
      </c>
      <c r="DF398" s="5" t="s">
        <v>1156</v>
      </c>
      <c r="DG398" s="3">
        <f>INDEX(DJ:DJ, MATCH(DB398,DK:DK,0))</f>
        <v>394</v>
      </c>
    </row>
    <row r="399" spans="51:119" x14ac:dyDescent="0.25">
      <c r="CI399" s="3">
        <v>396</v>
      </c>
      <c r="CJ399" s="2" t="s">
        <v>1120</v>
      </c>
      <c r="CK399" s="2" t="str">
        <f>IF(_xlfn.IFNA(MATCH(CJ399,Jan14Dictionary!$B:$B, 0), "X") = "X", "MISSING", "OKAY")</f>
        <v>OKAY</v>
      </c>
      <c r="CL399" s="3" t="str">
        <f t="shared" si="267"/>
        <v>New Var</v>
      </c>
      <c r="CM399" s="2" t="s">
        <v>1164</v>
      </c>
      <c r="CN399" s="5" t="s">
        <v>1156</v>
      </c>
      <c r="CO399" s="3">
        <f t="shared" si="259"/>
        <v>393</v>
      </c>
      <c r="DA399" s="3">
        <v>396</v>
      </c>
      <c r="DB399" s="2" t="s">
        <v>1247</v>
      </c>
      <c r="DC399" s="2" t="str">
        <f>IF(_xlfn.IFNA(MATCH(DB399, Jan17Dictionary!$B:$B, 0), "X") = "X", "MISSING", "OKAY")</f>
        <v>OKAY</v>
      </c>
      <c r="DD399" s="3" t="str">
        <f t="shared" ref="DD399" si="274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>INDEX(DJ:DJ, MATCH(DB399,DK:DK,0))</f>
        <v>395</v>
      </c>
    </row>
    <row r="400" spans="51:119" x14ac:dyDescent="0.25">
      <c r="CI400" s="3">
        <v>397</v>
      </c>
      <c r="CJ400" s="2" t="s">
        <v>1121</v>
      </c>
      <c r="CK400" s="2" t="str">
        <f>IF(_xlfn.IFNA(MATCH(CJ400,Jan14Dictionary!$B:$B, 0), "X") = "X", "MISSING", "OKAY")</f>
        <v>OKAY</v>
      </c>
      <c r="CL400" s="3" t="str">
        <f t="shared" si="267"/>
        <v>New Var</v>
      </c>
      <c r="CM400" s="2" t="s">
        <v>1164</v>
      </c>
      <c r="CN400" s="5" t="s">
        <v>1156</v>
      </c>
      <c r="CO400" s="3">
        <f t="shared" si="259"/>
        <v>394</v>
      </c>
    </row>
  </sheetData>
  <autoFilter ref="A3:D358"/>
  <mergeCells count="14">
    <mergeCell ref="DJ1:DP1"/>
    <mergeCell ref="CR1:CY1"/>
    <mergeCell ref="DA1:DH1"/>
    <mergeCell ref="AY1:BF1"/>
    <mergeCell ref="BH1:BO1"/>
    <mergeCell ref="BQ1:BX1"/>
    <mergeCell ref="BZ1:CG1"/>
    <mergeCell ref="CI1:CP1"/>
    <mergeCell ref="AP1:AW1"/>
    <mergeCell ref="X1:AE1"/>
    <mergeCell ref="O1:V1"/>
    <mergeCell ref="A1:E1"/>
    <mergeCell ref="G1:M1"/>
    <mergeCell ref="AG1:AN1"/>
  </mergeCells>
  <conditionalFormatting sqref="A1:XFD1048576">
    <cfRule type="containsText" dxfId="45" priority="2" operator="containsText" text="MISSING">
      <formula>NOT(ISERROR(SEARCH("MISSING",A1)))</formula>
    </cfRule>
    <cfRule type="containsErrors" dxfId="44" priority="3">
      <formula>ISERROR(A1)</formula>
    </cfRule>
    <cfRule type="containsText" dxfId="43" priority="4" operator="containsText" text="New Var">
      <formula>NOT(ISERROR(SEARCH("New Var",A1)))</formula>
    </cfRule>
    <cfRule type="beginsWith" dxfId="42" priority="5" operator="beginsWith" text="Delete">
      <formula>LEFT(A1,LEN("Delete"))="Delete"</formula>
    </cfRule>
    <cfRule type="containsText" dxfId="41" priority="6" operator="containsText" text="Add">
      <formula>NOT(ISERROR(SEARCH("Add",A1)))</formula>
    </cfRule>
    <cfRule type="beginsWith" dxfId="40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2"/>
  <sheetViews>
    <sheetView workbookViewId="0">
      <pane ySplit="1" topLeftCell="A2" activePane="bottomLeft" state="frozen"/>
      <selection pane="bottomLeft" activeCell="P5" sqref="P5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INDEX(Comparison!C:C, MATCH(B2, Comparison!B:B,0))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INDEX(Comparison!E:E, MATCH(B2, Comparison!B:B,0))</f>
        <v>0</v>
      </c>
      <c r="Y2" s="2" t="str">
        <f t="shared" ref="Y2:Y3" si="0">IF(X2=0, "", X2)</f>
        <v/>
      </c>
    </row>
    <row r="3" spans="1:2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INDEX(Comparison!C:C, MATCH(B3, Comparison!B:B,0))</f>
        <v>NA</v>
      </c>
      <c r="Q3" s="2">
        <f t="shared" ref="Q3" si="1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2" xml:space="preserve"> Q3-R3</f>
        <v>2</v>
      </c>
      <c r="V3" s="2">
        <f t="shared" ref="V3" si="3">U3+S3</f>
        <v>2</v>
      </c>
      <c r="W3" s="2">
        <f t="shared" ref="W3" si="4">V3-T3</f>
        <v>2</v>
      </c>
      <c r="X3" s="2">
        <f>INDEX(Comparison!E:E, MATCH(B3, Comparison!B:B,0))</f>
        <v>0</v>
      </c>
      <c r="Y3" s="2" t="str">
        <f t="shared" si="0"/>
        <v/>
      </c>
    </row>
    <row r="4" spans="1:2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INDEX(Comparison!C:C, MATCH(B4, Comparison!B:B,0))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INDEX(Comparison!E:E, MATCH(B4, Comparison!B:B,0))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INDEX(Comparison!C:C, MATCH(B5, Comparison!B:B,0))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INDEX(Comparison!E:E, MATCH(B5, Comparison!B:B,0))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INDEX(Comparison!C:C, MATCH(B6, Comparison!B:B,0))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INDEX(Comparison!E:E, MATCH(B6, Comparison!B:B,0))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INDEX(Comparison!C:C, MATCH(B7, Comparison!B:B,0))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INDEX(Comparison!E:E, MATCH(B7, Comparison!B:B,0))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INDEX(Comparison!C:C, MATCH(B8, Comparison!B:B,0))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INDEX(Comparison!E:E, MATCH(B8, Comparison!B:B,0))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INDEX(Comparison!C:C, MATCH(B9, Comparison!B:B,0))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INDEX(Comparison!E:E, MATCH(B9, Comparison!B:B,0))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INDEX(Comparison!C:C, MATCH(B10, Comparison!B:B,0))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INDEX(Comparison!E:E, MATCH(B10, Comparison!B:B,0))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INDEX(Comparison!C:C, MATCH(B11, Comparison!B:B,0))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INDEX(Comparison!E:E, MATCH(B11, Comparison!B:B,0))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INDEX(Comparison!C:C, MATCH(B12, Comparison!B:B,0))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INDEX(Comparison!E:E, MATCH(B12, Comparison!B:B,0))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INDEX(Comparison!C:C, MATCH(B13, Comparison!B:B,0))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INDEX(Comparison!E:E, MATCH(B13, Comparison!B:B,0))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INDEX(Comparison!C:C, MATCH(B14, Comparison!B:B,0))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INDEX(Comparison!E:E, MATCH(B14, Comparison!B:B,0))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INDEX(Comparison!C:C, MATCH(B15, Comparison!B:B,0))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INDEX(Comparison!E:E, MATCH(B15, Comparison!B:B,0))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INDEX(Comparison!C:C, MATCH(B16, Comparison!B:B,0))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INDEX(Comparison!E:E, MATCH(B16, Comparison!B:B,0))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INDEX(Comparison!C:C, MATCH(B17, Comparison!B:B,0))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INDEX(Comparison!E:E, MATCH(B17, Comparison!B:B,0))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INDEX(Comparison!C:C, MATCH(B18, Comparison!B:B,0))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INDEX(Comparison!E:E, MATCH(B18, Comparison!B:B,0))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INDEX(Comparison!C:C, MATCH(B19, Comparison!B:B,0))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INDEX(Comparison!E:E, MATCH(B19, Comparison!B:B,0))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INDEX(Comparison!C:C, MATCH(B20, Comparison!B:B,0))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INDEX(Comparison!E:E, MATCH(B20, Comparison!B:B,0))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INDEX(Comparison!C:C, MATCH(B21, Comparison!B:B,0))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INDEX(Comparison!E:E, MATCH(B21, Comparison!B:B,0))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INDEX(Comparison!C:C, MATCH(B22, Comparison!B:B,0))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INDEX(Comparison!E:E, MATCH(B22, Comparison!B:B,0))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  <c r="P23" s="2" t="str">
        <f>INDEX(Comparison!C:C, MATCH(B23, Comparison!B:B,0))</f>
        <v>Remove</v>
      </c>
      <c r="Q23" s="2">
        <f t="shared" si="5"/>
        <v>22</v>
      </c>
      <c r="R23" s="2">
        <f>COUNTIF(P$2:P23, "Remove")</f>
        <v>2</v>
      </c>
      <c r="S23" s="2">
        <f>COUNTIF(P$2:P23, "Add")</f>
        <v>0</v>
      </c>
      <c r="T23" s="2">
        <f>COUNTIF(P$2:P23, "Delete")</f>
        <v>0</v>
      </c>
      <c r="U23" s="2">
        <f t="shared" si="6"/>
        <v>20</v>
      </c>
      <c r="V23" s="2">
        <f t="shared" si="7"/>
        <v>20</v>
      </c>
      <c r="W23" s="2">
        <f t="shared" si="8"/>
        <v>20</v>
      </c>
      <c r="X23" s="2" t="str">
        <f>INDEX(Comparison!E:E, MATCH(B23, Comparison!B:B,0))</f>
        <v>Replaced with hryear4 for later version compatibility</v>
      </c>
      <c r="Y23" s="2" t="str">
        <f t="shared" si="9"/>
        <v>Replaced with hryear4 for later version compatibility</v>
      </c>
    </row>
    <row r="24" spans="1:25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  <c r="P24" s="2" t="str">
        <f>INDEX(Comparison!C:C, MATCH(B24, Comparison!B:B,0))</f>
        <v>Add</v>
      </c>
      <c r="Q24" s="2">
        <f t="shared" si="5"/>
        <v>22</v>
      </c>
      <c r="R24" s="2">
        <f>COUNTIF(P$2:P24, "Remove")</f>
        <v>2</v>
      </c>
      <c r="S24" s="2">
        <f>COUNTIF(P$2:P24, "Add")</f>
        <v>1</v>
      </c>
      <c r="T24" s="2">
        <f>COUNTIF(P$2:P24, "Delete")</f>
        <v>0</v>
      </c>
      <c r="U24" s="2">
        <f t="shared" si="6"/>
        <v>20</v>
      </c>
      <c r="V24" s="2">
        <f t="shared" si="7"/>
        <v>21</v>
      </c>
      <c r="W24" s="2">
        <f t="shared" si="8"/>
        <v>21</v>
      </c>
      <c r="X24" s="2" t="str">
        <f>INDEX(Comparison!E:E, MATCH(B24, Comparison!B:B,0))</f>
        <v>Replaced hryear</v>
      </c>
      <c r="Y24" s="2" t="str">
        <f t="shared" si="9"/>
        <v>Replaced hryear</v>
      </c>
    </row>
    <row r="25" spans="1:25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1234</v>
      </c>
      <c r="P25" s="2" t="str">
        <f>INDEX(Comparison!C:C, MATCH(B25, Comparison!B:B,0))</f>
        <v>NA</v>
      </c>
      <c r="Q25" s="2">
        <f t="shared" si="5"/>
        <v>23</v>
      </c>
      <c r="R25" s="2">
        <f>COUNTIF(P$2:P25, "Remove")</f>
        <v>2</v>
      </c>
      <c r="S25" s="2">
        <f>COUNTIF(P$2:P25, "Add")</f>
        <v>1</v>
      </c>
      <c r="T25" s="2">
        <f>COUNTIF(P$2:P25, "Delete")</f>
        <v>0</v>
      </c>
      <c r="U25" s="2">
        <f t="shared" si="6"/>
        <v>21</v>
      </c>
      <c r="V25" s="2">
        <f t="shared" si="7"/>
        <v>22</v>
      </c>
      <c r="W25" s="2">
        <f t="shared" si="8"/>
        <v>22</v>
      </c>
      <c r="X25" s="2">
        <f>INDEX(Comparison!E:E, MATCH(B25, Comparison!B:B,0))</f>
        <v>0</v>
      </c>
      <c r="Y25" s="2" t="str">
        <f t="shared" si="9"/>
        <v/>
      </c>
    </row>
    <row r="26" spans="1:25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  <c r="P26" s="2" t="str">
        <f>INDEX(Comparison!C:C, MATCH(B26, Comparison!B:B,0))</f>
        <v>Add</v>
      </c>
      <c r="Q26" s="2">
        <f t="shared" si="5"/>
        <v>23</v>
      </c>
      <c r="R26" s="2">
        <f>COUNTIF(P$2:P26, "Remove")</f>
        <v>2</v>
      </c>
      <c r="S26" s="2">
        <f>COUNTIF(P$2:P26, "Add")</f>
        <v>2</v>
      </c>
      <c r="T26" s="2">
        <f>COUNTIF(P$2:P26, "Delete")</f>
        <v>0</v>
      </c>
      <c r="U26" s="2">
        <f t="shared" si="6"/>
        <v>21</v>
      </c>
      <c r="V26" s="2">
        <f t="shared" si="7"/>
        <v>23</v>
      </c>
      <c r="W26" s="2">
        <f t="shared" si="8"/>
        <v>23</v>
      </c>
      <c r="X26" s="2" t="str">
        <f>INDEX(Comparison!E:E, MATCH(B26, Comparison!B:B,0))</f>
        <v>Personally concatenated from other variables to match later versions.</v>
      </c>
      <c r="Y26" s="2" t="str">
        <f t="shared" si="9"/>
        <v>Personally concatenated from other variables to match later versions.</v>
      </c>
    </row>
    <row r="27" spans="1:25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  <c r="P27" s="2" t="str">
        <f>INDEX(Comparison!C:C, MATCH(B27, Comparison!B:B,0))</f>
        <v>Delete</v>
      </c>
      <c r="Q27" s="2">
        <f t="shared" si="5"/>
        <v>24</v>
      </c>
      <c r="R27" s="2">
        <f>COUNTIF(P$2:P27, "Remove")</f>
        <v>2</v>
      </c>
      <c r="S27" s="2">
        <f>COUNTIF(P$2:P27, "Add")</f>
        <v>2</v>
      </c>
      <c r="T27" s="2">
        <f>COUNTIF(P$2:P27, "Delete")</f>
        <v>1</v>
      </c>
      <c r="U27" s="2">
        <f t="shared" si="6"/>
        <v>22</v>
      </c>
      <c r="V27" s="2">
        <f t="shared" si="7"/>
        <v>24</v>
      </c>
      <c r="W27" s="2">
        <f t="shared" si="8"/>
        <v>23</v>
      </c>
      <c r="X27" s="2" t="str">
        <f>INDEX(Comparison!E:E, MATCH(B27, Comparison!B:B,0))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  <c r="P28" s="2" t="str">
        <f>INDEX(Comparison!C:C, MATCH(B28, Comparison!B:B,0))</f>
        <v>Delete</v>
      </c>
      <c r="Q28" s="2">
        <f t="shared" si="5"/>
        <v>25</v>
      </c>
      <c r="R28" s="2">
        <f>COUNTIF(P$2:P28, "Remove")</f>
        <v>2</v>
      </c>
      <c r="S28" s="2">
        <f>COUNTIF(P$2:P28, "Add")</f>
        <v>2</v>
      </c>
      <c r="T28" s="2">
        <f>COUNTIF(P$2:P28, "Delete")</f>
        <v>2</v>
      </c>
      <c r="U28" s="2">
        <f t="shared" si="6"/>
        <v>23</v>
      </c>
      <c r="V28" s="2">
        <f t="shared" si="7"/>
        <v>25</v>
      </c>
      <c r="W28" s="2">
        <f t="shared" si="8"/>
        <v>23</v>
      </c>
      <c r="X28" s="2" t="str">
        <f>INDEX(Comparison!E:E, MATCH(B28, Comparison!B:B,0))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  <c r="P29" s="2" t="str">
        <f>INDEX(Comparison!C:C, MATCH(B29, Comparison!B:B,0))</f>
        <v>Delete</v>
      </c>
      <c r="Q29" s="2">
        <f t="shared" si="5"/>
        <v>26</v>
      </c>
      <c r="R29" s="2">
        <f>COUNTIF(P$2:P29, "Remove")</f>
        <v>2</v>
      </c>
      <c r="S29" s="2">
        <f>COUNTIF(P$2:P29, "Add")</f>
        <v>2</v>
      </c>
      <c r="T29" s="2">
        <f>COUNTIF(P$2:P29, "Delete")</f>
        <v>3</v>
      </c>
      <c r="U29" s="2">
        <f t="shared" si="6"/>
        <v>24</v>
      </c>
      <c r="V29" s="2">
        <f t="shared" si="7"/>
        <v>26</v>
      </c>
      <c r="W29" s="2">
        <f t="shared" si="8"/>
        <v>23</v>
      </c>
      <c r="X29" s="2" t="str">
        <f>INDEX(Comparison!E:E, MATCH(B29, Comparison!B:B,0))</f>
        <v>Used for creating hrhhid2; remove after hrhhid2 is created</v>
      </c>
      <c r="Y29" s="2" t="str">
        <f t="shared" si="9"/>
        <v>Used for creating hrhhid2; remove after hrhhid2 is created</v>
      </c>
    </row>
    <row r="30" spans="1:25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1234</v>
      </c>
      <c r="P30" s="2" t="str">
        <f>INDEX(Comparison!C:C, MATCH(B30, Comparison!B:B,0))</f>
        <v>NA</v>
      </c>
      <c r="Q30" s="2">
        <f t="shared" si="5"/>
        <v>27</v>
      </c>
      <c r="R30" s="2">
        <f>COUNTIF(P$2:P30, "Remove")</f>
        <v>2</v>
      </c>
      <c r="S30" s="2">
        <f>COUNTIF(P$2:P30, "Add")</f>
        <v>2</v>
      </c>
      <c r="T30" s="2">
        <f>COUNTIF(P$2:P30, "Delete")</f>
        <v>3</v>
      </c>
      <c r="U30" s="2">
        <f t="shared" si="6"/>
        <v>25</v>
      </c>
      <c r="V30" s="2">
        <f t="shared" si="7"/>
        <v>27</v>
      </c>
      <c r="W30" s="2">
        <f t="shared" si="8"/>
        <v>24</v>
      </c>
      <c r="X30" s="2">
        <f>INDEX(Comparison!E:E, MATCH(B30, Comparison!B:B,0))</f>
        <v>0</v>
      </c>
      <c r="Y30" s="2" t="str">
        <f t="shared" si="9"/>
        <v/>
      </c>
    </row>
    <row r="31" spans="1:25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1234</v>
      </c>
      <c r="P31" s="2" t="str">
        <f>INDEX(Comparison!C:C, MATCH(B31, Comparison!B:B,0))</f>
        <v>NA</v>
      </c>
      <c r="Q31" s="2">
        <f t="shared" si="5"/>
        <v>28</v>
      </c>
      <c r="R31" s="2">
        <f>COUNTIF(P$2:P31, "Remove")</f>
        <v>2</v>
      </c>
      <c r="S31" s="2">
        <f>COUNTIF(P$2:P31, "Add")</f>
        <v>2</v>
      </c>
      <c r="T31" s="2">
        <f>COUNTIF(P$2:P31, "Delete")</f>
        <v>3</v>
      </c>
      <c r="U31" s="2">
        <f t="shared" si="6"/>
        <v>26</v>
      </c>
      <c r="V31" s="2">
        <f t="shared" si="7"/>
        <v>28</v>
      </c>
      <c r="W31" s="2">
        <f t="shared" si="8"/>
        <v>25</v>
      </c>
      <c r="X31" s="2">
        <f>INDEX(Comparison!E:E, MATCH(B31, Comparison!B:B,0))</f>
        <v>0</v>
      </c>
      <c r="Y31" s="2" t="str">
        <f t="shared" si="9"/>
        <v/>
      </c>
    </row>
    <row r="32" spans="1:25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1234</v>
      </c>
      <c r="P32" s="2" t="str">
        <f>INDEX(Comparison!C:C, MATCH(B32, Comparison!B:B,0))</f>
        <v>NA</v>
      </c>
      <c r="Q32" s="2">
        <f t="shared" si="5"/>
        <v>29</v>
      </c>
      <c r="R32" s="2">
        <f>COUNTIF(P$2:P32, "Remove")</f>
        <v>2</v>
      </c>
      <c r="S32" s="2">
        <f>COUNTIF(P$2:P32, "Add")</f>
        <v>2</v>
      </c>
      <c r="T32" s="2">
        <f>COUNTIF(P$2:P32, "Delete")</f>
        <v>3</v>
      </c>
      <c r="U32" s="2">
        <f t="shared" si="6"/>
        <v>27</v>
      </c>
      <c r="V32" s="2">
        <f t="shared" si="7"/>
        <v>29</v>
      </c>
      <c r="W32" s="2">
        <f t="shared" si="8"/>
        <v>26</v>
      </c>
      <c r="X32" s="2">
        <f>INDEX(Comparison!E:E, MATCH(B32, Comparison!B:B,0))</f>
        <v>0</v>
      </c>
      <c r="Y32" s="2" t="str">
        <f t="shared" si="9"/>
        <v/>
      </c>
    </row>
    <row r="33" spans="1:25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1234</v>
      </c>
      <c r="P33" s="2" t="str">
        <f>INDEX(Comparison!C:C, MATCH(B33, Comparison!B:B,0))</f>
        <v>NA</v>
      </c>
      <c r="Q33" s="2">
        <f t="shared" si="5"/>
        <v>30</v>
      </c>
      <c r="R33" s="2">
        <f>COUNTIF(P$2:P33, "Remove")</f>
        <v>2</v>
      </c>
      <c r="S33" s="2">
        <f>COUNTIF(P$2:P33, "Add")</f>
        <v>2</v>
      </c>
      <c r="T33" s="2">
        <f>COUNTIF(P$2:P33, "Delete")</f>
        <v>3</v>
      </c>
      <c r="U33" s="2">
        <f t="shared" si="6"/>
        <v>28</v>
      </c>
      <c r="V33" s="2">
        <f t="shared" si="7"/>
        <v>30</v>
      </c>
      <c r="W33" s="2">
        <f t="shared" si="8"/>
        <v>27</v>
      </c>
      <c r="X33" s="2">
        <f>INDEX(Comparison!E:E, MATCH(B33, Comparison!B:B,0))</f>
        <v>0</v>
      </c>
      <c r="Y33" s="2" t="str">
        <f t="shared" si="9"/>
        <v/>
      </c>
    </row>
    <row r="34" spans="1:25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1234</v>
      </c>
      <c r="P34" s="2" t="str">
        <f>INDEX(Comparison!C:C, MATCH(B34, Comparison!B:B,0))</f>
        <v>NA</v>
      </c>
      <c r="Q34" s="2">
        <f t="shared" si="5"/>
        <v>31</v>
      </c>
      <c r="R34" s="2">
        <f>COUNTIF(P$2:P34, "Remove")</f>
        <v>2</v>
      </c>
      <c r="S34" s="2">
        <f>COUNTIF(P$2:P34, "Add")</f>
        <v>2</v>
      </c>
      <c r="T34" s="2">
        <f>COUNTIF(P$2:P34, "Delete")</f>
        <v>3</v>
      </c>
      <c r="U34" s="2">
        <f t="shared" si="6"/>
        <v>29</v>
      </c>
      <c r="V34" s="2">
        <f t="shared" si="7"/>
        <v>31</v>
      </c>
      <c r="W34" s="2">
        <f t="shared" si="8"/>
        <v>28</v>
      </c>
      <c r="X34" s="2">
        <f>INDEX(Comparison!E:E, MATCH(B34, Comparison!B:B,0))</f>
        <v>0</v>
      </c>
      <c r="Y34" s="2" t="str">
        <f t="shared" si="9"/>
        <v/>
      </c>
    </row>
    <row r="35" spans="1:25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1234</v>
      </c>
      <c r="P35" s="2" t="str">
        <f>INDEX(Comparison!C:C, MATCH(B35, Comparison!B:B,0))</f>
        <v>NA</v>
      </c>
      <c r="Q35" s="2">
        <f t="shared" si="5"/>
        <v>32</v>
      </c>
      <c r="R35" s="2">
        <f>COUNTIF(P$2:P35, "Remove")</f>
        <v>2</v>
      </c>
      <c r="S35" s="2">
        <f>COUNTIF(P$2:P35, "Add")</f>
        <v>2</v>
      </c>
      <c r="T35" s="2">
        <f>COUNTIF(P$2:P35, "Delete")</f>
        <v>3</v>
      </c>
      <c r="U35" s="2">
        <f t="shared" si="6"/>
        <v>30</v>
      </c>
      <c r="V35" s="2">
        <f t="shared" si="7"/>
        <v>32</v>
      </c>
      <c r="W35" s="2">
        <f t="shared" si="8"/>
        <v>29</v>
      </c>
      <c r="X35" s="2">
        <f>INDEX(Comparison!E:E, MATCH(B35, Comparison!B:B,0))</f>
        <v>0</v>
      </c>
      <c r="Y35" s="2" t="str">
        <f t="shared" si="9"/>
        <v/>
      </c>
    </row>
    <row r="36" spans="1:25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1234</v>
      </c>
      <c r="P36" s="2" t="str">
        <f>INDEX(Comparison!C:C, MATCH(B36, Comparison!B:B,0))</f>
        <v>NA</v>
      </c>
      <c r="Q36" s="2">
        <f t="shared" si="5"/>
        <v>33</v>
      </c>
      <c r="R36" s="2">
        <f>COUNTIF(P$2:P36, "Remove")</f>
        <v>2</v>
      </c>
      <c r="S36" s="2">
        <f>COUNTIF(P$2:P36, "Add")</f>
        <v>2</v>
      </c>
      <c r="T36" s="2">
        <f>COUNTIF(P$2:P36, "Delete")</f>
        <v>3</v>
      </c>
      <c r="U36" s="2">
        <f t="shared" si="6"/>
        <v>31</v>
      </c>
      <c r="V36" s="2">
        <f t="shared" si="7"/>
        <v>33</v>
      </c>
      <c r="W36" s="2">
        <f t="shared" si="8"/>
        <v>30</v>
      </c>
      <c r="X36" s="2">
        <f>INDEX(Comparison!E:E, MATCH(B36, Comparison!B:B,0))</f>
        <v>0</v>
      </c>
      <c r="Y36" s="2" t="str">
        <f t="shared" si="9"/>
        <v/>
      </c>
    </row>
    <row r="37" spans="1:25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1234</v>
      </c>
      <c r="P37" s="2" t="str">
        <f>INDEX(Comparison!C:C, MATCH(B37, Comparison!B:B,0))</f>
        <v>NA</v>
      </c>
      <c r="Q37" s="2">
        <f t="shared" si="5"/>
        <v>34</v>
      </c>
      <c r="R37" s="2">
        <f>COUNTIF(P$2:P37, "Remove")</f>
        <v>2</v>
      </c>
      <c r="S37" s="2">
        <f>COUNTIF(P$2:P37, "Add")</f>
        <v>2</v>
      </c>
      <c r="T37" s="2">
        <f>COUNTIF(P$2:P37, "Delete")</f>
        <v>3</v>
      </c>
      <c r="U37" s="2">
        <f t="shared" si="6"/>
        <v>32</v>
      </c>
      <c r="V37" s="2">
        <f t="shared" si="7"/>
        <v>34</v>
      </c>
      <c r="W37" s="2">
        <f t="shared" si="8"/>
        <v>31</v>
      </c>
      <c r="X37" s="2">
        <f>INDEX(Comparison!E:E, MATCH(B37, Comparison!B:B,0))</f>
        <v>0</v>
      </c>
      <c r="Y37" s="2" t="str">
        <f t="shared" si="9"/>
        <v/>
      </c>
    </row>
    <row r="38" spans="1:25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1234</v>
      </c>
      <c r="P38" s="2" t="str">
        <f>INDEX(Comparison!C:C, MATCH(B38, Comparison!B:B,0))</f>
        <v>NA</v>
      </c>
      <c r="Q38" s="2">
        <f t="shared" si="5"/>
        <v>35</v>
      </c>
      <c r="R38" s="2">
        <f>COUNTIF(P$2:P38, "Remove")</f>
        <v>2</v>
      </c>
      <c r="S38" s="2">
        <f>COUNTIF(P$2:P38, "Add")</f>
        <v>2</v>
      </c>
      <c r="T38" s="2">
        <f>COUNTIF(P$2:P38, "Delete")</f>
        <v>3</v>
      </c>
      <c r="U38" s="2">
        <f t="shared" si="6"/>
        <v>33</v>
      </c>
      <c r="V38" s="2">
        <f t="shared" si="7"/>
        <v>35</v>
      </c>
      <c r="W38" s="2">
        <f t="shared" si="8"/>
        <v>32</v>
      </c>
      <c r="X38" s="2">
        <f>INDEX(Comparison!E:E, MATCH(B38, Comparison!B:B,0))</f>
        <v>0</v>
      </c>
      <c r="Y38" s="2" t="str">
        <f t="shared" si="9"/>
        <v/>
      </c>
    </row>
    <row r="39" spans="1:25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1234</v>
      </c>
      <c r="P39" s="2" t="str">
        <f>INDEX(Comparison!C:C, MATCH(B39, Comparison!B:B,0))</f>
        <v>NA</v>
      </c>
      <c r="Q39" s="2">
        <f t="shared" si="5"/>
        <v>36</v>
      </c>
      <c r="R39" s="2">
        <f>COUNTIF(P$2:P39, "Remove")</f>
        <v>2</v>
      </c>
      <c r="S39" s="2">
        <f>COUNTIF(P$2:P39, "Add")</f>
        <v>2</v>
      </c>
      <c r="T39" s="2">
        <f>COUNTIF(P$2:P39, "Delete")</f>
        <v>3</v>
      </c>
      <c r="U39" s="2">
        <f t="shared" si="6"/>
        <v>34</v>
      </c>
      <c r="V39" s="2">
        <f t="shared" si="7"/>
        <v>36</v>
      </c>
      <c r="W39" s="2">
        <f t="shared" si="8"/>
        <v>33</v>
      </c>
      <c r="X39" s="2">
        <f>INDEX(Comparison!E:E, MATCH(B39, Comparison!B:B,0))</f>
        <v>0</v>
      </c>
      <c r="Y39" s="2" t="str">
        <f t="shared" si="9"/>
        <v/>
      </c>
    </row>
    <row r="40" spans="1:25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1234</v>
      </c>
      <c r="P40" s="2" t="str">
        <f>INDEX(Comparison!C:C, MATCH(B40, Comparison!B:B,0))</f>
        <v>NA</v>
      </c>
      <c r="Q40" s="2">
        <f t="shared" si="5"/>
        <v>37</v>
      </c>
      <c r="R40" s="2">
        <f>COUNTIF(P$2:P40, "Remove")</f>
        <v>2</v>
      </c>
      <c r="S40" s="2">
        <f>COUNTIF(P$2:P40, "Add")</f>
        <v>2</v>
      </c>
      <c r="T40" s="2">
        <f>COUNTIF(P$2:P40, "Delete")</f>
        <v>3</v>
      </c>
      <c r="U40" s="2">
        <f t="shared" si="6"/>
        <v>35</v>
      </c>
      <c r="V40" s="2">
        <f t="shared" si="7"/>
        <v>37</v>
      </c>
      <c r="W40" s="2">
        <f t="shared" si="8"/>
        <v>34</v>
      </c>
      <c r="X40" s="2">
        <f>INDEX(Comparison!E:E, MATCH(B40, Comparison!B:B,0))</f>
        <v>0</v>
      </c>
      <c r="Y40" s="2" t="str">
        <f t="shared" si="9"/>
        <v/>
      </c>
    </row>
    <row r="41" spans="1:25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  <c r="P41" s="2" t="str">
        <f>INDEX(Comparison!C:C, MATCH(B41, Comparison!B:B,0))</f>
        <v>Add</v>
      </c>
      <c r="Q41" s="2">
        <f t="shared" si="5"/>
        <v>37</v>
      </c>
      <c r="R41" s="2">
        <f>COUNTIF(P$2:P41, "Remove")</f>
        <v>2</v>
      </c>
      <c r="S41" s="2">
        <f>COUNTIF(P$2:P41, "Add")</f>
        <v>3</v>
      </c>
      <c r="T41" s="2">
        <f>COUNTIF(P$2:P41, "Delete")</f>
        <v>3</v>
      </c>
      <c r="U41" s="2">
        <f t="shared" si="6"/>
        <v>35</v>
      </c>
      <c r="V41" s="2">
        <f t="shared" si="7"/>
        <v>38</v>
      </c>
      <c r="W41" s="2">
        <f t="shared" si="8"/>
        <v>35</v>
      </c>
      <c r="X41" s="2" t="str">
        <f>INDEX(Comparison!E:E, MATCH(B41, Comparison!B:B,0))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  <c r="P42" s="2" t="str">
        <f>INDEX(Comparison!C:C, MATCH(B42, Comparison!B:B,0))</f>
        <v>Add</v>
      </c>
      <c r="Q42" s="2">
        <f t="shared" si="5"/>
        <v>37</v>
      </c>
      <c r="R42" s="2">
        <f>COUNTIF(P$2:P42, "Remove")</f>
        <v>2</v>
      </c>
      <c r="S42" s="2">
        <f>COUNTIF(P$2:P42, "Add")</f>
        <v>4</v>
      </c>
      <c r="T42" s="2">
        <f>COUNTIF(P$2:P42, "Delete")</f>
        <v>3</v>
      </c>
      <c r="U42" s="2">
        <f t="shared" si="6"/>
        <v>35</v>
      </c>
      <c r="V42" s="2">
        <f t="shared" si="7"/>
        <v>39</v>
      </c>
      <c r="W42" s="2">
        <f t="shared" si="8"/>
        <v>36</v>
      </c>
      <c r="X42" s="2" t="str">
        <f>INDEX(Comparison!E:E, MATCH(B42, Comparison!B:B,0))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  <c r="P43" s="2" t="str">
        <f>INDEX(Comparison!C:C, MATCH(B43, Comparison!B:B,0))</f>
        <v>Add</v>
      </c>
      <c r="Q43" s="2">
        <f t="shared" si="5"/>
        <v>37</v>
      </c>
      <c r="R43" s="2">
        <f>COUNTIF(P$2:P43, "Remove")</f>
        <v>2</v>
      </c>
      <c r="S43" s="2">
        <f>COUNTIF(P$2:P43, "Add")</f>
        <v>5</v>
      </c>
      <c r="T43" s="2">
        <f>COUNTIF(P$2:P43, "Delete")</f>
        <v>3</v>
      </c>
      <c r="U43" s="2">
        <f t="shared" si="6"/>
        <v>35</v>
      </c>
      <c r="V43" s="2">
        <f t="shared" si="7"/>
        <v>40</v>
      </c>
      <c r="W43" s="2">
        <f t="shared" si="8"/>
        <v>37</v>
      </c>
      <c r="X43" s="2" t="str">
        <f>INDEX(Comparison!E:E, MATCH(B43, Comparison!B:B,0))</f>
        <v>Personal Variable</v>
      </c>
      <c r="Y43" s="2" t="str">
        <f t="shared" si="9"/>
        <v>Personal Variable</v>
      </c>
    </row>
    <row r="44" spans="1:25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1234</v>
      </c>
      <c r="P44" s="2" t="str">
        <f>INDEX(Comparison!C:C, MATCH(B44, Comparison!B:B,0))</f>
        <v>NA</v>
      </c>
      <c r="Q44" s="2">
        <f t="shared" si="5"/>
        <v>38</v>
      </c>
      <c r="R44" s="2">
        <f>COUNTIF(P$2:P44, "Remove")</f>
        <v>2</v>
      </c>
      <c r="S44" s="2">
        <f>COUNTIF(P$2:P44, "Add")</f>
        <v>5</v>
      </c>
      <c r="T44" s="2">
        <f>COUNTIF(P$2:P44, "Delete")</f>
        <v>3</v>
      </c>
      <c r="U44" s="2">
        <f t="shared" si="6"/>
        <v>36</v>
      </c>
      <c r="V44" s="2">
        <f t="shared" si="7"/>
        <v>41</v>
      </c>
      <c r="W44" s="2">
        <f t="shared" si="8"/>
        <v>38</v>
      </c>
      <c r="X44" s="2">
        <f>INDEX(Comparison!E:E, MATCH(B44, Comparison!B:B,0))</f>
        <v>0</v>
      </c>
      <c r="Y44" s="2" t="str">
        <f t="shared" si="9"/>
        <v/>
      </c>
    </row>
    <row r="45" spans="1:25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1234</v>
      </c>
      <c r="P45" s="2" t="str">
        <f>INDEX(Comparison!C:C, MATCH(B45, Comparison!B:B,0))</f>
        <v>NA</v>
      </c>
      <c r="Q45" s="2">
        <f t="shared" si="5"/>
        <v>39</v>
      </c>
      <c r="R45" s="2">
        <f>COUNTIF(P$2:P45, "Remove")</f>
        <v>2</v>
      </c>
      <c r="S45" s="2">
        <f>COUNTIF(P$2:P45, "Add")</f>
        <v>5</v>
      </c>
      <c r="T45" s="2">
        <f>COUNTIF(P$2:P45, "Delete")</f>
        <v>3</v>
      </c>
      <c r="U45" s="2">
        <f t="shared" si="6"/>
        <v>37</v>
      </c>
      <c r="V45" s="2">
        <f t="shared" si="7"/>
        <v>42</v>
      </c>
      <c r="W45" s="2">
        <f t="shared" si="8"/>
        <v>39</v>
      </c>
      <c r="X45" s="2">
        <f>INDEX(Comparison!E:E, MATCH(B45, Comparison!B:B,0))</f>
        <v>0</v>
      </c>
      <c r="Y45" s="2" t="str">
        <f t="shared" si="9"/>
        <v/>
      </c>
    </row>
    <row r="46" spans="1:25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1234</v>
      </c>
      <c r="P46" s="2" t="str">
        <f>INDEX(Comparison!C:C, MATCH(B46, Comparison!B:B,0))</f>
        <v>NA</v>
      </c>
      <c r="Q46" s="2">
        <f t="shared" si="5"/>
        <v>40</v>
      </c>
      <c r="R46" s="2">
        <f>COUNTIF(P$2:P46, "Remove")</f>
        <v>2</v>
      </c>
      <c r="S46" s="2">
        <f>COUNTIF(P$2:P46, "Add")</f>
        <v>5</v>
      </c>
      <c r="T46" s="2">
        <f>COUNTIF(P$2:P46, "Delete")</f>
        <v>3</v>
      </c>
      <c r="U46" s="2">
        <f t="shared" si="6"/>
        <v>38</v>
      </c>
      <c r="V46" s="2">
        <f t="shared" si="7"/>
        <v>43</v>
      </c>
      <c r="W46" s="2">
        <f t="shared" si="8"/>
        <v>40</v>
      </c>
      <c r="X46" s="2">
        <f>INDEX(Comparison!E:E, MATCH(B46, Comparison!B:B,0))</f>
        <v>0</v>
      </c>
      <c r="Y46" s="2" t="str">
        <f t="shared" si="9"/>
        <v/>
      </c>
    </row>
    <row r="47" spans="1:25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1234</v>
      </c>
      <c r="P47" s="2" t="str">
        <f>INDEX(Comparison!C:C, MATCH(B47, Comparison!B:B,0))</f>
        <v>NA</v>
      </c>
      <c r="Q47" s="2">
        <f t="shared" si="5"/>
        <v>41</v>
      </c>
      <c r="R47" s="2">
        <f>COUNTIF(P$2:P47, "Remove")</f>
        <v>2</v>
      </c>
      <c r="S47" s="2">
        <f>COUNTIF(P$2:P47, "Add")</f>
        <v>5</v>
      </c>
      <c r="T47" s="2">
        <f>COUNTIF(P$2:P47, "Delete")</f>
        <v>3</v>
      </c>
      <c r="U47" s="2">
        <f t="shared" si="6"/>
        <v>39</v>
      </c>
      <c r="V47" s="2">
        <f t="shared" si="7"/>
        <v>44</v>
      </c>
      <c r="W47" s="2">
        <f t="shared" si="8"/>
        <v>41</v>
      </c>
      <c r="X47" s="2">
        <f>INDEX(Comparison!E:E, MATCH(B47, Comparison!B:B,0))</f>
        <v>0</v>
      </c>
      <c r="Y47" s="2" t="str">
        <f t="shared" si="9"/>
        <v/>
      </c>
    </row>
    <row r="48" spans="1:25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  <c r="P48" s="2" t="str">
        <f>INDEX(Comparison!C:C, MATCH(B48, Comparison!B:B,0))</f>
        <v>Remove</v>
      </c>
      <c r="Q48" s="2">
        <f t="shared" si="5"/>
        <v>42</v>
      </c>
      <c r="R48" s="2">
        <f>COUNTIF(P$2:P48, "Remove")</f>
        <v>3</v>
      </c>
      <c r="S48" s="2">
        <f>COUNTIF(P$2:P48, "Add")</f>
        <v>5</v>
      </c>
      <c r="T48" s="2">
        <f>COUNTIF(P$2:P48, "Delete")</f>
        <v>3</v>
      </c>
      <c r="U48" s="2">
        <f t="shared" si="6"/>
        <v>39</v>
      </c>
      <c r="V48" s="2">
        <f t="shared" si="7"/>
        <v>44</v>
      </c>
      <c r="W48" s="2">
        <f t="shared" si="8"/>
        <v>41</v>
      </c>
      <c r="X48" s="2" t="str">
        <f>INDEX(Comparison!E:E, MATCH(B48, Comparison!B:B,0))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  <c r="P49" s="2" t="str">
        <f>INDEX(Comparison!C:C, MATCH(B49, Comparison!B:B,0))</f>
        <v>Remove</v>
      </c>
      <c r="Q49" s="2">
        <f t="shared" si="5"/>
        <v>43</v>
      </c>
      <c r="R49" s="2">
        <f>COUNTIF(P$2:P49, "Remove")</f>
        <v>4</v>
      </c>
      <c r="S49" s="2">
        <f>COUNTIF(P$2:P49, "Add")</f>
        <v>5</v>
      </c>
      <c r="T49" s="2">
        <f>COUNTIF(P$2:P49, "Delete")</f>
        <v>3</v>
      </c>
      <c r="U49" s="2">
        <f t="shared" si="6"/>
        <v>39</v>
      </c>
      <c r="V49" s="2">
        <f t="shared" si="7"/>
        <v>44</v>
      </c>
      <c r="W49" s="2">
        <f t="shared" si="8"/>
        <v>41</v>
      </c>
      <c r="X49" s="2" t="str">
        <f>INDEX(Comparison!E:E, MATCH(B49, Comparison!B:B,0))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  <c r="P50" s="2" t="str">
        <f>INDEX(Comparison!C:C, MATCH(B50, Comparison!B:B,0))</f>
        <v>Remove</v>
      </c>
      <c r="Q50" s="2">
        <f t="shared" si="5"/>
        <v>44</v>
      </c>
      <c r="R50" s="2">
        <f>COUNTIF(P$2:P50, "Remove")</f>
        <v>5</v>
      </c>
      <c r="S50" s="2">
        <f>COUNTIF(P$2:P50, "Add")</f>
        <v>5</v>
      </c>
      <c r="T50" s="2">
        <f>COUNTIF(P$2:P50, "Delete")</f>
        <v>3</v>
      </c>
      <c r="U50" s="2">
        <f t="shared" si="6"/>
        <v>39</v>
      </c>
      <c r="V50" s="2">
        <f t="shared" si="7"/>
        <v>44</v>
      </c>
      <c r="W50" s="2">
        <f t="shared" si="8"/>
        <v>41</v>
      </c>
      <c r="X50" s="2" t="str">
        <f>INDEX(Comparison!E:E, MATCH(B50, Comparison!B:B,0))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  <c r="P51" s="2" t="str">
        <f>INDEX(Comparison!C:C, MATCH(B51, Comparison!B:B,0))</f>
        <v>Remove</v>
      </c>
      <c r="Q51" s="2">
        <f t="shared" si="5"/>
        <v>45</v>
      </c>
      <c r="R51" s="2">
        <f>COUNTIF(P$2:P51, "Remove")</f>
        <v>6</v>
      </c>
      <c r="S51" s="2">
        <f>COUNTIF(P$2:P51, "Add")</f>
        <v>5</v>
      </c>
      <c r="T51" s="2">
        <f>COUNTIF(P$2:P51, "Delete")</f>
        <v>3</v>
      </c>
      <c r="U51" s="2">
        <f t="shared" si="6"/>
        <v>39</v>
      </c>
      <c r="V51" s="2">
        <f t="shared" si="7"/>
        <v>44</v>
      </c>
      <c r="W51" s="2">
        <f t="shared" si="8"/>
        <v>41</v>
      </c>
      <c r="X51" s="2" t="str">
        <f>INDEX(Comparison!E:E, MATCH(B51, Comparison!B:B,0))</f>
        <v>Unneeded, discontinued later</v>
      </c>
      <c r="Y51" s="2" t="str">
        <f t="shared" si="9"/>
        <v>Unneeded, discontinued later</v>
      </c>
    </row>
    <row r="52" spans="1:25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1234</v>
      </c>
      <c r="P52" s="2" t="str">
        <f>INDEX(Comparison!C:C, MATCH(B52, Comparison!B:B,0))</f>
        <v>NA</v>
      </c>
      <c r="Q52" s="2">
        <f t="shared" si="5"/>
        <v>46</v>
      </c>
      <c r="R52" s="2">
        <f>COUNTIF(P$2:P52, "Remove")</f>
        <v>6</v>
      </c>
      <c r="S52" s="2">
        <f>COUNTIF(P$2:P52, "Add")</f>
        <v>5</v>
      </c>
      <c r="T52" s="2">
        <f>COUNTIF(P$2:P52, "Delete")</f>
        <v>3</v>
      </c>
      <c r="U52" s="2">
        <f t="shared" si="6"/>
        <v>40</v>
      </c>
      <c r="V52" s="2">
        <f t="shared" si="7"/>
        <v>45</v>
      </c>
      <c r="W52" s="2">
        <f t="shared" si="8"/>
        <v>42</v>
      </c>
      <c r="X52" s="2">
        <f>INDEX(Comparison!E:E, MATCH(B52, Comparison!B:B,0))</f>
        <v>0</v>
      </c>
      <c r="Y52" s="2" t="str">
        <f t="shared" si="9"/>
        <v/>
      </c>
    </row>
    <row r="53" spans="1:25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1234</v>
      </c>
      <c r="P53" s="2" t="str">
        <f>INDEX(Comparison!C:C, MATCH(B53, Comparison!B:B,0))</f>
        <v>NA</v>
      </c>
      <c r="Q53" s="2">
        <f t="shared" si="5"/>
        <v>47</v>
      </c>
      <c r="R53" s="2">
        <f>COUNTIF(P$2:P53, "Remove")</f>
        <v>6</v>
      </c>
      <c r="S53" s="2">
        <f>COUNTIF(P$2:P53, "Add")</f>
        <v>5</v>
      </c>
      <c r="T53" s="2">
        <f>COUNTIF(P$2:P53, "Delete")</f>
        <v>3</v>
      </c>
      <c r="U53" s="2">
        <f t="shared" si="6"/>
        <v>41</v>
      </c>
      <c r="V53" s="2">
        <f t="shared" si="7"/>
        <v>46</v>
      </c>
      <c r="W53" s="2">
        <f t="shared" si="8"/>
        <v>43</v>
      </c>
      <c r="X53" s="2">
        <f>INDEX(Comparison!E:E, MATCH(B53, Comparison!B:B,0))</f>
        <v>0</v>
      </c>
      <c r="Y53" s="2" t="str">
        <f t="shared" si="9"/>
        <v/>
      </c>
    </row>
    <row r="54" spans="1:25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  <c r="P54" s="2" t="str">
        <f>INDEX(Comparison!C:C, MATCH(B54, Comparison!B:B,0))</f>
        <v>NA</v>
      </c>
      <c r="Q54" s="2">
        <f t="shared" si="5"/>
        <v>48</v>
      </c>
      <c r="R54" s="2">
        <f>COUNTIF(P$2:P54, "Remove")</f>
        <v>6</v>
      </c>
      <c r="S54" s="2">
        <f>COUNTIF(P$2:P54, "Add")</f>
        <v>5</v>
      </c>
      <c r="T54" s="2">
        <f>COUNTIF(P$2:P54, "Delete")</f>
        <v>3</v>
      </c>
      <c r="U54" s="2">
        <f t="shared" si="6"/>
        <v>42</v>
      </c>
      <c r="V54" s="2">
        <f t="shared" si="7"/>
        <v>47</v>
      </c>
      <c r="W54" s="2">
        <f t="shared" si="8"/>
        <v>44</v>
      </c>
      <c r="X54" s="2" t="str">
        <f>INDEX(Comparison!E:E, MATCH(B54, Comparison!B:B,0))</f>
        <v>Name change to prtage</v>
      </c>
      <c r="Y54" s="2" t="str">
        <f t="shared" si="9"/>
        <v>Name change to prtage</v>
      </c>
    </row>
    <row r="55" spans="1:25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  <c r="P55" s="2" t="str">
        <f>INDEX(Comparison!C:C, MATCH(B55, Comparison!B:B,0))</f>
        <v>NA</v>
      </c>
      <c r="Q55" s="2">
        <f t="shared" si="5"/>
        <v>49</v>
      </c>
      <c r="R55" s="2">
        <f>COUNTIF(P$2:P55, "Remove")</f>
        <v>6</v>
      </c>
      <c r="S55" s="2">
        <f>COUNTIF(P$2:P55, "Add")</f>
        <v>5</v>
      </c>
      <c r="T55" s="2">
        <f>COUNTIF(P$2:P55, "Delete")</f>
        <v>3</v>
      </c>
      <c r="U55" s="2">
        <f t="shared" si="6"/>
        <v>43</v>
      </c>
      <c r="V55" s="2">
        <f t="shared" si="7"/>
        <v>48</v>
      </c>
      <c r="W55" s="2">
        <f t="shared" si="8"/>
        <v>45</v>
      </c>
      <c r="X55" s="2" t="str">
        <f>INDEX(Comparison!E:E, MATCH(B55, Comparison!B:B,0))</f>
        <v>Name change to prtfage</v>
      </c>
      <c r="Y55" s="2" t="str">
        <f t="shared" si="9"/>
        <v>Name change to prtfage</v>
      </c>
    </row>
    <row r="56" spans="1:25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1234</v>
      </c>
      <c r="P56" s="2" t="str">
        <f>INDEX(Comparison!C:C, MATCH(B56, Comparison!B:B,0))</f>
        <v>NA</v>
      </c>
      <c r="Q56" s="2">
        <f t="shared" si="5"/>
        <v>50</v>
      </c>
      <c r="R56" s="2">
        <f>COUNTIF(P$2:P56, "Remove")</f>
        <v>6</v>
      </c>
      <c r="S56" s="2">
        <f>COUNTIF(P$2:P56, "Add")</f>
        <v>5</v>
      </c>
      <c r="T56" s="2">
        <f>COUNTIF(P$2:P56, "Delete")</f>
        <v>3</v>
      </c>
      <c r="U56" s="2">
        <f t="shared" si="6"/>
        <v>44</v>
      </c>
      <c r="V56" s="2">
        <f t="shared" si="7"/>
        <v>49</v>
      </c>
      <c r="W56" s="2">
        <f t="shared" si="8"/>
        <v>46</v>
      </c>
      <c r="X56" s="2">
        <f>INDEX(Comparison!E:E, MATCH(B56, Comparison!B:B,0))</f>
        <v>0</v>
      </c>
      <c r="Y56" s="2" t="str">
        <f t="shared" si="9"/>
        <v/>
      </c>
    </row>
    <row r="57" spans="1:25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1234</v>
      </c>
      <c r="P57" s="2" t="str">
        <f>INDEX(Comparison!C:C, MATCH(B57, Comparison!B:B,0))</f>
        <v>NA</v>
      </c>
      <c r="Q57" s="2">
        <f t="shared" si="5"/>
        <v>51</v>
      </c>
      <c r="R57" s="2">
        <f>COUNTIF(P$2:P57, "Remove")</f>
        <v>6</v>
      </c>
      <c r="S57" s="2">
        <f>COUNTIF(P$2:P57, "Add")</f>
        <v>5</v>
      </c>
      <c r="T57" s="2">
        <f>COUNTIF(P$2:P57, "Delete")</f>
        <v>3</v>
      </c>
      <c r="U57" s="2">
        <f t="shared" si="6"/>
        <v>45</v>
      </c>
      <c r="V57" s="2">
        <f t="shared" si="7"/>
        <v>50</v>
      </c>
      <c r="W57" s="2">
        <f t="shared" si="8"/>
        <v>47</v>
      </c>
      <c r="X57" s="2">
        <f>INDEX(Comparison!E:E, MATCH(B57, Comparison!B:B,0))</f>
        <v>0</v>
      </c>
      <c r="Y57" s="2" t="str">
        <f t="shared" si="9"/>
        <v/>
      </c>
    </row>
    <row r="58" spans="1:25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1234</v>
      </c>
      <c r="P58" s="2" t="str">
        <f>INDEX(Comparison!C:C, MATCH(B58, Comparison!B:B,0))</f>
        <v>NA</v>
      </c>
      <c r="Q58" s="2">
        <f t="shared" si="5"/>
        <v>52</v>
      </c>
      <c r="R58" s="2">
        <f>COUNTIF(P$2:P58, "Remove")</f>
        <v>6</v>
      </c>
      <c r="S58" s="2">
        <f>COUNTIF(P$2:P58, "Add")</f>
        <v>5</v>
      </c>
      <c r="T58" s="2">
        <f>COUNTIF(P$2:P58, "Delete")</f>
        <v>3</v>
      </c>
      <c r="U58" s="2">
        <f t="shared" si="6"/>
        <v>46</v>
      </c>
      <c r="V58" s="2">
        <f t="shared" si="7"/>
        <v>51</v>
      </c>
      <c r="W58" s="2">
        <f t="shared" si="8"/>
        <v>48</v>
      </c>
      <c r="X58" s="2">
        <f>INDEX(Comparison!E:E, MATCH(B58, Comparison!B:B,0))</f>
        <v>0</v>
      </c>
      <c r="Y58" s="2" t="str">
        <f t="shared" si="9"/>
        <v/>
      </c>
    </row>
    <row r="59" spans="1:25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1234</v>
      </c>
      <c r="P59" s="2" t="str">
        <f>INDEX(Comparison!C:C, MATCH(B59, Comparison!B:B,0))</f>
        <v>NA</v>
      </c>
      <c r="Q59" s="2">
        <f t="shared" si="5"/>
        <v>53</v>
      </c>
      <c r="R59" s="2">
        <f>COUNTIF(P$2:P59, "Remove")</f>
        <v>6</v>
      </c>
      <c r="S59" s="2">
        <f>COUNTIF(P$2:P59, "Add")</f>
        <v>5</v>
      </c>
      <c r="T59" s="2">
        <f>COUNTIF(P$2:P59, "Delete")</f>
        <v>3</v>
      </c>
      <c r="U59" s="2">
        <f t="shared" si="6"/>
        <v>47</v>
      </c>
      <c r="V59" s="2">
        <f t="shared" si="7"/>
        <v>52</v>
      </c>
      <c r="W59" s="2">
        <f t="shared" si="8"/>
        <v>49</v>
      </c>
      <c r="X59" s="2">
        <f>INDEX(Comparison!E:E, MATCH(B59, Comparison!B:B,0))</f>
        <v>0</v>
      </c>
      <c r="Y59" s="2" t="str">
        <f t="shared" si="9"/>
        <v/>
      </c>
    </row>
    <row r="60" spans="1:25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1234</v>
      </c>
      <c r="P60" s="2" t="str">
        <f>INDEX(Comparison!C:C, MATCH(B60, Comparison!B:B,0))</f>
        <v>NA</v>
      </c>
      <c r="Q60" s="2">
        <f t="shared" si="5"/>
        <v>54</v>
      </c>
      <c r="R60" s="2">
        <f>COUNTIF(P$2:P60, "Remove")</f>
        <v>6</v>
      </c>
      <c r="S60" s="2">
        <f>COUNTIF(P$2:P60, "Add")</f>
        <v>5</v>
      </c>
      <c r="T60" s="2">
        <f>COUNTIF(P$2:P60, "Delete")</f>
        <v>3</v>
      </c>
      <c r="U60" s="2">
        <f t="shared" si="6"/>
        <v>48</v>
      </c>
      <c r="V60" s="2">
        <f t="shared" si="7"/>
        <v>53</v>
      </c>
      <c r="W60" s="2">
        <f t="shared" si="8"/>
        <v>50</v>
      </c>
      <c r="X60" s="2">
        <f>INDEX(Comparison!E:E, MATCH(B60, Comparison!B:B,0))</f>
        <v>0</v>
      </c>
      <c r="Y60" s="2" t="str">
        <f t="shared" si="9"/>
        <v/>
      </c>
    </row>
    <row r="61" spans="1:25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1234</v>
      </c>
      <c r="P61" s="2" t="str">
        <f>INDEX(Comparison!C:C, MATCH(B61, Comparison!B:B,0))</f>
        <v>NA</v>
      </c>
      <c r="Q61" s="2">
        <f t="shared" si="5"/>
        <v>55</v>
      </c>
      <c r="R61" s="2">
        <f>COUNTIF(P$2:P61, "Remove")</f>
        <v>6</v>
      </c>
      <c r="S61" s="2">
        <f>COUNTIF(P$2:P61, "Add")</f>
        <v>5</v>
      </c>
      <c r="T61" s="2">
        <f>COUNTIF(P$2:P61, "Delete")</f>
        <v>3</v>
      </c>
      <c r="U61" s="2">
        <f t="shared" si="6"/>
        <v>49</v>
      </c>
      <c r="V61" s="2">
        <f t="shared" si="7"/>
        <v>54</v>
      </c>
      <c r="W61" s="2">
        <f t="shared" si="8"/>
        <v>51</v>
      </c>
      <c r="X61" s="2">
        <f>INDEX(Comparison!E:E, MATCH(B61, Comparison!B:B,0))</f>
        <v>0</v>
      </c>
      <c r="Y61" s="2" t="str">
        <f t="shared" si="9"/>
        <v/>
      </c>
    </row>
    <row r="62" spans="1:25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1234</v>
      </c>
      <c r="P62" s="2" t="str">
        <f>INDEX(Comparison!C:C, MATCH(B62, Comparison!B:B,0))</f>
        <v>NA</v>
      </c>
      <c r="Q62" s="2">
        <f t="shared" si="5"/>
        <v>56</v>
      </c>
      <c r="R62" s="2">
        <f>COUNTIF(P$2:P62, "Remove")</f>
        <v>6</v>
      </c>
      <c r="S62" s="2">
        <f>COUNTIF(P$2:P62, "Add")</f>
        <v>5</v>
      </c>
      <c r="T62" s="2">
        <f>COUNTIF(P$2:P62, "Delete")</f>
        <v>3</v>
      </c>
      <c r="U62" s="2">
        <f t="shared" si="6"/>
        <v>50</v>
      </c>
      <c r="V62" s="2">
        <f t="shared" si="7"/>
        <v>55</v>
      </c>
      <c r="W62" s="2">
        <f t="shared" si="8"/>
        <v>52</v>
      </c>
      <c r="X62" s="2">
        <f>INDEX(Comparison!E:E, MATCH(B62, Comparison!B:B,0))</f>
        <v>0</v>
      </c>
      <c r="Y62" s="2" t="str">
        <f t="shared" si="9"/>
        <v/>
      </c>
    </row>
    <row r="63" spans="1:25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1234</v>
      </c>
      <c r="P63" s="2" t="str">
        <f>INDEX(Comparison!C:C, MATCH(B63, Comparison!B:B,0))</f>
        <v>NA</v>
      </c>
      <c r="Q63" s="2">
        <f t="shared" si="5"/>
        <v>57</v>
      </c>
      <c r="R63" s="2">
        <f>COUNTIF(P$2:P63, "Remove")</f>
        <v>6</v>
      </c>
      <c r="S63" s="2">
        <f>COUNTIF(P$2:P63, "Add")</f>
        <v>5</v>
      </c>
      <c r="T63" s="2">
        <f>COUNTIF(P$2:P63, "Delete")</f>
        <v>3</v>
      </c>
      <c r="U63" s="2">
        <f t="shared" si="6"/>
        <v>51</v>
      </c>
      <c r="V63" s="2">
        <f t="shared" si="7"/>
        <v>56</v>
      </c>
      <c r="W63" s="2">
        <f t="shared" si="8"/>
        <v>53</v>
      </c>
      <c r="X63" s="2">
        <f>INDEX(Comparison!E:E, MATCH(B63, Comparison!B:B,0))</f>
        <v>0</v>
      </c>
      <c r="Y63" s="2" t="str">
        <f t="shared" si="9"/>
        <v/>
      </c>
    </row>
    <row r="64" spans="1:25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1234</v>
      </c>
      <c r="P64" s="2" t="str">
        <f>INDEX(Comparison!C:C, MATCH(B64, Comparison!B:B,0))</f>
        <v>NA</v>
      </c>
      <c r="Q64" s="2">
        <f t="shared" si="5"/>
        <v>58</v>
      </c>
      <c r="R64" s="2">
        <f>COUNTIF(P$2:P64, "Remove")</f>
        <v>6</v>
      </c>
      <c r="S64" s="2">
        <f>COUNTIF(P$2:P64, "Add")</f>
        <v>5</v>
      </c>
      <c r="T64" s="2">
        <f>COUNTIF(P$2:P64, "Delete")</f>
        <v>3</v>
      </c>
      <c r="U64" s="2">
        <f t="shared" si="6"/>
        <v>52</v>
      </c>
      <c r="V64" s="2">
        <f t="shared" si="7"/>
        <v>57</v>
      </c>
      <c r="W64" s="2">
        <f t="shared" si="8"/>
        <v>54</v>
      </c>
      <c r="X64" s="2">
        <f>INDEX(Comparison!E:E, MATCH(B64, Comparison!B:B,0))</f>
        <v>0</v>
      </c>
      <c r="Y64" s="2" t="str">
        <f t="shared" si="9"/>
        <v/>
      </c>
    </row>
    <row r="65" spans="1:25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1234</v>
      </c>
      <c r="P65" s="2" t="str">
        <f>INDEX(Comparison!C:C, MATCH(B65, Comparison!B:B,0))</f>
        <v>NA</v>
      </c>
      <c r="Q65" s="2">
        <f t="shared" si="5"/>
        <v>59</v>
      </c>
      <c r="R65" s="2">
        <f>COUNTIF(P$2:P65, "Remove")</f>
        <v>6</v>
      </c>
      <c r="S65" s="2">
        <f>COUNTIF(P$2:P65, "Add")</f>
        <v>5</v>
      </c>
      <c r="T65" s="2">
        <f>COUNTIF(P$2:P65, "Delete")</f>
        <v>3</v>
      </c>
      <c r="U65" s="2">
        <f t="shared" si="6"/>
        <v>53</v>
      </c>
      <c r="V65" s="2">
        <f t="shared" si="7"/>
        <v>58</v>
      </c>
      <c r="W65" s="2">
        <f t="shared" si="8"/>
        <v>55</v>
      </c>
      <c r="X65" s="2">
        <f>INDEX(Comparison!E:E, MATCH(B65, Comparison!B:B,0))</f>
        <v>0</v>
      </c>
      <c r="Y65" s="2" t="str">
        <f t="shared" si="9"/>
        <v/>
      </c>
    </row>
    <row r="66" spans="1:25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  <c r="P66" s="2" t="str">
        <f>INDEX(Comparison!C:C, MATCH(B66, Comparison!B:B,0))</f>
        <v>Remove</v>
      </c>
      <c r="Q66" s="2">
        <f t="shared" si="5"/>
        <v>60</v>
      </c>
      <c r="R66" s="2">
        <f>COUNTIF(P$2:P66, "Remove")</f>
        <v>7</v>
      </c>
      <c r="S66" s="2">
        <f>COUNTIF(P$2:P66, "Add")</f>
        <v>5</v>
      </c>
      <c r="T66" s="2">
        <f>COUNTIF(P$2:P66, "Delete")</f>
        <v>3</v>
      </c>
      <c r="U66" s="2">
        <f t="shared" si="6"/>
        <v>53</v>
      </c>
      <c r="V66" s="2">
        <f t="shared" si="7"/>
        <v>58</v>
      </c>
      <c r="W66" s="2">
        <f t="shared" si="8"/>
        <v>55</v>
      </c>
      <c r="X66" s="2" t="str">
        <f>INDEX(Comparison!E:E, MATCH(B66, Comparison!B:B,0))</f>
        <v>Unneeded, other variables cover business ownership; discontinued later</v>
      </c>
      <c r="Y66" s="2" t="str">
        <f t="shared" si="9"/>
        <v>Unneeded, other variables cover business ownership; discontinued later</v>
      </c>
    </row>
    <row r="67" spans="1:25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1234</v>
      </c>
      <c r="P67" s="2" t="str">
        <f>INDEX(Comparison!C:C, MATCH(B67, Comparison!B:B,0))</f>
        <v>NA</v>
      </c>
      <c r="Q67" s="2">
        <f t="shared" si="5"/>
        <v>61</v>
      </c>
      <c r="R67" s="2">
        <f>COUNTIF(P$2:P67, "Remove")</f>
        <v>7</v>
      </c>
      <c r="S67" s="2">
        <f>COUNTIF(P$2:P67, "Add")</f>
        <v>5</v>
      </c>
      <c r="T67" s="2">
        <f>COUNTIF(P$2:P67, "Delete")</f>
        <v>3</v>
      </c>
      <c r="U67" s="2">
        <f t="shared" si="6"/>
        <v>54</v>
      </c>
      <c r="V67" s="2">
        <f t="shared" si="7"/>
        <v>59</v>
      </c>
      <c r="W67" s="2">
        <f t="shared" si="8"/>
        <v>56</v>
      </c>
      <c r="X67" s="2">
        <f>INDEX(Comparison!E:E, MATCH(B67, Comparison!B:B,0))</f>
        <v>0</v>
      </c>
      <c r="Y67" s="2" t="str">
        <f t="shared" si="9"/>
        <v/>
      </c>
    </row>
    <row r="68" spans="1:25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1234</v>
      </c>
      <c r="P68" s="2" t="str">
        <f>INDEX(Comparison!C:C, MATCH(B68, Comparison!B:B,0))</f>
        <v>NA</v>
      </c>
      <c r="Q68" s="2">
        <f t="shared" ref="Q68:Q131" si="10">IF(P68 = "Add", Q67, Q67+1)</f>
        <v>62</v>
      </c>
      <c r="R68" s="2">
        <f>COUNTIF(P$2:P68, "Remove")</f>
        <v>7</v>
      </c>
      <c r="S68" s="2">
        <f>COUNTIF(P$2:P68, "Add")</f>
        <v>5</v>
      </c>
      <c r="T68" s="2">
        <f>COUNTIF(P$2:P68, "Delete")</f>
        <v>3</v>
      </c>
      <c r="U68" s="2">
        <f t="shared" ref="U68:U131" si="11" xml:space="preserve"> Q68-R68</f>
        <v>55</v>
      </c>
      <c r="V68" s="2">
        <f t="shared" ref="V68:V131" si="12">U68+S68</f>
        <v>60</v>
      </c>
      <c r="W68" s="2">
        <f t="shared" ref="W68:W131" si="13">V68-T68</f>
        <v>57</v>
      </c>
      <c r="X68" s="2">
        <f>INDEX(Comparison!E:E, MATCH(B68, Comparison!B:B,0))</f>
        <v>0</v>
      </c>
      <c r="Y68" s="2" t="str">
        <f t="shared" ref="Y68:Y131" si="14">IF(X68=0, "", X68)</f>
        <v/>
      </c>
    </row>
    <row r="69" spans="1:25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1234</v>
      </c>
      <c r="P69" s="2" t="str">
        <f>INDEX(Comparison!C:C, MATCH(B69, Comparison!B:B,0))</f>
        <v>NA</v>
      </c>
      <c r="Q69" s="2">
        <f t="shared" si="10"/>
        <v>63</v>
      </c>
      <c r="R69" s="2">
        <f>COUNTIF(P$2:P69, "Remove")</f>
        <v>7</v>
      </c>
      <c r="S69" s="2">
        <f>COUNTIF(P$2:P69, "Add")</f>
        <v>5</v>
      </c>
      <c r="T69" s="2">
        <f>COUNTIF(P$2:P69, "Delete")</f>
        <v>3</v>
      </c>
      <c r="U69" s="2">
        <f t="shared" si="11"/>
        <v>56</v>
      </c>
      <c r="V69" s="2">
        <f t="shared" si="12"/>
        <v>61</v>
      </c>
      <c r="W69" s="2">
        <f t="shared" si="13"/>
        <v>58</v>
      </c>
      <c r="X69" s="2">
        <f>INDEX(Comparison!E:E, MATCH(B69, Comparison!B:B,0))</f>
        <v>0</v>
      </c>
      <c r="Y69" s="2" t="str">
        <f t="shared" si="14"/>
        <v/>
      </c>
    </row>
    <row r="70" spans="1:25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1234</v>
      </c>
      <c r="P70" s="2" t="str">
        <f>INDEX(Comparison!C:C, MATCH(B70, Comparison!B:B,0))</f>
        <v>NA</v>
      </c>
      <c r="Q70" s="2">
        <f t="shared" si="10"/>
        <v>64</v>
      </c>
      <c r="R70" s="2">
        <f>COUNTIF(P$2:P70, "Remove")</f>
        <v>7</v>
      </c>
      <c r="S70" s="2">
        <f>COUNTIF(P$2:P70, "Add")</f>
        <v>5</v>
      </c>
      <c r="T70" s="2">
        <f>COUNTIF(P$2:P70, "Delete")</f>
        <v>3</v>
      </c>
      <c r="U70" s="2">
        <f t="shared" si="11"/>
        <v>57</v>
      </c>
      <c r="V70" s="2">
        <f t="shared" si="12"/>
        <v>62</v>
      </c>
      <c r="W70" s="2">
        <f t="shared" si="13"/>
        <v>59</v>
      </c>
      <c r="X70" s="2">
        <f>INDEX(Comparison!E:E, MATCH(B70, Comparison!B:B,0))</f>
        <v>0</v>
      </c>
      <c r="Y70" s="2" t="str">
        <f t="shared" si="14"/>
        <v/>
      </c>
    </row>
    <row r="71" spans="1:25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1234</v>
      </c>
      <c r="P71" s="2" t="str">
        <f>INDEX(Comparison!C:C, MATCH(B71, Comparison!B:B,0))</f>
        <v>NA</v>
      </c>
      <c r="Q71" s="2">
        <f t="shared" si="10"/>
        <v>65</v>
      </c>
      <c r="R71" s="2">
        <f>COUNTIF(P$2:P71, "Remove")</f>
        <v>7</v>
      </c>
      <c r="S71" s="2">
        <f>COUNTIF(P$2:P71, "Add")</f>
        <v>5</v>
      </c>
      <c r="T71" s="2">
        <f>COUNTIF(P$2:P71, "Delete")</f>
        <v>3</v>
      </c>
      <c r="U71" s="2">
        <f t="shared" si="11"/>
        <v>58</v>
      </c>
      <c r="V71" s="2">
        <f t="shared" si="12"/>
        <v>63</v>
      </c>
      <c r="W71" s="2">
        <f t="shared" si="13"/>
        <v>60</v>
      </c>
      <c r="X71" s="2">
        <f>INDEX(Comparison!E:E, MATCH(B71, Comparison!B:B,0))</f>
        <v>0</v>
      </c>
      <c r="Y71" s="2" t="str">
        <f t="shared" si="14"/>
        <v/>
      </c>
    </row>
    <row r="72" spans="1:25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1234</v>
      </c>
      <c r="P72" s="2" t="str">
        <f>INDEX(Comparison!C:C, MATCH(B72, Comparison!B:B,0))</f>
        <v>NA</v>
      </c>
      <c r="Q72" s="2">
        <f t="shared" si="10"/>
        <v>66</v>
      </c>
      <c r="R72" s="2">
        <f>COUNTIF(P$2:P72, "Remove")</f>
        <v>7</v>
      </c>
      <c r="S72" s="2">
        <f>COUNTIF(P$2:P72, "Add")</f>
        <v>5</v>
      </c>
      <c r="T72" s="2">
        <f>COUNTIF(P$2:P72, "Delete")</f>
        <v>3</v>
      </c>
      <c r="U72" s="2">
        <f t="shared" si="11"/>
        <v>59</v>
      </c>
      <c r="V72" s="2">
        <f t="shared" si="12"/>
        <v>64</v>
      </c>
      <c r="W72" s="2">
        <f t="shared" si="13"/>
        <v>61</v>
      </c>
      <c r="X72" s="2">
        <f>INDEX(Comparison!E:E, MATCH(B72, Comparison!B:B,0))</f>
        <v>0</v>
      </c>
      <c r="Y72" s="2" t="str">
        <f t="shared" si="14"/>
        <v/>
      </c>
    </row>
    <row r="73" spans="1:25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1234</v>
      </c>
      <c r="P73" s="2" t="str">
        <f>INDEX(Comparison!C:C, MATCH(B73, Comparison!B:B,0))</f>
        <v>NA</v>
      </c>
      <c r="Q73" s="2">
        <f t="shared" si="10"/>
        <v>67</v>
      </c>
      <c r="R73" s="2">
        <f>COUNTIF(P$2:P73, "Remove")</f>
        <v>7</v>
      </c>
      <c r="S73" s="2">
        <f>COUNTIF(P$2:P73, "Add")</f>
        <v>5</v>
      </c>
      <c r="T73" s="2">
        <f>COUNTIF(P$2:P73, "Delete")</f>
        <v>3</v>
      </c>
      <c r="U73" s="2">
        <f t="shared" si="11"/>
        <v>60</v>
      </c>
      <c r="V73" s="2">
        <f t="shared" si="12"/>
        <v>65</v>
      </c>
      <c r="W73" s="2">
        <f t="shared" si="13"/>
        <v>62</v>
      </c>
      <c r="X73" s="2">
        <f>INDEX(Comparison!E:E, MATCH(B73, Comparison!B:B,0))</f>
        <v>0</v>
      </c>
      <c r="Y73" s="2" t="str">
        <f t="shared" si="14"/>
        <v/>
      </c>
    </row>
    <row r="74" spans="1:25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1234</v>
      </c>
      <c r="P74" s="2" t="str">
        <f>INDEX(Comparison!C:C, MATCH(B74, Comparison!B:B,0))</f>
        <v>NA</v>
      </c>
      <c r="Q74" s="2">
        <f t="shared" si="10"/>
        <v>68</v>
      </c>
      <c r="R74" s="2">
        <f>COUNTIF(P$2:P74, "Remove")</f>
        <v>7</v>
      </c>
      <c r="S74" s="2">
        <f>COUNTIF(P$2:P74, "Add")</f>
        <v>5</v>
      </c>
      <c r="T74" s="2">
        <f>COUNTIF(P$2:P74, "Delete")</f>
        <v>3</v>
      </c>
      <c r="U74" s="2">
        <f t="shared" si="11"/>
        <v>61</v>
      </c>
      <c r="V74" s="2">
        <f t="shared" si="12"/>
        <v>66</v>
      </c>
      <c r="W74" s="2">
        <f t="shared" si="13"/>
        <v>63</v>
      </c>
      <c r="X74" s="2">
        <f>INDEX(Comparison!E:E, MATCH(B74, Comparison!B:B,0))</f>
        <v>0</v>
      </c>
      <c r="Y74" s="2" t="str">
        <f t="shared" si="14"/>
        <v/>
      </c>
    </row>
    <row r="75" spans="1:25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1234</v>
      </c>
      <c r="P75" s="2" t="str">
        <f>INDEX(Comparison!C:C, MATCH(B75, Comparison!B:B,0))</f>
        <v>NA</v>
      </c>
      <c r="Q75" s="2">
        <f t="shared" si="10"/>
        <v>69</v>
      </c>
      <c r="R75" s="2">
        <f>COUNTIF(P$2:P75, "Remove")</f>
        <v>7</v>
      </c>
      <c r="S75" s="2">
        <f>COUNTIF(P$2:P75, "Add")</f>
        <v>5</v>
      </c>
      <c r="T75" s="2">
        <f>COUNTIF(P$2:P75, "Delete")</f>
        <v>3</v>
      </c>
      <c r="U75" s="2">
        <f t="shared" si="11"/>
        <v>62</v>
      </c>
      <c r="V75" s="2">
        <f t="shared" si="12"/>
        <v>67</v>
      </c>
      <c r="W75" s="2">
        <f t="shared" si="13"/>
        <v>64</v>
      </c>
      <c r="X75" s="2">
        <f>INDEX(Comparison!E:E, MATCH(B75, Comparison!B:B,0))</f>
        <v>0</v>
      </c>
      <c r="Y75" s="2" t="str">
        <f t="shared" si="14"/>
        <v/>
      </c>
    </row>
    <row r="76" spans="1:25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1234</v>
      </c>
      <c r="P76" s="2" t="str">
        <f>INDEX(Comparison!C:C, MATCH(B76, Comparison!B:B,0))</f>
        <v>NA</v>
      </c>
      <c r="Q76" s="2">
        <f t="shared" si="10"/>
        <v>70</v>
      </c>
      <c r="R76" s="2">
        <f>COUNTIF(P$2:P76, "Remove")</f>
        <v>7</v>
      </c>
      <c r="S76" s="2">
        <f>COUNTIF(P$2:P76, "Add")</f>
        <v>5</v>
      </c>
      <c r="T76" s="2">
        <f>COUNTIF(P$2:P76, "Delete")</f>
        <v>3</v>
      </c>
      <c r="U76" s="2">
        <f t="shared" si="11"/>
        <v>63</v>
      </c>
      <c r="V76" s="2">
        <f t="shared" si="12"/>
        <v>68</v>
      </c>
      <c r="W76" s="2">
        <f t="shared" si="13"/>
        <v>65</v>
      </c>
      <c r="X76" s="2">
        <f>INDEX(Comparison!E:E, MATCH(B76, Comparison!B:B,0))</f>
        <v>0</v>
      </c>
      <c r="Y76" s="2" t="str">
        <f t="shared" si="14"/>
        <v/>
      </c>
    </row>
    <row r="77" spans="1:25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1234</v>
      </c>
      <c r="P77" s="2" t="str">
        <f>INDEX(Comparison!C:C, MATCH(B77, Comparison!B:B,0))</f>
        <v>NA</v>
      </c>
      <c r="Q77" s="2">
        <f t="shared" si="10"/>
        <v>71</v>
      </c>
      <c r="R77" s="2">
        <f>COUNTIF(P$2:P77, "Remove")</f>
        <v>7</v>
      </c>
      <c r="S77" s="2">
        <f>COUNTIF(P$2:P77, "Add")</f>
        <v>5</v>
      </c>
      <c r="T77" s="2">
        <f>COUNTIF(P$2:P77, "Delete")</f>
        <v>3</v>
      </c>
      <c r="U77" s="2">
        <f t="shared" si="11"/>
        <v>64</v>
      </c>
      <c r="V77" s="2">
        <f t="shared" si="12"/>
        <v>69</v>
      </c>
      <c r="W77" s="2">
        <f t="shared" si="13"/>
        <v>66</v>
      </c>
      <c r="X77" s="2">
        <f>INDEX(Comparison!E:E, MATCH(B77, Comparison!B:B,0))</f>
        <v>0</v>
      </c>
      <c r="Y77" s="2" t="str">
        <f t="shared" si="14"/>
        <v/>
      </c>
    </row>
    <row r="78" spans="1:25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1234</v>
      </c>
      <c r="P78" s="2" t="str">
        <f>INDEX(Comparison!C:C, MATCH(B78, Comparison!B:B,0))</f>
        <v>NA</v>
      </c>
      <c r="Q78" s="2">
        <f t="shared" si="10"/>
        <v>72</v>
      </c>
      <c r="R78" s="2">
        <f>COUNTIF(P$2:P78, "Remove")</f>
        <v>7</v>
      </c>
      <c r="S78" s="2">
        <f>COUNTIF(P$2:P78, "Add")</f>
        <v>5</v>
      </c>
      <c r="T78" s="2">
        <f>COUNTIF(P$2:P78, "Delete")</f>
        <v>3</v>
      </c>
      <c r="U78" s="2">
        <f t="shared" si="11"/>
        <v>65</v>
      </c>
      <c r="V78" s="2">
        <f t="shared" si="12"/>
        <v>70</v>
      </c>
      <c r="W78" s="2">
        <f t="shared" si="13"/>
        <v>67</v>
      </c>
      <c r="X78" s="2">
        <f>INDEX(Comparison!E:E, MATCH(B78, Comparison!B:B,0))</f>
        <v>0</v>
      </c>
      <c r="Y78" s="2" t="str">
        <f t="shared" si="14"/>
        <v/>
      </c>
    </row>
    <row r="79" spans="1:25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1234</v>
      </c>
      <c r="P79" s="2" t="str">
        <f>INDEX(Comparison!C:C, MATCH(B79, Comparison!B:B,0))</f>
        <v>NA</v>
      </c>
      <c r="Q79" s="2">
        <f t="shared" si="10"/>
        <v>73</v>
      </c>
      <c r="R79" s="2">
        <f>COUNTIF(P$2:P79, "Remove")</f>
        <v>7</v>
      </c>
      <c r="S79" s="2">
        <f>COUNTIF(P$2:P79, "Add")</f>
        <v>5</v>
      </c>
      <c r="T79" s="2">
        <f>COUNTIF(P$2:P79, "Delete")</f>
        <v>3</v>
      </c>
      <c r="U79" s="2">
        <f t="shared" si="11"/>
        <v>66</v>
      </c>
      <c r="V79" s="2">
        <f t="shared" si="12"/>
        <v>71</v>
      </c>
      <c r="W79" s="2">
        <f t="shared" si="13"/>
        <v>68</v>
      </c>
      <c r="X79" s="2">
        <f>INDEX(Comparison!E:E, MATCH(B79, Comparison!B:B,0))</f>
        <v>0</v>
      </c>
      <c r="Y79" s="2" t="str">
        <f t="shared" si="14"/>
        <v/>
      </c>
    </row>
    <row r="80" spans="1:25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1234</v>
      </c>
      <c r="P80" s="2" t="str">
        <f>INDEX(Comparison!C:C, MATCH(B80, Comparison!B:B,0))</f>
        <v>NA</v>
      </c>
      <c r="Q80" s="2">
        <f t="shared" si="10"/>
        <v>74</v>
      </c>
      <c r="R80" s="2">
        <f>COUNTIF(P$2:P80, "Remove")</f>
        <v>7</v>
      </c>
      <c r="S80" s="2">
        <f>COUNTIF(P$2:P80, "Add")</f>
        <v>5</v>
      </c>
      <c r="T80" s="2">
        <f>COUNTIF(P$2:P80, "Delete")</f>
        <v>3</v>
      </c>
      <c r="U80" s="2">
        <f t="shared" si="11"/>
        <v>67</v>
      </c>
      <c r="V80" s="2">
        <f t="shared" si="12"/>
        <v>72</v>
      </c>
      <c r="W80" s="2">
        <f t="shared" si="13"/>
        <v>69</v>
      </c>
      <c r="X80" s="2">
        <f>INDEX(Comparison!E:E, MATCH(B80, Comparison!B:B,0))</f>
        <v>0</v>
      </c>
      <c r="Y80" s="2" t="str">
        <f t="shared" si="14"/>
        <v/>
      </c>
    </row>
    <row r="81" spans="1:25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1234</v>
      </c>
      <c r="P81" s="2" t="str">
        <f>INDEX(Comparison!C:C, MATCH(B81, Comparison!B:B,0))</f>
        <v>NA</v>
      </c>
      <c r="Q81" s="2">
        <f t="shared" si="10"/>
        <v>75</v>
      </c>
      <c r="R81" s="2">
        <f>COUNTIF(P$2:P81, "Remove")</f>
        <v>7</v>
      </c>
      <c r="S81" s="2">
        <f>COUNTIF(P$2:P81, "Add")</f>
        <v>5</v>
      </c>
      <c r="T81" s="2">
        <f>COUNTIF(P$2:P81, "Delete")</f>
        <v>3</v>
      </c>
      <c r="U81" s="2">
        <f t="shared" si="11"/>
        <v>68</v>
      </c>
      <c r="V81" s="2">
        <f t="shared" si="12"/>
        <v>73</v>
      </c>
      <c r="W81" s="2">
        <f t="shared" si="13"/>
        <v>70</v>
      </c>
      <c r="X81" s="2">
        <f>INDEX(Comparison!E:E, MATCH(B81, Comparison!B:B,0))</f>
        <v>0</v>
      </c>
      <c r="Y81" s="2" t="str">
        <f t="shared" si="14"/>
        <v/>
      </c>
    </row>
    <row r="82" spans="1:25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1234</v>
      </c>
      <c r="P82" s="2" t="str">
        <f>INDEX(Comparison!C:C, MATCH(B82, Comparison!B:B,0))</f>
        <v>NA</v>
      </c>
      <c r="Q82" s="2">
        <f t="shared" si="10"/>
        <v>76</v>
      </c>
      <c r="R82" s="2">
        <f>COUNTIF(P$2:P82, "Remove")</f>
        <v>7</v>
      </c>
      <c r="S82" s="2">
        <f>COUNTIF(P$2:P82, "Add")</f>
        <v>5</v>
      </c>
      <c r="T82" s="2">
        <f>COUNTIF(P$2:P82, "Delete")</f>
        <v>3</v>
      </c>
      <c r="U82" s="2">
        <f t="shared" si="11"/>
        <v>69</v>
      </c>
      <c r="V82" s="2">
        <f t="shared" si="12"/>
        <v>74</v>
      </c>
      <c r="W82" s="2">
        <f t="shared" si="13"/>
        <v>71</v>
      </c>
      <c r="X82" s="2">
        <f>INDEX(Comparison!E:E, MATCH(B82, Comparison!B:B,0))</f>
        <v>0</v>
      </c>
      <c r="Y82" s="2" t="str">
        <f t="shared" si="14"/>
        <v/>
      </c>
    </row>
    <row r="83" spans="1:25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1234</v>
      </c>
      <c r="P83" s="2" t="str">
        <f>INDEX(Comparison!C:C, MATCH(B83, Comparison!B:B,0))</f>
        <v>NA</v>
      </c>
      <c r="Q83" s="2">
        <f t="shared" si="10"/>
        <v>77</v>
      </c>
      <c r="R83" s="2">
        <f>COUNTIF(P$2:P83, "Remove")</f>
        <v>7</v>
      </c>
      <c r="S83" s="2">
        <f>COUNTIF(P$2:P83, "Add")</f>
        <v>5</v>
      </c>
      <c r="T83" s="2">
        <f>COUNTIF(P$2:P83, "Delete")</f>
        <v>3</v>
      </c>
      <c r="U83" s="2">
        <f t="shared" si="11"/>
        <v>70</v>
      </c>
      <c r="V83" s="2">
        <f t="shared" si="12"/>
        <v>75</v>
      </c>
      <c r="W83" s="2">
        <f t="shared" si="13"/>
        <v>72</v>
      </c>
      <c r="X83" s="2">
        <f>INDEX(Comparison!E:E, MATCH(B83, Comparison!B:B,0))</f>
        <v>0</v>
      </c>
      <c r="Y83" s="2" t="str">
        <f t="shared" si="14"/>
        <v/>
      </c>
    </row>
    <row r="84" spans="1:25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1234</v>
      </c>
      <c r="P84" s="2" t="str">
        <f>INDEX(Comparison!C:C, MATCH(B84, Comparison!B:B,0))</f>
        <v>NA</v>
      </c>
      <c r="Q84" s="2">
        <f t="shared" si="10"/>
        <v>78</v>
      </c>
      <c r="R84" s="2">
        <f>COUNTIF(P$2:P84, "Remove")</f>
        <v>7</v>
      </c>
      <c r="S84" s="2">
        <f>COUNTIF(P$2:P84, "Add")</f>
        <v>5</v>
      </c>
      <c r="T84" s="2">
        <f>COUNTIF(P$2:P84, "Delete")</f>
        <v>3</v>
      </c>
      <c r="U84" s="2">
        <f t="shared" si="11"/>
        <v>71</v>
      </c>
      <c r="V84" s="2">
        <f t="shared" si="12"/>
        <v>76</v>
      </c>
      <c r="W84" s="2">
        <f t="shared" si="13"/>
        <v>73</v>
      </c>
      <c r="X84" s="2">
        <f>INDEX(Comparison!E:E, MATCH(B84, Comparison!B:B,0))</f>
        <v>0</v>
      </c>
      <c r="Y84" s="2" t="str">
        <f t="shared" si="14"/>
        <v/>
      </c>
    </row>
    <row r="85" spans="1:25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  <c r="P85" s="2" t="str">
        <f>INDEX(Comparison!C:C, MATCH(B85, Comparison!B:B,0))</f>
        <v>Remove</v>
      </c>
      <c r="Q85" s="2">
        <f t="shared" si="10"/>
        <v>79</v>
      </c>
      <c r="R85" s="2">
        <f>COUNTIF(P$2:P85, "Remove")</f>
        <v>8</v>
      </c>
      <c r="S85" s="2">
        <f>COUNTIF(P$2:P85, "Add")</f>
        <v>5</v>
      </c>
      <c r="T85" s="2">
        <f>COUNTIF(P$2:P85, "Delete")</f>
        <v>3</v>
      </c>
      <c r="U85" s="2">
        <f t="shared" si="11"/>
        <v>71</v>
      </c>
      <c r="V85" s="2">
        <f t="shared" si="12"/>
        <v>76</v>
      </c>
      <c r="W85" s="2">
        <f t="shared" si="13"/>
        <v>73</v>
      </c>
      <c r="X85" s="2" t="str">
        <f>INDEX(Comparison!E:E, MATCH(B85, Comparison!B:B,0))</f>
        <v>Check variable</v>
      </c>
      <c r="Y85" s="2" t="str">
        <f t="shared" si="14"/>
        <v>Check variable</v>
      </c>
    </row>
    <row r="86" spans="1:25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  <c r="P86" s="2" t="str">
        <f>INDEX(Comparison!C:C, MATCH(B86, Comparison!B:B,0))</f>
        <v>Remove</v>
      </c>
      <c r="Q86" s="2">
        <f t="shared" si="10"/>
        <v>80</v>
      </c>
      <c r="R86" s="2">
        <f>COUNTIF(P$2:P86, "Remove")</f>
        <v>9</v>
      </c>
      <c r="S86" s="2">
        <f>COUNTIF(P$2:P86, "Add")</f>
        <v>5</v>
      </c>
      <c r="T86" s="2">
        <f>COUNTIF(P$2:P86, "Delete")</f>
        <v>3</v>
      </c>
      <c r="U86" s="2">
        <f t="shared" si="11"/>
        <v>71</v>
      </c>
      <c r="V86" s="2">
        <f t="shared" si="12"/>
        <v>76</v>
      </c>
      <c r="W86" s="2">
        <f t="shared" si="13"/>
        <v>73</v>
      </c>
      <c r="X86" s="2" t="str">
        <f>INDEX(Comparison!E:E, MATCH(B86, Comparison!B:B,0))</f>
        <v>Check variable</v>
      </c>
      <c r="Y86" s="2" t="str">
        <f t="shared" si="14"/>
        <v>Check variable</v>
      </c>
    </row>
    <row r="87" spans="1:25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  <c r="P87" s="2" t="str">
        <f>INDEX(Comparison!C:C, MATCH(B87, Comparison!B:B,0))</f>
        <v>Remove</v>
      </c>
      <c r="Q87" s="2">
        <f t="shared" si="10"/>
        <v>81</v>
      </c>
      <c r="R87" s="2">
        <f>COUNTIF(P$2:P87, "Remove")</f>
        <v>10</v>
      </c>
      <c r="S87" s="2">
        <f>COUNTIF(P$2:P87, "Add")</f>
        <v>5</v>
      </c>
      <c r="T87" s="2">
        <f>COUNTIF(P$2:P87, "Delete")</f>
        <v>3</v>
      </c>
      <c r="U87" s="2">
        <f t="shared" si="11"/>
        <v>71</v>
      </c>
      <c r="V87" s="2">
        <f t="shared" si="12"/>
        <v>76</v>
      </c>
      <c r="W87" s="2">
        <f t="shared" si="13"/>
        <v>73</v>
      </c>
      <c r="X87" s="2" t="str">
        <f>INDEX(Comparison!E:E, MATCH(B87, Comparison!B:B,0))</f>
        <v>Check variable</v>
      </c>
      <c r="Y87" s="2" t="str">
        <f t="shared" si="14"/>
        <v>Check variable</v>
      </c>
    </row>
    <row r="88" spans="1:25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  <c r="P88" s="2" t="str">
        <f>INDEX(Comparison!C:C, MATCH(B88, Comparison!B:B,0))</f>
        <v>Remove</v>
      </c>
      <c r="Q88" s="2">
        <f t="shared" si="10"/>
        <v>82</v>
      </c>
      <c r="R88" s="2">
        <f>COUNTIF(P$2:P88, "Remove")</f>
        <v>11</v>
      </c>
      <c r="S88" s="2">
        <f>COUNTIF(P$2:P88, "Add")</f>
        <v>5</v>
      </c>
      <c r="T88" s="2">
        <f>COUNTIF(P$2:P88, "Delete")</f>
        <v>3</v>
      </c>
      <c r="U88" s="2">
        <f t="shared" si="11"/>
        <v>71</v>
      </c>
      <c r="V88" s="2">
        <f t="shared" si="12"/>
        <v>76</v>
      </c>
      <c r="W88" s="2">
        <f t="shared" si="13"/>
        <v>73</v>
      </c>
      <c r="X88" s="2" t="str">
        <f>INDEX(Comparison!E:E, MATCH(B88, Comparison!B:B,0))</f>
        <v>Check variable</v>
      </c>
      <c r="Y88" s="2" t="str">
        <f t="shared" si="14"/>
        <v>Check variable</v>
      </c>
    </row>
    <row r="89" spans="1:25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1234</v>
      </c>
      <c r="P89" s="2" t="str">
        <f>INDEX(Comparison!C:C, MATCH(B89, Comparison!B:B,0))</f>
        <v>NA</v>
      </c>
      <c r="Q89" s="2">
        <f t="shared" si="10"/>
        <v>83</v>
      </c>
      <c r="R89" s="2">
        <f>COUNTIF(P$2:P89, "Remove")</f>
        <v>11</v>
      </c>
      <c r="S89" s="2">
        <f>COUNTIF(P$2:P89, "Add")</f>
        <v>5</v>
      </c>
      <c r="T89" s="2">
        <f>COUNTIF(P$2:P89, "Delete")</f>
        <v>3</v>
      </c>
      <c r="U89" s="2">
        <f t="shared" si="11"/>
        <v>72</v>
      </c>
      <c r="V89" s="2">
        <f t="shared" si="12"/>
        <v>77</v>
      </c>
      <c r="W89" s="2">
        <f t="shared" si="13"/>
        <v>74</v>
      </c>
      <c r="X89" s="2">
        <f>INDEX(Comparison!E:E, MATCH(B89, Comparison!B:B,0))</f>
        <v>0</v>
      </c>
      <c r="Y89" s="2" t="str">
        <f t="shared" si="14"/>
        <v/>
      </c>
    </row>
    <row r="90" spans="1:25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1234</v>
      </c>
      <c r="P90" s="2" t="str">
        <f>INDEX(Comparison!C:C, MATCH(B90, Comparison!B:B,0))</f>
        <v>NA</v>
      </c>
      <c r="Q90" s="2">
        <f t="shared" si="10"/>
        <v>84</v>
      </c>
      <c r="R90" s="2">
        <f>COUNTIF(P$2:P90, "Remove")</f>
        <v>11</v>
      </c>
      <c r="S90" s="2">
        <f>COUNTIF(P$2:P90, "Add")</f>
        <v>5</v>
      </c>
      <c r="T90" s="2">
        <f>COUNTIF(P$2:P90, "Delete")</f>
        <v>3</v>
      </c>
      <c r="U90" s="2">
        <f t="shared" si="11"/>
        <v>73</v>
      </c>
      <c r="V90" s="2">
        <f t="shared" si="12"/>
        <v>78</v>
      </c>
      <c r="W90" s="2">
        <f t="shared" si="13"/>
        <v>75</v>
      </c>
      <c r="X90" s="2">
        <f>INDEX(Comparison!E:E, MATCH(B90, Comparison!B:B,0))</f>
        <v>0</v>
      </c>
      <c r="Y90" s="2" t="str">
        <f t="shared" si="14"/>
        <v/>
      </c>
    </row>
    <row r="91" spans="1:25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1234</v>
      </c>
      <c r="P91" s="2" t="str">
        <f>INDEX(Comparison!C:C, MATCH(B91, Comparison!B:B,0))</f>
        <v>NA</v>
      </c>
      <c r="Q91" s="2">
        <f t="shared" si="10"/>
        <v>85</v>
      </c>
      <c r="R91" s="2">
        <f>COUNTIF(P$2:P91, "Remove")</f>
        <v>11</v>
      </c>
      <c r="S91" s="2">
        <f>COUNTIF(P$2:P91, "Add")</f>
        <v>5</v>
      </c>
      <c r="T91" s="2">
        <f>COUNTIF(P$2:P91, "Delete")</f>
        <v>3</v>
      </c>
      <c r="U91" s="2">
        <f t="shared" si="11"/>
        <v>74</v>
      </c>
      <c r="V91" s="2">
        <f t="shared" si="12"/>
        <v>79</v>
      </c>
      <c r="W91" s="2">
        <f t="shared" si="13"/>
        <v>76</v>
      </c>
      <c r="X91" s="2">
        <f>INDEX(Comparison!E:E, MATCH(B91, Comparison!B:B,0))</f>
        <v>0</v>
      </c>
      <c r="Y91" s="2" t="str">
        <f t="shared" si="14"/>
        <v/>
      </c>
    </row>
    <row r="92" spans="1:25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1234</v>
      </c>
      <c r="P92" s="2" t="str">
        <f>INDEX(Comparison!C:C, MATCH(B92, Comparison!B:B,0))</f>
        <v>NA</v>
      </c>
      <c r="Q92" s="2">
        <f t="shared" si="10"/>
        <v>86</v>
      </c>
      <c r="R92" s="2">
        <f>COUNTIF(P$2:P92, "Remove")</f>
        <v>11</v>
      </c>
      <c r="S92" s="2">
        <f>COUNTIF(P$2:P92, "Add")</f>
        <v>5</v>
      </c>
      <c r="T92" s="2">
        <f>COUNTIF(P$2:P92, "Delete")</f>
        <v>3</v>
      </c>
      <c r="U92" s="2">
        <f t="shared" si="11"/>
        <v>75</v>
      </c>
      <c r="V92" s="2">
        <f t="shared" si="12"/>
        <v>80</v>
      </c>
      <c r="W92" s="2">
        <f t="shared" si="13"/>
        <v>77</v>
      </c>
      <c r="X92" s="2">
        <f>INDEX(Comparison!E:E, MATCH(B92, Comparison!B:B,0))</f>
        <v>0</v>
      </c>
      <c r="Y92" s="2" t="str">
        <f t="shared" si="14"/>
        <v/>
      </c>
    </row>
    <row r="93" spans="1:25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1234</v>
      </c>
      <c r="P93" s="2" t="str">
        <f>INDEX(Comparison!C:C, MATCH(B93, Comparison!B:B,0))</f>
        <v>NA</v>
      </c>
      <c r="Q93" s="2">
        <f t="shared" si="10"/>
        <v>87</v>
      </c>
      <c r="R93" s="2">
        <f>COUNTIF(P$2:P93, "Remove")</f>
        <v>11</v>
      </c>
      <c r="S93" s="2">
        <f>COUNTIF(P$2:P93, "Add")</f>
        <v>5</v>
      </c>
      <c r="T93" s="2">
        <f>COUNTIF(P$2:P93, "Delete")</f>
        <v>3</v>
      </c>
      <c r="U93" s="2">
        <f t="shared" si="11"/>
        <v>76</v>
      </c>
      <c r="V93" s="2">
        <f t="shared" si="12"/>
        <v>81</v>
      </c>
      <c r="W93" s="2">
        <f t="shared" si="13"/>
        <v>78</v>
      </c>
      <c r="X93" s="2">
        <f>INDEX(Comparison!E:E, MATCH(B93, Comparison!B:B,0))</f>
        <v>0</v>
      </c>
      <c r="Y93" s="2" t="str">
        <f t="shared" si="14"/>
        <v/>
      </c>
    </row>
    <row r="94" spans="1:25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1234</v>
      </c>
      <c r="P94" s="2" t="str">
        <f>INDEX(Comparison!C:C, MATCH(B94, Comparison!B:B,0))</f>
        <v>NA</v>
      </c>
      <c r="Q94" s="2">
        <f t="shared" si="10"/>
        <v>88</v>
      </c>
      <c r="R94" s="2">
        <f>COUNTIF(P$2:P94, "Remove")</f>
        <v>11</v>
      </c>
      <c r="S94" s="2">
        <f>COUNTIF(P$2:P94, "Add")</f>
        <v>5</v>
      </c>
      <c r="T94" s="2">
        <f>COUNTIF(P$2:P94, "Delete")</f>
        <v>3</v>
      </c>
      <c r="U94" s="2">
        <f t="shared" si="11"/>
        <v>77</v>
      </c>
      <c r="V94" s="2">
        <f t="shared" si="12"/>
        <v>82</v>
      </c>
      <c r="W94" s="2">
        <f t="shared" si="13"/>
        <v>79</v>
      </c>
      <c r="X94" s="2">
        <f>INDEX(Comparison!E:E, MATCH(B94, Comparison!B:B,0))</f>
        <v>0</v>
      </c>
      <c r="Y94" s="2" t="str">
        <f t="shared" si="14"/>
        <v/>
      </c>
    </row>
    <row r="95" spans="1:25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1234</v>
      </c>
      <c r="P95" s="2" t="str">
        <f>INDEX(Comparison!C:C, MATCH(B95, Comparison!B:B,0))</f>
        <v>NA</v>
      </c>
      <c r="Q95" s="2">
        <f t="shared" si="10"/>
        <v>89</v>
      </c>
      <c r="R95" s="2">
        <f>COUNTIF(P$2:P95, "Remove")</f>
        <v>11</v>
      </c>
      <c r="S95" s="2">
        <f>COUNTIF(P$2:P95, "Add")</f>
        <v>5</v>
      </c>
      <c r="T95" s="2">
        <f>COUNTIF(P$2:P95, "Delete")</f>
        <v>3</v>
      </c>
      <c r="U95" s="2">
        <f t="shared" si="11"/>
        <v>78</v>
      </c>
      <c r="V95" s="2">
        <f t="shared" si="12"/>
        <v>83</v>
      </c>
      <c r="W95" s="2">
        <f t="shared" si="13"/>
        <v>80</v>
      </c>
      <c r="X95" s="2">
        <f>INDEX(Comparison!E:E, MATCH(B95, Comparison!B:B,0))</f>
        <v>0</v>
      </c>
      <c r="Y95" s="2" t="str">
        <f t="shared" si="14"/>
        <v/>
      </c>
    </row>
    <row r="96" spans="1:25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1234</v>
      </c>
      <c r="P96" s="2" t="str">
        <f>INDEX(Comparison!C:C, MATCH(B96, Comparison!B:B,0))</f>
        <v>NA</v>
      </c>
      <c r="Q96" s="2">
        <f t="shared" si="10"/>
        <v>90</v>
      </c>
      <c r="R96" s="2">
        <f>COUNTIF(P$2:P96, "Remove")</f>
        <v>11</v>
      </c>
      <c r="S96" s="2">
        <f>COUNTIF(P$2:P96, "Add")</f>
        <v>5</v>
      </c>
      <c r="T96" s="2">
        <f>COUNTIF(P$2:P96, "Delete")</f>
        <v>3</v>
      </c>
      <c r="U96" s="2">
        <f t="shared" si="11"/>
        <v>79</v>
      </c>
      <c r="V96" s="2">
        <f t="shared" si="12"/>
        <v>84</v>
      </c>
      <c r="W96" s="2">
        <f t="shared" si="13"/>
        <v>81</v>
      </c>
      <c r="X96" s="2">
        <f>INDEX(Comparison!E:E, MATCH(B96, Comparison!B:B,0))</f>
        <v>0</v>
      </c>
      <c r="Y96" s="2" t="str">
        <f t="shared" si="14"/>
        <v/>
      </c>
    </row>
    <row r="97" spans="1:25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1234</v>
      </c>
      <c r="P97" s="2" t="str">
        <f>INDEX(Comparison!C:C, MATCH(B97, Comparison!B:B,0))</f>
        <v>NA</v>
      </c>
      <c r="Q97" s="2">
        <f t="shared" si="10"/>
        <v>91</v>
      </c>
      <c r="R97" s="2">
        <f>COUNTIF(P$2:P97, "Remove")</f>
        <v>11</v>
      </c>
      <c r="S97" s="2">
        <f>COUNTIF(P$2:P97, "Add")</f>
        <v>5</v>
      </c>
      <c r="T97" s="2">
        <f>COUNTIF(P$2:P97, "Delete")</f>
        <v>3</v>
      </c>
      <c r="U97" s="2">
        <f t="shared" si="11"/>
        <v>80</v>
      </c>
      <c r="V97" s="2">
        <f t="shared" si="12"/>
        <v>85</v>
      </c>
      <c r="W97" s="2">
        <f t="shared" si="13"/>
        <v>82</v>
      </c>
      <c r="X97" s="2">
        <f>INDEX(Comparison!E:E, MATCH(B97, Comparison!B:B,0))</f>
        <v>0</v>
      </c>
      <c r="Y97" s="2" t="str">
        <f t="shared" si="14"/>
        <v/>
      </c>
    </row>
    <row r="98" spans="1:25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1234</v>
      </c>
      <c r="P98" s="2" t="str">
        <f>INDEX(Comparison!C:C, MATCH(B98, Comparison!B:B,0))</f>
        <v>NA</v>
      </c>
      <c r="Q98" s="2">
        <f t="shared" si="10"/>
        <v>92</v>
      </c>
      <c r="R98" s="2">
        <f>COUNTIF(P$2:P98, "Remove")</f>
        <v>11</v>
      </c>
      <c r="S98" s="2">
        <f>COUNTIF(P$2:P98, "Add")</f>
        <v>5</v>
      </c>
      <c r="T98" s="2">
        <f>COUNTIF(P$2:P98, "Delete")</f>
        <v>3</v>
      </c>
      <c r="U98" s="2">
        <f t="shared" si="11"/>
        <v>81</v>
      </c>
      <c r="V98" s="2">
        <f t="shared" si="12"/>
        <v>86</v>
      </c>
      <c r="W98" s="2">
        <f t="shared" si="13"/>
        <v>83</v>
      </c>
      <c r="X98" s="2">
        <f>INDEX(Comparison!E:E, MATCH(B98, Comparison!B:B,0))</f>
        <v>0</v>
      </c>
      <c r="Y98" s="2" t="str">
        <f t="shared" si="14"/>
        <v/>
      </c>
    </row>
    <row r="99" spans="1:25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1234</v>
      </c>
      <c r="P99" s="2" t="str">
        <f>INDEX(Comparison!C:C, MATCH(B99, Comparison!B:B,0))</f>
        <v>NA</v>
      </c>
      <c r="Q99" s="2">
        <f t="shared" si="10"/>
        <v>93</v>
      </c>
      <c r="R99" s="2">
        <f>COUNTIF(P$2:P99, "Remove")</f>
        <v>11</v>
      </c>
      <c r="S99" s="2">
        <f>COUNTIF(P$2:P99, "Add")</f>
        <v>5</v>
      </c>
      <c r="T99" s="2">
        <f>COUNTIF(P$2:P99, "Delete")</f>
        <v>3</v>
      </c>
      <c r="U99" s="2">
        <f t="shared" si="11"/>
        <v>82</v>
      </c>
      <c r="V99" s="2">
        <f t="shared" si="12"/>
        <v>87</v>
      </c>
      <c r="W99" s="2">
        <f t="shared" si="13"/>
        <v>84</v>
      </c>
      <c r="X99" s="2">
        <f>INDEX(Comparison!E:E, MATCH(B99, Comparison!B:B,0))</f>
        <v>0</v>
      </c>
      <c r="Y99" s="2" t="str">
        <f t="shared" si="14"/>
        <v/>
      </c>
    </row>
    <row r="100" spans="1:25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1234</v>
      </c>
      <c r="P100" s="2" t="str">
        <f>INDEX(Comparison!C:C, MATCH(B100, Comparison!B:B,0))</f>
        <v>NA</v>
      </c>
      <c r="Q100" s="2">
        <f t="shared" si="10"/>
        <v>94</v>
      </c>
      <c r="R100" s="2">
        <f>COUNTIF(P$2:P100, "Remove")</f>
        <v>11</v>
      </c>
      <c r="S100" s="2">
        <f>COUNTIF(P$2:P100, "Add")</f>
        <v>5</v>
      </c>
      <c r="T100" s="2">
        <f>COUNTIF(P$2:P100, "Delete")</f>
        <v>3</v>
      </c>
      <c r="U100" s="2">
        <f t="shared" si="11"/>
        <v>83</v>
      </c>
      <c r="V100" s="2">
        <f t="shared" si="12"/>
        <v>88</v>
      </c>
      <c r="W100" s="2">
        <f t="shared" si="13"/>
        <v>85</v>
      </c>
      <c r="X100" s="2">
        <f>INDEX(Comparison!E:E, MATCH(B100, Comparison!B:B,0))</f>
        <v>0</v>
      </c>
      <c r="Y100" s="2" t="str">
        <f t="shared" si="14"/>
        <v/>
      </c>
    </row>
    <row r="101" spans="1:25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1234</v>
      </c>
      <c r="P101" s="2" t="str">
        <f>INDEX(Comparison!C:C, MATCH(B101, Comparison!B:B,0))</f>
        <v>NA</v>
      </c>
      <c r="Q101" s="2">
        <f t="shared" si="10"/>
        <v>95</v>
      </c>
      <c r="R101" s="2">
        <f>COUNTIF(P$2:P101, "Remove")</f>
        <v>11</v>
      </c>
      <c r="S101" s="2">
        <f>COUNTIF(P$2:P101, "Add")</f>
        <v>5</v>
      </c>
      <c r="T101" s="2">
        <f>COUNTIF(P$2:P101, "Delete")</f>
        <v>3</v>
      </c>
      <c r="U101" s="2">
        <f t="shared" si="11"/>
        <v>84</v>
      </c>
      <c r="V101" s="2">
        <f t="shared" si="12"/>
        <v>89</v>
      </c>
      <c r="W101" s="2">
        <f t="shared" si="13"/>
        <v>86</v>
      </c>
      <c r="X101" s="2">
        <f>INDEX(Comparison!E:E, MATCH(B101, Comparison!B:B,0))</f>
        <v>0</v>
      </c>
      <c r="Y101" s="2" t="str">
        <f t="shared" si="14"/>
        <v/>
      </c>
    </row>
    <row r="102" spans="1:25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1234</v>
      </c>
      <c r="P102" s="2" t="str">
        <f>INDEX(Comparison!C:C, MATCH(B102, Comparison!B:B,0))</f>
        <v>NA</v>
      </c>
      <c r="Q102" s="2">
        <f t="shared" si="10"/>
        <v>96</v>
      </c>
      <c r="R102" s="2">
        <f>COUNTIF(P$2:P102, "Remove")</f>
        <v>11</v>
      </c>
      <c r="S102" s="2">
        <f>COUNTIF(P$2:P102, "Add")</f>
        <v>5</v>
      </c>
      <c r="T102" s="2">
        <f>COUNTIF(P$2:P102, "Delete")</f>
        <v>3</v>
      </c>
      <c r="U102" s="2">
        <f t="shared" si="11"/>
        <v>85</v>
      </c>
      <c r="V102" s="2">
        <f t="shared" si="12"/>
        <v>90</v>
      </c>
      <c r="W102" s="2">
        <f t="shared" si="13"/>
        <v>87</v>
      </c>
      <c r="X102" s="2">
        <f>INDEX(Comparison!E:E, MATCH(B102, Comparison!B:B,0))</f>
        <v>0</v>
      </c>
      <c r="Y102" s="2" t="str">
        <f t="shared" si="14"/>
        <v/>
      </c>
    </row>
    <row r="103" spans="1:25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1234</v>
      </c>
      <c r="P103" s="2" t="str">
        <f>INDEX(Comparison!C:C, MATCH(B103, Comparison!B:B,0))</f>
        <v>NA</v>
      </c>
      <c r="Q103" s="2">
        <f t="shared" si="10"/>
        <v>97</v>
      </c>
      <c r="R103" s="2">
        <f>COUNTIF(P$2:P103, "Remove")</f>
        <v>11</v>
      </c>
      <c r="S103" s="2">
        <f>COUNTIF(P$2:P103, "Add")</f>
        <v>5</v>
      </c>
      <c r="T103" s="2">
        <f>COUNTIF(P$2:P103, "Delete")</f>
        <v>3</v>
      </c>
      <c r="U103" s="2">
        <f t="shared" si="11"/>
        <v>86</v>
      </c>
      <c r="V103" s="2">
        <f t="shared" si="12"/>
        <v>91</v>
      </c>
      <c r="W103" s="2">
        <f t="shared" si="13"/>
        <v>88</v>
      </c>
      <c r="X103" s="2">
        <f>INDEX(Comparison!E:E, MATCH(B103, Comparison!B:B,0))</f>
        <v>0</v>
      </c>
      <c r="Y103" s="2" t="str">
        <f t="shared" si="14"/>
        <v/>
      </c>
    </row>
    <row r="104" spans="1:25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1234</v>
      </c>
      <c r="P104" s="2" t="str">
        <f>INDEX(Comparison!C:C, MATCH(B104, Comparison!B:B,0))</f>
        <v>NA</v>
      </c>
      <c r="Q104" s="2">
        <f t="shared" si="10"/>
        <v>98</v>
      </c>
      <c r="R104" s="2">
        <f>COUNTIF(P$2:P104, "Remove")</f>
        <v>11</v>
      </c>
      <c r="S104" s="2">
        <f>COUNTIF(P$2:P104, "Add")</f>
        <v>5</v>
      </c>
      <c r="T104" s="2">
        <f>COUNTIF(P$2:P104, "Delete")</f>
        <v>3</v>
      </c>
      <c r="U104" s="2">
        <f t="shared" si="11"/>
        <v>87</v>
      </c>
      <c r="V104" s="2">
        <f t="shared" si="12"/>
        <v>92</v>
      </c>
      <c r="W104" s="2">
        <f t="shared" si="13"/>
        <v>89</v>
      </c>
      <c r="X104" s="2">
        <f>INDEX(Comparison!E:E, MATCH(B104, Comparison!B:B,0))</f>
        <v>0</v>
      </c>
      <c r="Y104" s="2" t="str">
        <f t="shared" si="14"/>
        <v/>
      </c>
    </row>
    <row r="105" spans="1:25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1234</v>
      </c>
      <c r="P105" s="2" t="str">
        <f>INDEX(Comparison!C:C, MATCH(B105, Comparison!B:B,0))</f>
        <v>NA</v>
      </c>
      <c r="Q105" s="2">
        <f t="shared" si="10"/>
        <v>99</v>
      </c>
      <c r="R105" s="2">
        <f>COUNTIF(P$2:P105, "Remove")</f>
        <v>11</v>
      </c>
      <c r="S105" s="2">
        <f>COUNTIF(P$2:P105, "Add")</f>
        <v>5</v>
      </c>
      <c r="T105" s="2">
        <f>COUNTIF(P$2:P105, "Delete")</f>
        <v>3</v>
      </c>
      <c r="U105" s="2">
        <f t="shared" si="11"/>
        <v>88</v>
      </c>
      <c r="V105" s="2">
        <f t="shared" si="12"/>
        <v>93</v>
      </c>
      <c r="W105" s="2">
        <f t="shared" si="13"/>
        <v>90</v>
      </c>
      <c r="X105" s="2">
        <f>INDEX(Comparison!E:E, MATCH(B105, Comparison!B:B,0))</f>
        <v>0</v>
      </c>
      <c r="Y105" s="2" t="str">
        <f t="shared" si="14"/>
        <v/>
      </c>
    </row>
    <row r="106" spans="1:25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1234</v>
      </c>
      <c r="P106" s="2" t="str">
        <f>INDEX(Comparison!C:C, MATCH(B106, Comparison!B:B,0))</f>
        <v>NA</v>
      </c>
      <c r="Q106" s="2">
        <f t="shared" si="10"/>
        <v>100</v>
      </c>
      <c r="R106" s="2">
        <f>COUNTIF(P$2:P106, "Remove")</f>
        <v>11</v>
      </c>
      <c r="S106" s="2">
        <f>COUNTIF(P$2:P106, "Add")</f>
        <v>5</v>
      </c>
      <c r="T106" s="2">
        <f>COUNTIF(P$2:P106, "Delete")</f>
        <v>3</v>
      </c>
      <c r="U106" s="2">
        <f t="shared" si="11"/>
        <v>89</v>
      </c>
      <c r="V106" s="2">
        <f t="shared" si="12"/>
        <v>94</v>
      </c>
      <c r="W106" s="2">
        <f t="shared" si="13"/>
        <v>91</v>
      </c>
      <c r="X106" s="2">
        <f>INDEX(Comparison!E:E, MATCH(B106, Comparison!B:B,0))</f>
        <v>0</v>
      </c>
      <c r="Y106" s="2" t="str">
        <f t="shared" si="14"/>
        <v/>
      </c>
    </row>
    <row r="107" spans="1:25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1234</v>
      </c>
      <c r="P107" s="2" t="str">
        <f>INDEX(Comparison!C:C, MATCH(B107, Comparison!B:B,0))</f>
        <v>NA</v>
      </c>
      <c r="Q107" s="2">
        <f t="shared" si="10"/>
        <v>101</v>
      </c>
      <c r="R107" s="2">
        <f>COUNTIF(P$2:P107, "Remove")</f>
        <v>11</v>
      </c>
      <c r="S107" s="2">
        <f>COUNTIF(P$2:P107, "Add")</f>
        <v>5</v>
      </c>
      <c r="T107" s="2">
        <f>COUNTIF(P$2:P107, "Delete")</f>
        <v>3</v>
      </c>
      <c r="U107" s="2">
        <f t="shared" si="11"/>
        <v>90</v>
      </c>
      <c r="V107" s="2">
        <f t="shared" si="12"/>
        <v>95</v>
      </c>
      <c r="W107" s="2">
        <f t="shared" si="13"/>
        <v>92</v>
      </c>
      <c r="X107" s="2">
        <f>INDEX(Comparison!E:E, MATCH(B107, Comparison!B:B,0))</f>
        <v>0</v>
      </c>
      <c r="Y107" s="2" t="str">
        <f t="shared" si="14"/>
        <v/>
      </c>
    </row>
    <row r="108" spans="1:25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1234</v>
      </c>
      <c r="P108" s="2" t="str">
        <f>INDEX(Comparison!C:C, MATCH(B108, Comparison!B:B,0))</f>
        <v>NA</v>
      </c>
      <c r="Q108" s="2">
        <f t="shared" si="10"/>
        <v>102</v>
      </c>
      <c r="R108" s="2">
        <f>COUNTIF(P$2:P108, "Remove")</f>
        <v>11</v>
      </c>
      <c r="S108" s="2">
        <f>COUNTIF(P$2:P108, "Add")</f>
        <v>5</v>
      </c>
      <c r="T108" s="2">
        <f>COUNTIF(P$2:P108, "Delete")</f>
        <v>3</v>
      </c>
      <c r="U108" s="2">
        <f t="shared" si="11"/>
        <v>91</v>
      </c>
      <c r="V108" s="2">
        <f t="shared" si="12"/>
        <v>96</v>
      </c>
      <c r="W108" s="2">
        <f t="shared" si="13"/>
        <v>93</v>
      </c>
      <c r="X108" s="2">
        <f>INDEX(Comparison!E:E, MATCH(B108, Comparison!B:B,0))</f>
        <v>0</v>
      </c>
      <c r="Y108" s="2" t="str">
        <f t="shared" si="14"/>
        <v/>
      </c>
    </row>
    <row r="109" spans="1:25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1234</v>
      </c>
      <c r="P109" s="2" t="str">
        <f>INDEX(Comparison!C:C, MATCH(B109, Comparison!B:B,0))</f>
        <v>NA</v>
      </c>
      <c r="Q109" s="2">
        <f t="shared" si="10"/>
        <v>103</v>
      </c>
      <c r="R109" s="2">
        <f>COUNTIF(P$2:P109, "Remove")</f>
        <v>11</v>
      </c>
      <c r="S109" s="2">
        <f>COUNTIF(P$2:P109, "Add")</f>
        <v>5</v>
      </c>
      <c r="T109" s="2">
        <f>COUNTIF(P$2:P109, "Delete")</f>
        <v>3</v>
      </c>
      <c r="U109" s="2">
        <f t="shared" si="11"/>
        <v>92</v>
      </c>
      <c r="V109" s="2">
        <f t="shared" si="12"/>
        <v>97</v>
      </c>
      <c r="W109" s="2">
        <f t="shared" si="13"/>
        <v>94</v>
      </c>
      <c r="X109" s="2">
        <f>INDEX(Comparison!E:E, MATCH(B109, Comparison!B:B,0))</f>
        <v>0</v>
      </c>
      <c r="Y109" s="2" t="str">
        <f t="shared" si="14"/>
        <v/>
      </c>
    </row>
    <row r="110" spans="1:25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1234</v>
      </c>
      <c r="P110" s="2" t="str">
        <f>INDEX(Comparison!C:C, MATCH(B110, Comparison!B:B,0))</f>
        <v>NA</v>
      </c>
      <c r="Q110" s="2">
        <f t="shared" si="10"/>
        <v>104</v>
      </c>
      <c r="R110" s="2">
        <f>COUNTIF(P$2:P110, "Remove")</f>
        <v>11</v>
      </c>
      <c r="S110" s="2">
        <f>COUNTIF(P$2:P110, "Add")</f>
        <v>5</v>
      </c>
      <c r="T110" s="2">
        <f>COUNTIF(P$2:P110, "Delete")</f>
        <v>3</v>
      </c>
      <c r="U110" s="2">
        <f t="shared" si="11"/>
        <v>93</v>
      </c>
      <c r="V110" s="2">
        <f t="shared" si="12"/>
        <v>98</v>
      </c>
      <c r="W110" s="2">
        <f t="shared" si="13"/>
        <v>95</v>
      </c>
      <c r="X110" s="2">
        <f>INDEX(Comparison!E:E, MATCH(B110, Comparison!B:B,0))</f>
        <v>0</v>
      </c>
      <c r="Y110" s="2" t="str">
        <f t="shared" si="14"/>
        <v/>
      </c>
    </row>
    <row r="111" spans="1:25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1234</v>
      </c>
      <c r="P111" s="2" t="str">
        <f>INDEX(Comparison!C:C, MATCH(B111, Comparison!B:B,0))</f>
        <v>NA</v>
      </c>
      <c r="Q111" s="2">
        <f t="shared" si="10"/>
        <v>105</v>
      </c>
      <c r="R111" s="2">
        <f>COUNTIF(P$2:P111, "Remove")</f>
        <v>11</v>
      </c>
      <c r="S111" s="2">
        <f>COUNTIF(P$2:P111, "Add")</f>
        <v>5</v>
      </c>
      <c r="T111" s="2">
        <f>COUNTIF(P$2:P111, "Delete")</f>
        <v>3</v>
      </c>
      <c r="U111" s="2">
        <f t="shared" si="11"/>
        <v>94</v>
      </c>
      <c r="V111" s="2">
        <f t="shared" si="12"/>
        <v>99</v>
      </c>
      <c r="W111" s="2">
        <f t="shared" si="13"/>
        <v>96</v>
      </c>
      <c r="X111" s="2">
        <f>INDEX(Comparison!E:E, MATCH(B111, Comparison!B:B,0))</f>
        <v>0</v>
      </c>
      <c r="Y111" s="2" t="str">
        <f t="shared" si="14"/>
        <v/>
      </c>
    </row>
    <row r="112" spans="1:25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1234</v>
      </c>
      <c r="P112" s="2" t="str">
        <f>INDEX(Comparison!C:C, MATCH(B112, Comparison!B:B,0))</f>
        <v>NA</v>
      </c>
      <c r="Q112" s="2">
        <f t="shared" si="10"/>
        <v>106</v>
      </c>
      <c r="R112" s="2">
        <f>COUNTIF(P$2:P112, "Remove")</f>
        <v>11</v>
      </c>
      <c r="S112" s="2">
        <f>COUNTIF(P$2:P112, "Add")</f>
        <v>5</v>
      </c>
      <c r="T112" s="2">
        <f>COUNTIF(P$2:P112, "Delete")</f>
        <v>3</v>
      </c>
      <c r="U112" s="2">
        <f t="shared" si="11"/>
        <v>95</v>
      </c>
      <c r="V112" s="2">
        <f t="shared" si="12"/>
        <v>100</v>
      </c>
      <c r="W112" s="2">
        <f t="shared" si="13"/>
        <v>97</v>
      </c>
      <c r="X112" s="2">
        <f>INDEX(Comparison!E:E, MATCH(B112, Comparison!B:B,0))</f>
        <v>0</v>
      </c>
      <c r="Y112" s="2" t="str">
        <f t="shared" si="14"/>
        <v/>
      </c>
    </row>
    <row r="113" spans="1:25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1234</v>
      </c>
      <c r="P113" s="2" t="str">
        <f>INDEX(Comparison!C:C, MATCH(B113, Comparison!B:B,0))</f>
        <v>NA</v>
      </c>
      <c r="Q113" s="2">
        <f t="shared" si="10"/>
        <v>107</v>
      </c>
      <c r="R113" s="2">
        <f>COUNTIF(P$2:P113, "Remove")</f>
        <v>11</v>
      </c>
      <c r="S113" s="2">
        <f>COUNTIF(P$2:P113, "Add")</f>
        <v>5</v>
      </c>
      <c r="T113" s="2">
        <f>COUNTIF(P$2:P113, "Delete")</f>
        <v>3</v>
      </c>
      <c r="U113" s="2">
        <f t="shared" si="11"/>
        <v>96</v>
      </c>
      <c r="V113" s="2">
        <f t="shared" si="12"/>
        <v>101</v>
      </c>
      <c r="W113" s="2">
        <f t="shared" si="13"/>
        <v>98</v>
      </c>
      <c r="X113" s="2">
        <f>INDEX(Comparison!E:E, MATCH(B113, Comparison!B:B,0))</f>
        <v>0</v>
      </c>
      <c r="Y113" s="2" t="str">
        <f t="shared" si="14"/>
        <v/>
      </c>
    </row>
    <row r="114" spans="1:25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1234</v>
      </c>
      <c r="P114" s="2" t="str">
        <f>INDEX(Comparison!C:C, MATCH(B114, Comparison!B:B,0))</f>
        <v>NA</v>
      </c>
      <c r="Q114" s="2">
        <f t="shared" si="10"/>
        <v>108</v>
      </c>
      <c r="R114" s="2">
        <f>COUNTIF(P$2:P114, "Remove")</f>
        <v>11</v>
      </c>
      <c r="S114" s="2">
        <f>COUNTIF(P$2:P114, "Add")</f>
        <v>5</v>
      </c>
      <c r="T114" s="2">
        <f>COUNTIF(P$2:P114, "Delete")</f>
        <v>3</v>
      </c>
      <c r="U114" s="2">
        <f t="shared" si="11"/>
        <v>97</v>
      </c>
      <c r="V114" s="2">
        <f t="shared" si="12"/>
        <v>102</v>
      </c>
      <c r="W114" s="2">
        <f t="shared" si="13"/>
        <v>99</v>
      </c>
      <c r="X114" s="2">
        <f>INDEX(Comparison!E:E, MATCH(B114, Comparison!B:B,0))</f>
        <v>0</v>
      </c>
      <c r="Y114" s="2" t="str">
        <f t="shared" si="14"/>
        <v/>
      </c>
    </row>
    <row r="115" spans="1:25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1234</v>
      </c>
      <c r="P115" s="2" t="str">
        <f>INDEX(Comparison!C:C, MATCH(B115, Comparison!B:B,0))</f>
        <v>NA</v>
      </c>
      <c r="Q115" s="2">
        <f t="shared" si="10"/>
        <v>109</v>
      </c>
      <c r="R115" s="2">
        <f>COUNTIF(P$2:P115, "Remove")</f>
        <v>11</v>
      </c>
      <c r="S115" s="2">
        <f>COUNTIF(P$2:P115, "Add")</f>
        <v>5</v>
      </c>
      <c r="T115" s="2">
        <f>COUNTIF(P$2:P115, "Delete")</f>
        <v>3</v>
      </c>
      <c r="U115" s="2">
        <f t="shared" si="11"/>
        <v>98</v>
      </c>
      <c r="V115" s="2">
        <f t="shared" si="12"/>
        <v>103</v>
      </c>
      <c r="W115" s="2">
        <f t="shared" si="13"/>
        <v>100</v>
      </c>
      <c r="X115" s="2">
        <f>INDEX(Comparison!E:E, MATCH(B115, Comparison!B:B,0))</f>
        <v>0</v>
      </c>
      <c r="Y115" s="2" t="str">
        <f t="shared" si="14"/>
        <v/>
      </c>
    </row>
    <row r="116" spans="1:25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  <c r="P116" s="2" t="str">
        <f>INDEX(Comparison!C:C, MATCH(B116, Comparison!B:B,0))</f>
        <v>Remove</v>
      </c>
      <c r="Q116" s="2">
        <f t="shared" si="10"/>
        <v>110</v>
      </c>
      <c r="R116" s="2">
        <f>COUNTIF(P$2:P116, "Remove")</f>
        <v>12</v>
      </c>
      <c r="S116" s="2">
        <f>COUNTIF(P$2:P116, "Add")</f>
        <v>5</v>
      </c>
      <c r="T116" s="2">
        <f>COUNTIF(P$2:P116, "Delete")</f>
        <v>3</v>
      </c>
      <c r="U116" s="2">
        <f t="shared" si="11"/>
        <v>98</v>
      </c>
      <c r="V116" s="2">
        <f t="shared" si="12"/>
        <v>103</v>
      </c>
      <c r="W116" s="2">
        <f t="shared" si="13"/>
        <v>100</v>
      </c>
      <c r="X116" s="2" t="str">
        <f>INDEX(Comparison!E:E, MATCH(B116, Comparison!B:B,0))</f>
        <v>Unneeded, discontinued later</v>
      </c>
      <c r="Y116" s="2" t="str">
        <f t="shared" si="14"/>
        <v>Unneeded, discontinued later</v>
      </c>
    </row>
    <row r="117" spans="1:25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  <c r="P117" s="2" t="str">
        <f>INDEX(Comparison!C:C, MATCH(B117, Comparison!B:B,0))</f>
        <v>Remove</v>
      </c>
      <c r="Q117" s="2">
        <f t="shared" si="10"/>
        <v>111</v>
      </c>
      <c r="R117" s="2">
        <f>COUNTIF(P$2:P117, "Remove")</f>
        <v>13</v>
      </c>
      <c r="S117" s="2">
        <f>COUNTIF(P$2:P117, "Add")</f>
        <v>5</v>
      </c>
      <c r="T117" s="2">
        <f>COUNTIF(P$2:P117, "Delete")</f>
        <v>3</v>
      </c>
      <c r="U117" s="2">
        <f t="shared" si="11"/>
        <v>98</v>
      </c>
      <c r="V117" s="2">
        <f t="shared" si="12"/>
        <v>103</v>
      </c>
      <c r="W117" s="2">
        <f t="shared" si="13"/>
        <v>100</v>
      </c>
      <c r="X117" s="2" t="str">
        <f>INDEX(Comparison!E:E, MATCH(B117, Comparison!B:B,0))</f>
        <v>Check variable</v>
      </c>
      <c r="Y117" s="2" t="str">
        <f t="shared" si="14"/>
        <v>Check variable</v>
      </c>
    </row>
    <row r="118" spans="1:25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  <c r="P118" s="2" t="str">
        <f>INDEX(Comparison!C:C, MATCH(B118, Comparison!B:B,0))</f>
        <v>Remove</v>
      </c>
      <c r="Q118" s="2">
        <f t="shared" si="10"/>
        <v>112</v>
      </c>
      <c r="R118" s="2">
        <f>COUNTIF(P$2:P118, "Remove")</f>
        <v>14</v>
      </c>
      <c r="S118" s="2">
        <f>COUNTIF(P$2:P118, "Add")</f>
        <v>5</v>
      </c>
      <c r="T118" s="2">
        <f>COUNTIF(P$2:P118, "Delete")</f>
        <v>3</v>
      </c>
      <c r="U118" s="2">
        <f t="shared" si="11"/>
        <v>98</v>
      </c>
      <c r="V118" s="2">
        <f t="shared" si="12"/>
        <v>103</v>
      </c>
      <c r="W118" s="2">
        <f t="shared" si="13"/>
        <v>100</v>
      </c>
      <c r="X118" s="2" t="str">
        <f>INDEX(Comparison!E:E, MATCH(B118, Comparison!B:B,0))</f>
        <v>Check variable</v>
      </c>
      <c r="Y118" s="2" t="str">
        <f t="shared" si="14"/>
        <v>Check variable</v>
      </c>
    </row>
    <row r="119" spans="1:25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  <c r="P119" s="2" t="str">
        <f>INDEX(Comparison!C:C, MATCH(B119, Comparison!B:B,0))</f>
        <v>Remove</v>
      </c>
      <c r="Q119" s="2">
        <f t="shared" si="10"/>
        <v>113</v>
      </c>
      <c r="R119" s="2">
        <f>COUNTIF(P$2:P119, "Remove")</f>
        <v>15</v>
      </c>
      <c r="S119" s="2">
        <f>COUNTIF(P$2:P119, "Add")</f>
        <v>5</v>
      </c>
      <c r="T119" s="2">
        <f>COUNTIF(P$2:P119, "Delete")</f>
        <v>3</v>
      </c>
      <c r="U119" s="2">
        <f t="shared" si="11"/>
        <v>98</v>
      </c>
      <c r="V119" s="2">
        <f t="shared" si="12"/>
        <v>103</v>
      </c>
      <c r="W119" s="2">
        <f t="shared" si="13"/>
        <v>100</v>
      </c>
      <c r="X119" s="2" t="str">
        <f>INDEX(Comparison!E:E, MATCH(B119, Comparison!B:B,0))</f>
        <v>Check variable</v>
      </c>
      <c r="Y119" s="2" t="str">
        <f t="shared" si="14"/>
        <v>Check variable</v>
      </c>
    </row>
    <row r="120" spans="1:25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  <c r="P120" s="2" t="str">
        <f>INDEX(Comparison!C:C, MATCH(B120, Comparison!B:B,0))</f>
        <v>Remove</v>
      </c>
      <c r="Q120" s="2">
        <f t="shared" si="10"/>
        <v>114</v>
      </c>
      <c r="R120" s="2">
        <f>COUNTIF(P$2:P120, "Remove")</f>
        <v>16</v>
      </c>
      <c r="S120" s="2">
        <f>COUNTIF(P$2:P120, "Add")</f>
        <v>5</v>
      </c>
      <c r="T120" s="2">
        <f>COUNTIF(P$2:P120, "Delete")</f>
        <v>3</v>
      </c>
      <c r="U120" s="2">
        <f t="shared" si="11"/>
        <v>98</v>
      </c>
      <c r="V120" s="2">
        <f t="shared" si="12"/>
        <v>103</v>
      </c>
      <c r="W120" s="2">
        <f t="shared" si="13"/>
        <v>100</v>
      </c>
      <c r="X120" s="2" t="str">
        <f>INDEX(Comparison!E:E, MATCH(B120, Comparison!B:B,0))</f>
        <v>Check variable</v>
      </c>
      <c r="Y120" s="2" t="str">
        <f t="shared" si="14"/>
        <v>Check variable</v>
      </c>
    </row>
    <row r="121" spans="1:25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  <c r="P121" s="2" t="str">
        <f>INDEX(Comparison!C:C, MATCH(B121, Comparison!B:B,0))</f>
        <v>Remove</v>
      </c>
      <c r="Q121" s="2">
        <f t="shared" si="10"/>
        <v>115</v>
      </c>
      <c r="R121" s="2">
        <f>COUNTIF(P$2:P121, "Remove")</f>
        <v>17</v>
      </c>
      <c r="S121" s="2">
        <f>COUNTIF(P$2:P121, "Add")</f>
        <v>5</v>
      </c>
      <c r="T121" s="2">
        <f>COUNTIF(P$2:P121, "Delete")</f>
        <v>3</v>
      </c>
      <c r="U121" s="2">
        <f t="shared" si="11"/>
        <v>98</v>
      </c>
      <c r="V121" s="2">
        <f t="shared" si="12"/>
        <v>103</v>
      </c>
      <c r="W121" s="2">
        <f t="shared" si="13"/>
        <v>100</v>
      </c>
      <c r="X121" s="2" t="str">
        <f>INDEX(Comparison!E:E, MATCH(B121, Comparison!B:B,0))</f>
        <v>Check variable</v>
      </c>
      <c r="Y121" s="2" t="str">
        <f t="shared" si="14"/>
        <v>Check variable</v>
      </c>
    </row>
    <row r="122" spans="1:25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  <c r="P122" s="2" t="str">
        <f>INDEX(Comparison!C:C, MATCH(B122, Comparison!B:B,0))</f>
        <v>Remove</v>
      </c>
      <c r="Q122" s="2">
        <f t="shared" si="10"/>
        <v>116</v>
      </c>
      <c r="R122" s="2">
        <f>COUNTIF(P$2:P122, "Remove")</f>
        <v>18</v>
      </c>
      <c r="S122" s="2">
        <f>COUNTIF(P$2:P122, "Add")</f>
        <v>5</v>
      </c>
      <c r="T122" s="2">
        <f>COUNTIF(P$2:P122, "Delete")</f>
        <v>3</v>
      </c>
      <c r="U122" s="2">
        <f t="shared" si="11"/>
        <v>98</v>
      </c>
      <c r="V122" s="2">
        <f t="shared" si="12"/>
        <v>103</v>
      </c>
      <c r="W122" s="2">
        <f t="shared" si="13"/>
        <v>100</v>
      </c>
      <c r="X122" s="2" t="str">
        <f>INDEX(Comparison!E:E, MATCH(B122, Comparison!B:B,0))</f>
        <v>Check variable</v>
      </c>
      <c r="Y122" s="2" t="str">
        <f t="shared" si="14"/>
        <v>Check variable</v>
      </c>
    </row>
    <row r="123" spans="1:25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  <c r="P123" s="2" t="str">
        <f>INDEX(Comparison!C:C, MATCH(B123, Comparison!B:B,0))</f>
        <v>Remove</v>
      </c>
      <c r="Q123" s="2">
        <f t="shared" si="10"/>
        <v>117</v>
      </c>
      <c r="R123" s="2">
        <f>COUNTIF(P$2:P123, "Remove")</f>
        <v>19</v>
      </c>
      <c r="S123" s="2">
        <f>COUNTIF(P$2:P123, "Add")</f>
        <v>5</v>
      </c>
      <c r="T123" s="2">
        <f>COUNTIF(P$2:P123, "Delete")</f>
        <v>3</v>
      </c>
      <c r="U123" s="2">
        <f t="shared" si="11"/>
        <v>98</v>
      </c>
      <c r="V123" s="2">
        <f t="shared" si="12"/>
        <v>103</v>
      </c>
      <c r="W123" s="2">
        <f t="shared" si="13"/>
        <v>100</v>
      </c>
      <c r="X123" s="2" t="str">
        <f>INDEX(Comparison!E:E, MATCH(B123, Comparison!B:B,0))</f>
        <v>Check variable</v>
      </c>
      <c r="Y123" s="2" t="str">
        <f t="shared" si="14"/>
        <v>Check variable</v>
      </c>
    </row>
    <row r="124" spans="1:25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  <c r="P124" s="2" t="str">
        <f>INDEX(Comparison!C:C, MATCH(B124, Comparison!B:B,0))</f>
        <v>Remove</v>
      </c>
      <c r="Q124" s="2">
        <f t="shared" si="10"/>
        <v>118</v>
      </c>
      <c r="R124" s="2">
        <f>COUNTIF(P$2:P124, "Remove")</f>
        <v>20</v>
      </c>
      <c r="S124" s="2">
        <f>COUNTIF(P$2:P124, "Add")</f>
        <v>5</v>
      </c>
      <c r="T124" s="2">
        <f>COUNTIF(P$2:P124, "Delete")</f>
        <v>3</v>
      </c>
      <c r="U124" s="2">
        <f t="shared" si="11"/>
        <v>98</v>
      </c>
      <c r="V124" s="2">
        <f t="shared" si="12"/>
        <v>103</v>
      </c>
      <c r="W124" s="2">
        <f t="shared" si="13"/>
        <v>100</v>
      </c>
      <c r="X124" s="2" t="str">
        <f>INDEX(Comparison!E:E, MATCH(B124, Comparison!B:B,0))</f>
        <v>Check variable</v>
      </c>
      <c r="Y124" s="2" t="str">
        <f t="shared" si="14"/>
        <v>Check variable</v>
      </c>
    </row>
    <row r="125" spans="1:25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1234</v>
      </c>
      <c r="P125" s="2" t="str">
        <f>INDEX(Comparison!C:C, MATCH(B125, Comparison!B:B,0))</f>
        <v>NA</v>
      </c>
      <c r="Q125" s="2">
        <f t="shared" si="10"/>
        <v>119</v>
      </c>
      <c r="R125" s="2">
        <f>COUNTIF(P$2:P125, "Remove")</f>
        <v>20</v>
      </c>
      <c r="S125" s="2">
        <f>COUNTIF(P$2:P125, "Add")</f>
        <v>5</v>
      </c>
      <c r="T125" s="2">
        <f>COUNTIF(P$2:P125, "Delete")</f>
        <v>3</v>
      </c>
      <c r="U125" s="2">
        <f t="shared" si="11"/>
        <v>99</v>
      </c>
      <c r="V125" s="2">
        <f t="shared" si="12"/>
        <v>104</v>
      </c>
      <c r="W125" s="2">
        <f t="shared" si="13"/>
        <v>101</v>
      </c>
      <c r="X125" s="2">
        <f>INDEX(Comparison!E:E, MATCH(B125, Comparison!B:B,0))</f>
        <v>0</v>
      </c>
      <c r="Y125" s="2" t="str">
        <f t="shared" si="14"/>
        <v/>
      </c>
    </row>
    <row r="126" spans="1:25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1234</v>
      </c>
      <c r="P126" s="2" t="str">
        <f>INDEX(Comparison!C:C, MATCH(B126, Comparison!B:B,0))</f>
        <v>NA</v>
      </c>
      <c r="Q126" s="2">
        <f t="shared" si="10"/>
        <v>120</v>
      </c>
      <c r="R126" s="2">
        <f>COUNTIF(P$2:P126, "Remove")</f>
        <v>20</v>
      </c>
      <c r="S126" s="2">
        <f>COUNTIF(P$2:P126, "Add")</f>
        <v>5</v>
      </c>
      <c r="T126" s="2">
        <f>COUNTIF(P$2:P126, "Delete")</f>
        <v>3</v>
      </c>
      <c r="U126" s="2">
        <f t="shared" si="11"/>
        <v>100</v>
      </c>
      <c r="V126" s="2">
        <f t="shared" si="12"/>
        <v>105</v>
      </c>
      <c r="W126" s="2">
        <f t="shared" si="13"/>
        <v>102</v>
      </c>
      <c r="X126" s="2">
        <f>INDEX(Comparison!E:E, MATCH(B126, Comparison!B:B,0))</f>
        <v>0</v>
      </c>
      <c r="Y126" s="2" t="str">
        <f t="shared" si="14"/>
        <v/>
      </c>
    </row>
    <row r="127" spans="1:25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1234</v>
      </c>
      <c r="P127" s="2" t="str">
        <f>INDEX(Comparison!C:C, MATCH(B127, Comparison!B:B,0))</f>
        <v>NA</v>
      </c>
      <c r="Q127" s="2">
        <f t="shared" si="10"/>
        <v>121</v>
      </c>
      <c r="R127" s="2">
        <f>COUNTIF(P$2:P127, "Remove")</f>
        <v>20</v>
      </c>
      <c r="S127" s="2">
        <f>COUNTIF(P$2:P127, "Add")</f>
        <v>5</v>
      </c>
      <c r="T127" s="2">
        <f>COUNTIF(P$2:P127, "Delete")</f>
        <v>3</v>
      </c>
      <c r="U127" s="2">
        <f t="shared" si="11"/>
        <v>101</v>
      </c>
      <c r="V127" s="2">
        <f t="shared" si="12"/>
        <v>106</v>
      </c>
      <c r="W127" s="2">
        <f t="shared" si="13"/>
        <v>103</v>
      </c>
      <c r="X127" s="2">
        <f>INDEX(Comparison!E:E, MATCH(B127, Comparison!B:B,0))</f>
        <v>0</v>
      </c>
      <c r="Y127" s="2" t="str">
        <f t="shared" si="14"/>
        <v/>
      </c>
    </row>
    <row r="128" spans="1:25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1234</v>
      </c>
      <c r="P128" s="2" t="str">
        <f>INDEX(Comparison!C:C, MATCH(B128, Comparison!B:B,0))</f>
        <v>NA</v>
      </c>
      <c r="Q128" s="2">
        <f t="shared" si="10"/>
        <v>122</v>
      </c>
      <c r="R128" s="2">
        <f>COUNTIF(P$2:P128, "Remove")</f>
        <v>20</v>
      </c>
      <c r="S128" s="2">
        <f>COUNTIF(P$2:P128, "Add")</f>
        <v>5</v>
      </c>
      <c r="T128" s="2">
        <f>COUNTIF(P$2:P128, "Delete")</f>
        <v>3</v>
      </c>
      <c r="U128" s="2">
        <f t="shared" si="11"/>
        <v>102</v>
      </c>
      <c r="V128" s="2">
        <f t="shared" si="12"/>
        <v>107</v>
      </c>
      <c r="W128" s="2">
        <f t="shared" si="13"/>
        <v>104</v>
      </c>
      <c r="X128" s="2">
        <f>INDEX(Comparison!E:E, MATCH(B128, Comparison!B:B,0))</f>
        <v>0</v>
      </c>
      <c r="Y128" s="2" t="str">
        <f t="shared" si="14"/>
        <v/>
      </c>
    </row>
    <row r="129" spans="1:25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1234</v>
      </c>
      <c r="P129" s="2" t="str">
        <f>INDEX(Comparison!C:C, MATCH(B129, Comparison!B:B,0))</f>
        <v>NA</v>
      </c>
      <c r="Q129" s="2">
        <f t="shared" si="10"/>
        <v>123</v>
      </c>
      <c r="R129" s="2">
        <f>COUNTIF(P$2:P129, "Remove")</f>
        <v>20</v>
      </c>
      <c r="S129" s="2">
        <f>COUNTIF(P$2:P129, "Add")</f>
        <v>5</v>
      </c>
      <c r="T129" s="2">
        <f>COUNTIF(P$2:P129, "Delete")</f>
        <v>3</v>
      </c>
      <c r="U129" s="2">
        <f t="shared" si="11"/>
        <v>103</v>
      </c>
      <c r="V129" s="2">
        <f t="shared" si="12"/>
        <v>108</v>
      </c>
      <c r="W129" s="2">
        <f t="shared" si="13"/>
        <v>105</v>
      </c>
      <c r="X129" s="2">
        <f>INDEX(Comparison!E:E, MATCH(B129, Comparison!B:B,0))</f>
        <v>0</v>
      </c>
      <c r="Y129" s="2" t="str">
        <f t="shared" si="14"/>
        <v/>
      </c>
    </row>
    <row r="130" spans="1:25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1234</v>
      </c>
      <c r="P130" s="2" t="str">
        <f>INDEX(Comparison!C:C, MATCH(B130, Comparison!B:B,0))</f>
        <v>NA</v>
      </c>
      <c r="Q130" s="2">
        <f t="shared" si="10"/>
        <v>124</v>
      </c>
      <c r="R130" s="2">
        <f>COUNTIF(P$2:P130, "Remove")</f>
        <v>20</v>
      </c>
      <c r="S130" s="2">
        <f>COUNTIF(P$2:P130, "Add")</f>
        <v>5</v>
      </c>
      <c r="T130" s="2">
        <f>COUNTIF(P$2:P130, "Delete")</f>
        <v>3</v>
      </c>
      <c r="U130" s="2">
        <f t="shared" si="11"/>
        <v>104</v>
      </c>
      <c r="V130" s="2">
        <f t="shared" si="12"/>
        <v>109</v>
      </c>
      <c r="W130" s="2">
        <f t="shared" si="13"/>
        <v>106</v>
      </c>
      <c r="X130" s="2">
        <f>INDEX(Comparison!E:E, MATCH(B130, Comparison!B:B,0))</f>
        <v>0</v>
      </c>
      <c r="Y130" s="2" t="str">
        <f t="shared" si="14"/>
        <v/>
      </c>
    </row>
    <row r="131" spans="1:25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1234</v>
      </c>
      <c r="P131" s="2" t="str">
        <f>INDEX(Comparison!C:C, MATCH(B131, Comparison!B:B,0))</f>
        <v>NA</v>
      </c>
      <c r="Q131" s="2">
        <f t="shared" si="10"/>
        <v>125</v>
      </c>
      <c r="R131" s="2">
        <f>COUNTIF(P$2:P131, "Remove")</f>
        <v>20</v>
      </c>
      <c r="S131" s="2">
        <f>COUNTIF(P$2:P131, "Add")</f>
        <v>5</v>
      </c>
      <c r="T131" s="2">
        <f>COUNTIF(P$2:P131, "Delete")</f>
        <v>3</v>
      </c>
      <c r="U131" s="2">
        <f t="shared" si="11"/>
        <v>105</v>
      </c>
      <c r="V131" s="2">
        <f t="shared" si="12"/>
        <v>110</v>
      </c>
      <c r="W131" s="2">
        <f t="shared" si="13"/>
        <v>107</v>
      </c>
      <c r="X131" s="2">
        <f>INDEX(Comparison!E:E, MATCH(B131, Comparison!B:B,0))</f>
        <v>0</v>
      </c>
      <c r="Y131" s="2" t="str">
        <f t="shared" si="14"/>
        <v/>
      </c>
    </row>
    <row r="132" spans="1:25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  <c r="P132" s="2" t="str">
        <f>INDEX(Comparison!C:C, MATCH(B132, Comparison!B:B,0))</f>
        <v>Remove</v>
      </c>
      <c r="Q132" s="2">
        <f t="shared" ref="Q132:Q195" si="15">IF(P132 = "Add", Q131, Q131+1)</f>
        <v>126</v>
      </c>
      <c r="R132" s="2">
        <f>COUNTIF(P$2:P132, "Remove")</f>
        <v>21</v>
      </c>
      <c r="S132" s="2">
        <f>COUNTIF(P$2:P132, "Add")</f>
        <v>5</v>
      </c>
      <c r="T132" s="2">
        <f>COUNTIF(P$2:P132, "Delete")</f>
        <v>3</v>
      </c>
      <c r="U132" s="2">
        <f t="shared" ref="U132:U195" si="16" xml:space="preserve"> Q132-R132</f>
        <v>105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INDEX(Comparison!E:E, MATCH(B132, Comparison!B:B,0))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  <c r="P133" s="2" t="str">
        <f>INDEX(Comparison!C:C, MATCH(B133, Comparison!B:B,0))</f>
        <v>Remove</v>
      </c>
      <c r="Q133" s="2">
        <f t="shared" si="15"/>
        <v>127</v>
      </c>
      <c r="R133" s="2">
        <f>COUNTIF(P$2:P133, "Remove")</f>
        <v>22</v>
      </c>
      <c r="S133" s="2">
        <f>COUNTIF(P$2:P133, "Add")</f>
        <v>5</v>
      </c>
      <c r="T133" s="2">
        <f>COUNTIF(P$2:P133, "Delete")</f>
        <v>3</v>
      </c>
      <c r="U133" s="2">
        <f t="shared" si="16"/>
        <v>105</v>
      </c>
      <c r="V133" s="2">
        <f t="shared" si="17"/>
        <v>110</v>
      </c>
      <c r="W133" s="2">
        <f t="shared" si="18"/>
        <v>107</v>
      </c>
      <c r="X133" s="2" t="str">
        <f>INDEX(Comparison!E:E, MATCH(B133, Comparison!B:B,0))</f>
        <v>Check variable</v>
      </c>
      <c r="Y133" s="2" t="str">
        <f t="shared" si="19"/>
        <v>Check variable</v>
      </c>
    </row>
    <row r="134" spans="1:25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  <c r="P134" s="2" t="str">
        <f>INDEX(Comparison!C:C, MATCH(B134, Comparison!B:B,0))</f>
        <v>Remove</v>
      </c>
      <c r="Q134" s="2">
        <f t="shared" si="15"/>
        <v>128</v>
      </c>
      <c r="R134" s="2">
        <f>COUNTIF(P$2:P134, "Remove")</f>
        <v>23</v>
      </c>
      <c r="S134" s="2">
        <f>COUNTIF(P$2:P134, "Add")</f>
        <v>5</v>
      </c>
      <c r="T134" s="2">
        <f>COUNTIF(P$2:P134, "Delete")</f>
        <v>3</v>
      </c>
      <c r="U134" s="2">
        <f t="shared" si="16"/>
        <v>105</v>
      </c>
      <c r="V134" s="2">
        <f t="shared" si="17"/>
        <v>110</v>
      </c>
      <c r="W134" s="2">
        <f t="shared" si="18"/>
        <v>107</v>
      </c>
      <c r="X134" s="2" t="str">
        <f>INDEX(Comparison!E:E, MATCH(B134, Comparison!B:B,0))</f>
        <v>Check variable</v>
      </c>
      <c r="Y134" s="2" t="str">
        <f t="shared" si="19"/>
        <v>Check variable</v>
      </c>
    </row>
    <row r="135" spans="1:25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1234</v>
      </c>
      <c r="P135" s="2" t="str">
        <f>INDEX(Comparison!C:C, MATCH(B135, Comparison!B:B,0))</f>
        <v>NA</v>
      </c>
      <c r="Q135" s="2">
        <f t="shared" si="15"/>
        <v>129</v>
      </c>
      <c r="R135" s="2">
        <f>COUNTIF(P$2:P135, "Remove")</f>
        <v>23</v>
      </c>
      <c r="S135" s="2">
        <f>COUNTIF(P$2:P135, "Add")</f>
        <v>5</v>
      </c>
      <c r="T135" s="2">
        <f>COUNTIF(P$2:P135, "Delete")</f>
        <v>3</v>
      </c>
      <c r="U135" s="2">
        <f t="shared" si="16"/>
        <v>106</v>
      </c>
      <c r="V135" s="2">
        <f t="shared" si="17"/>
        <v>111</v>
      </c>
      <c r="W135" s="2">
        <f t="shared" si="18"/>
        <v>108</v>
      </c>
      <c r="X135" s="2">
        <f>INDEX(Comparison!E:E, MATCH(B135, Comparison!B:B,0))</f>
        <v>0</v>
      </c>
      <c r="Y135" s="2" t="str">
        <f t="shared" si="19"/>
        <v/>
      </c>
    </row>
    <row r="136" spans="1:25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1234</v>
      </c>
      <c r="P136" s="2" t="str">
        <f>INDEX(Comparison!C:C, MATCH(B136, Comparison!B:B,0))</f>
        <v>NA</v>
      </c>
      <c r="Q136" s="2">
        <f t="shared" si="15"/>
        <v>130</v>
      </c>
      <c r="R136" s="2">
        <f>COUNTIF(P$2:P136, "Remove")</f>
        <v>23</v>
      </c>
      <c r="S136" s="2">
        <f>COUNTIF(P$2:P136, "Add")</f>
        <v>5</v>
      </c>
      <c r="T136" s="2">
        <f>COUNTIF(P$2:P136, "Delete")</f>
        <v>3</v>
      </c>
      <c r="U136" s="2">
        <f t="shared" si="16"/>
        <v>107</v>
      </c>
      <c r="V136" s="2">
        <f t="shared" si="17"/>
        <v>112</v>
      </c>
      <c r="W136" s="2">
        <f t="shared" si="18"/>
        <v>109</v>
      </c>
      <c r="X136" s="2">
        <f>INDEX(Comparison!E:E, MATCH(B136, Comparison!B:B,0))</f>
        <v>0</v>
      </c>
      <c r="Y136" s="2" t="str">
        <f t="shared" si="19"/>
        <v/>
      </c>
    </row>
    <row r="137" spans="1:25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1234</v>
      </c>
      <c r="P137" s="2" t="str">
        <f>INDEX(Comparison!C:C, MATCH(B137, Comparison!B:B,0))</f>
        <v>NA</v>
      </c>
      <c r="Q137" s="2">
        <f t="shared" si="15"/>
        <v>131</v>
      </c>
      <c r="R137" s="2">
        <f>COUNTIF(P$2:P137, "Remove")</f>
        <v>23</v>
      </c>
      <c r="S137" s="2">
        <f>COUNTIF(P$2:P137, "Add")</f>
        <v>5</v>
      </c>
      <c r="T137" s="2">
        <f>COUNTIF(P$2:P137, "Delete")</f>
        <v>3</v>
      </c>
      <c r="U137" s="2">
        <f t="shared" si="16"/>
        <v>108</v>
      </c>
      <c r="V137" s="2">
        <f t="shared" si="17"/>
        <v>113</v>
      </c>
      <c r="W137" s="2">
        <f t="shared" si="18"/>
        <v>110</v>
      </c>
      <c r="X137" s="2">
        <f>INDEX(Comparison!E:E, MATCH(B137, Comparison!B:B,0))</f>
        <v>0</v>
      </c>
      <c r="Y137" s="2" t="str">
        <f t="shared" si="19"/>
        <v/>
      </c>
    </row>
    <row r="138" spans="1:25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1234</v>
      </c>
      <c r="P138" s="2" t="str">
        <f>INDEX(Comparison!C:C, MATCH(B138, Comparison!B:B,0))</f>
        <v>NA</v>
      </c>
      <c r="Q138" s="2">
        <f t="shared" si="15"/>
        <v>132</v>
      </c>
      <c r="R138" s="2">
        <f>COUNTIF(P$2:P138, "Remove")</f>
        <v>23</v>
      </c>
      <c r="S138" s="2">
        <f>COUNTIF(P$2:P138, "Add")</f>
        <v>5</v>
      </c>
      <c r="T138" s="2">
        <f>COUNTIF(P$2:P138, "Delete")</f>
        <v>3</v>
      </c>
      <c r="U138" s="2">
        <f t="shared" si="16"/>
        <v>109</v>
      </c>
      <c r="V138" s="2">
        <f t="shared" si="17"/>
        <v>114</v>
      </c>
      <c r="W138" s="2">
        <f t="shared" si="18"/>
        <v>111</v>
      </c>
      <c r="X138" s="2">
        <f>INDEX(Comparison!E:E, MATCH(B138, Comparison!B:B,0))</f>
        <v>0</v>
      </c>
      <c r="Y138" s="2" t="str">
        <f t="shared" si="19"/>
        <v/>
      </c>
    </row>
    <row r="139" spans="1:25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1234</v>
      </c>
      <c r="P139" s="2" t="str">
        <f>INDEX(Comparison!C:C, MATCH(B139, Comparison!B:B,0))</f>
        <v>NA</v>
      </c>
      <c r="Q139" s="2">
        <f t="shared" si="15"/>
        <v>133</v>
      </c>
      <c r="R139" s="2">
        <f>COUNTIF(P$2:P139, "Remove")</f>
        <v>23</v>
      </c>
      <c r="S139" s="2">
        <f>COUNTIF(P$2:P139, "Add")</f>
        <v>5</v>
      </c>
      <c r="T139" s="2">
        <f>COUNTIF(P$2:P139, "Delete")</f>
        <v>3</v>
      </c>
      <c r="U139" s="2">
        <f t="shared" si="16"/>
        <v>110</v>
      </c>
      <c r="V139" s="2">
        <f t="shared" si="17"/>
        <v>115</v>
      </c>
      <c r="W139" s="2">
        <f t="shared" si="18"/>
        <v>112</v>
      </c>
      <c r="X139" s="2">
        <f>INDEX(Comparison!E:E, MATCH(B139, Comparison!B:B,0))</f>
        <v>0</v>
      </c>
      <c r="Y139" s="2" t="str">
        <f t="shared" si="19"/>
        <v/>
      </c>
    </row>
    <row r="140" spans="1:25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1234</v>
      </c>
      <c r="P140" s="2" t="str">
        <f>INDEX(Comparison!C:C, MATCH(B140, Comparison!B:B,0))</f>
        <v>NA</v>
      </c>
      <c r="Q140" s="2">
        <f t="shared" si="15"/>
        <v>134</v>
      </c>
      <c r="R140" s="2">
        <f>COUNTIF(P$2:P140, "Remove")</f>
        <v>23</v>
      </c>
      <c r="S140" s="2">
        <f>COUNTIF(P$2:P140, "Add")</f>
        <v>5</v>
      </c>
      <c r="T140" s="2">
        <f>COUNTIF(P$2:P140, "Delete")</f>
        <v>3</v>
      </c>
      <c r="U140" s="2">
        <f t="shared" si="16"/>
        <v>111</v>
      </c>
      <c r="V140" s="2">
        <f t="shared" si="17"/>
        <v>116</v>
      </c>
      <c r="W140" s="2">
        <f t="shared" si="18"/>
        <v>113</v>
      </c>
      <c r="X140" s="2">
        <f>INDEX(Comparison!E:E, MATCH(B140, Comparison!B:B,0))</f>
        <v>0</v>
      </c>
      <c r="Y140" s="2" t="str">
        <f t="shared" si="19"/>
        <v/>
      </c>
    </row>
    <row r="141" spans="1:25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1234</v>
      </c>
      <c r="P141" s="2" t="str">
        <f>INDEX(Comparison!C:C, MATCH(B141, Comparison!B:B,0))</f>
        <v>NA</v>
      </c>
      <c r="Q141" s="2">
        <f t="shared" si="15"/>
        <v>135</v>
      </c>
      <c r="R141" s="2">
        <f>COUNTIF(P$2:P141, "Remove")</f>
        <v>23</v>
      </c>
      <c r="S141" s="2">
        <f>COUNTIF(P$2:P141, "Add")</f>
        <v>5</v>
      </c>
      <c r="T141" s="2">
        <f>COUNTIF(P$2:P141, "Delete")</f>
        <v>3</v>
      </c>
      <c r="U141" s="2">
        <f t="shared" si="16"/>
        <v>112</v>
      </c>
      <c r="V141" s="2">
        <f t="shared" si="17"/>
        <v>117</v>
      </c>
      <c r="W141" s="2">
        <f t="shared" si="18"/>
        <v>114</v>
      </c>
      <c r="X141" s="2">
        <f>INDEX(Comparison!E:E, MATCH(B141, Comparison!B:B,0))</f>
        <v>0</v>
      </c>
      <c r="Y141" s="2" t="str">
        <f t="shared" si="19"/>
        <v/>
      </c>
    </row>
    <row r="142" spans="1:25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1234</v>
      </c>
      <c r="P142" s="2" t="str">
        <f>INDEX(Comparison!C:C, MATCH(B142, Comparison!B:B,0))</f>
        <v>NA</v>
      </c>
      <c r="Q142" s="2">
        <f t="shared" si="15"/>
        <v>136</v>
      </c>
      <c r="R142" s="2">
        <f>COUNTIF(P$2:P142, "Remove")</f>
        <v>23</v>
      </c>
      <c r="S142" s="2">
        <f>COUNTIF(P$2:P142, "Add")</f>
        <v>5</v>
      </c>
      <c r="T142" s="2">
        <f>COUNTIF(P$2:P142, "Delete")</f>
        <v>3</v>
      </c>
      <c r="U142" s="2">
        <f t="shared" si="16"/>
        <v>113</v>
      </c>
      <c r="V142" s="2">
        <f t="shared" si="17"/>
        <v>118</v>
      </c>
      <c r="W142" s="2">
        <f t="shared" si="18"/>
        <v>115</v>
      </c>
      <c r="X142" s="2">
        <f>INDEX(Comparison!E:E, MATCH(B142, Comparison!B:B,0))</f>
        <v>0</v>
      </c>
      <c r="Y142" s="2" t="str">
        <f t="shared" si="19"/>
        <v/>
      </c>
    </row>
    <row r="143" spans="1:25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1234</v>
      </c>
      <c r="P143" s="2" t="str">
        <f>INDEX(Comparison!C:C, MATCH(B143, Comparison!B:B,0))</f>
        <v>NA</v>
      </c>
      <c r="Q143" s="2">
        <f t="shared" si="15"/>
        <v>137</v>
      </c>
      <c r="R143" s="2">
        <f>COUNTIF(P$2:P143, "Remove")</f>
        <v>23</v>
      </c>
      <c r="S143" s="2">
        <f>COUNTIF(P$2:P143, "Add")</f>
        <v>5</v>
      </c>
      <c r="T143" s="2">
        <f>COUNTIF(P$2:P143, "Delete")</f>
        <v>3</v>
      </c>
      <c r="U143" s="2">
        <f t="shared" si="16"/>
        <v>114</v>
      </c>
      <c r="V143" s="2">
        <f t="shared" si="17"/>
        <v>119</v>
      </c>
      <c r="W143" s="2">
        <f t="shared" si="18"/>
        <v>116</v>
      </c>
      <c r="X143" s="2">
        <f>INDEX(Comparison!E:E, MATCH(B143, Comparison!B:B,0))</f>
        <v>0</v>
      </c>
      <c r="Y143" s="2" t="str">
        <f t="shared" si="19"/>
        <v/>
      </c>
    </row>
    <row r="144" spans="1:25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1234</v>
      </c>
      <c r="P144" s="2" t="str">
        <f>INDEX(Comparison!C:C, MATCH(B144, Comparison!B:B,0))</f>
        <v>NA</v>
      </c>
      <c r="Q144" s="2">
        <f t="shared" si="15"/>
        <v>138</v>
      </c>
      <c r="R144" s="2">
        <f>COUNTIF(P$2:P144, "Remove")</f>
        <v>23</v>
      </c>
      <c r="S144" s="2">
        <f>COUNTIF(P$2:P144, "Add")</f>
        <v>5</v>
      </c>
      <c r="T144" s="2">
        <f>COUNTIF(P$2:P144, "Delete")</f>
        <v>3</v>
      </c>
      <c r="U144" s="2">
        <f t="shared" si="16"/>
        <v>115</v>
      </c>
      <c r="V144" s="2">
        <f t="shared" si="17"/>
        <v>120</v>
      </c>
      <c r="W144" s="2">
        <f t="shared" si="18"/>
        <v>117</v>
      </c>
      <c r="X144" s="2">
        <f>INDEX(Comparison!E:E, MATCH(B144, Comparison!B:B,0))</f>
        <v>0</v>
      </c>
      <c r="Y144" s="2" t="str">
        <f t="shared" si="19"/>
        <v/>
      </c>
    </row>
    <row r="145" spans="1:25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1234</v>
      </c>
      <c r="P145" s="2" t="str">
        <f>INDEX(Comparison!C:C, MATCH(B145, Comparison!B:B,0))</f>
        <v>NA</v>
      </c>
      <c r="Q145" s="2">
        <f t="shared" si="15"/>
        <v>139</v>
      </c>
      <c r="R145" s="2">
        <f>COUNTIF(P$2:P145, "Remove")</f>
        <v>23</v>
      </c>
      <c r="S145" s="2">
        <f>COUNTIF(P$2:P145, "Add")</f>
        <v>5</v>
      </c>
      <c r="T145" s="2">
        <f>COUNTIF(P$2:P145, "Delete")</f>
        <v>3</v>
      </c>
      <c r="U145" s="2">
        <f t="shared" si="16"/>
        <v>116</v>
      </c>
      <c r="V145" s="2">
        <f t="shared" si="17"/>
        <v>121</v>
      </c>
      <c r="W145" s="2">
        <f t="shared" si="18"/>
        <v>118</v>
      </c>
      <c r="X145" s="2">
        <f>INDEX(Comparison!E:E, MATCH(B145, Comparison!B:B,0))</f>
        <v>0</v>
      </c>
      <c r="Y145" s="2" t="str">
        <f t="shared" si="19"/>
        <v/>
      </c>
    </row>
    <row r="146" spans="1:25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1234</v>
      </c>
      <c r="P146" s="2" t="str">
        <f>INDEX(Comparison!C:C, MATCH(B146, Comparison!B:B,0))</f>
        <v>NA</v>
      </c>
      <c r="Q146" s="2">
        <f t="shared" si="15"/>
        <v>140</v>
      </c>
      <c r="R146" s="2">
        <f>COUNTIF(P$2:P146, "Remove")</f>
        <v>23</v>
      </c>
      <c r="S146" s="2">
        <f>COUNTIF(P$2:P146, "Add")</f>
        <v>5</v>
      </c>
      <c r="T146" s="2">
        <f>COUNTIF(P$2:P146, "Delete")</f>
        <v>3</v>
      </c>
      <c r="U146" s="2">
        <f t="shared" si="16"/>
        <v>117</v>
      </c>
      <c r="V146" s="2">
        <f t="shared" si="17"/>
        <v>122</v>
      </c>
      <c r="W146" s="2">
        <f t="shared" si="18"/>
        <v>119</v>
      </c>
      <c r="X146" s="2">
        <f>INDEX(Comparison!E:E, MATCH(B146, Comparison!B:B,0))</f>
        <v>0</v>
      </c>
      <c r="Y146" s="2" t="str">
        <f t="shared" si="19"/>
        <v/>
      </c>
    </row>
    <row r="147" spans="1:25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1234</v>
      </c>
      <c r="P147" s="2" t="str">
        <f>INDEX(Comparison!C:C, MATCH(B147, Comparison!B:B,0))</f>
        <v>NA</v>
      </c>
      <c r="Q147" s="2">
        <f t="shared" si="15"/>
        <v>141</v>
      </c>
      <c r="R147" s="2">
        <f>COUNTIF(P$2:P147, "Remove")</f>
        <v>23</v>
      </c>
      <c r="S147" s="2">
        <f>COUNTIF(P$2:P147, "Add")</f>
        <v>5</v>
      </c>
      <c r="T147" s="2">
        <f>COUNTIF(P$2:P147, "Delete")</f>
        <v>3</v>
      </c>
      <c r="U147" s="2">
        <f t="shared" si="16"/>
        <v>118</v>
      </c>
      <c r="V147" s="2">
        <f t="shared" si="17"/>
        <v>123</v>
      </c>
      <c r="W147" s="2">
        <f t="shared" si="18"/>
        <v>120</v>
      </c>
      <c r="X147" s="2">
        <f>INDEX(Comparison!E:E, MATCH(B147, Comparison!B:B,0))</f>
        <v>0</v>
      </c>
      <c r="Y147" s="2" t="str">
        <f t="shared" si="19"/>
        <v/>
      </c>
    </row>
    <row r="148" spans="1:25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1234</v>
      </c>
      <c r="P148" s="2" t="str">
        <f>INDEX(Comparison!C:C, MATCH(B148, Comparison!B:B,0))</f>
        <v>NA</v>
      </c>
      <c r="Q148" s="2">
        <f t="shared" si="15"/>
        <v>142</v>
      </c>
      <c r="R148" s="2">
        <f>COUNTIF(P$2:P148, "Remove")</f>
        <v>23</v>
      </c>
      <c r="S148" s="2">
        <f>COUNTIF(P$2:P148, "Add")</f>
        <v>5</v>
      </c>
      <c r="T148" s="2">
        <f>COUNTIF(P$2:P148, "Delete")</f>
        <v>3</v>
      </c>
      <c r="U148" s="2">
        <f t="shared" si="16"/>
        <v>119</v>
      </c>
      <c r="V148" s="2">
        <f t="shared" si="17"/>
        <v>124</v>
      </c>
      <c r="W148" s="2">
        <f t="shared" si="18"/>
        <v>121</v>
      </c>
      <c r="X148" s="2">
        <f>INDEX(Comparison!E:E, MATCH(B148, Comparison!B:B,0))</f>
        <v>0</v>
      </c>
      <c r="Y148" s="2" t="str">
        <f t="shared" si="19"/>
        <v/>
      </c>
    </row>
    <row r="149" spans="1:25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1234</v>
      </c>
      <c r="P149" s="2" t="str">
        <f>INDEX(Comparison!C:C, MATCH(B149, Comparison!B:B,0))</f>
        <v>NA</v>
      </c>
      <c r="Q149" s="2">
        <f t="shared" si="15"/>
        <v>143</v>
      </c>
      <c r="R149" s="2">
        <f>COUNTIF(P$2:P149, "Remove")</f>
        <v>23</v>
      </c>
      <c r="S149" s="2">
        <f>COUNTIF(P$2:P149, "Add")</f>
        <v>5</v>
      </c>
      <c r="T149" s="2">
        <f>COUNTIF(P$2:P149, "Delete")</f>
        <v>3</v>
      </c>
      <c r="U149" s="2">
        <f t="shared" si="16"/>
        <v>120</v>
      </c>
      <c r="V149" s="2">
        <f t="shared" si="17"/>
        <v>125</v>
      </c>
      <c r="W149" s="2">
        <f t="shared" si="18"/>
        <v>122</v>
      </c>
      <c r="X149" s="2">
        <f>INDEX(Comparison!E:E, MATCH(B149, Comparison!B:B,0))</f>
        <v>0</v>
      </c>
      <c r="Y149" s="2" t="str">
        <f t="shared" si="19"/>
        <v/>
      </c>
    </row>
    <row r="150" spans="1:25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1234</v>
      </c>
      <c r="P150" s="2" t="str">
        <f>INDEX(Comparison!C:C, MATCH(B150, Comparison!B:B,0))</f>
        <v>NA</v>
      </c>
      <c r="Q150" s="2">
        <f t="shared" si="15"/>
        <v>144</v>
      </c>
      <c r="R150" s="2">
        <f>COUNTIF(P$2:P150, "Remove")</f>
        <v>23</v>
      </c>
      <c r="S150" s="2">
        <f>COUNTIF(P$2:P150, "Add")</f>
        <v>5</v>
      </c>
      <c r="T150" s="2">
        <f>COUNTIF(P$2:P150, "Delete")</f>
        <v>3</v>
      </c>
      <c r="U150" s="2">
        <f t="shared" si="16"/>
        <v>121</v>
      </c>
      <c r="V150" s="2">
        <f t="shared" si="17"/>
        <v>126</v>
      </c>
      <c r="W150" s="2">
        <f t="shared" si="18"/>
        <v>123</v>
      </c>
      <c r="X150" s="2">
        <f>INDEX(Comparison!E:E, MATCH(B150, Comparison!B:B,0))</f>
        <v>0</v>
      </c>
      <c r="Y150" s="2" t="str">
        <f t="shared" si="19"/>
        <v/>
      </c>
    </row>
    <row r="151" spans="1:25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1234</v>
      </c>
      <c r="P151" s="2" t="str">
        <f>INDEX(Comparison!C:C, MATCH(B151, Comparison!B:B,0))</f>
        <v>NA</v>
      </c>
      <c r="Q151" s="2">
        <f t="shared" si="15"/>
        <v>145</v>
      </c>
      <c r="R151" s="2">
        <f>COUNTIF(P$2:P151, "Remove")</f>
        <v>23</v>
      </c>
      <c r="S151" s="2">
        <f>COUNTIF(P$2:P151, "Add")</f>
        <v>5</v>
      </c>
      <c r="T151" s="2">
        <f>COUNTIF(P$2:P151, "Delete")</f>
        <v>3</v>
      </c>
      <c r="U151" s="2">
        <f t="shared" si="16"/>
        <v>122</v>
      </c>
      <c r="V151" s="2">
        <f t="shared" si="17"/>
        <v>127</v>
      </c>
      <c r="W151" s="2">
        <f t="shared" si="18"/>
        <v>124</v>
      </c>
      <c r="X151" s="2">
        <f>INDEX(Comparison!E:E, MATCH(B151, Comparison!B:B,0))</f>
        <v>0</v>
      </c>
      <c r="Y151" s="2" t="str">
        <f t="shared" si="19"/>
        <v/>
      </c>
    </row>
    <row r="152" spans="1:25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1234</v>
      </c>
      <c r="P152" s="2" t="str">
        <f>INDEX(Comparison!C:C, MATCH(B152, Comparison!B:B,0))</f>
        <v>NA</v>
      </c>
      <c r="Q152" s="2">
        <f t="shared" si="15"/>
        <v>146</v>
      </c>
      <c r="R152" s="2">
        <f>COUNTIF(P$2:P152, "Remove")</f>
        <v>23</v>
      </c>
      <c r="S152" s="2">
        <f>COUNTIF(P$2:P152, "Add")</f>
        <v>5</v>
      </c>
      <c r="T152" s="2">
        <f>COUNTIF(P$2:P152, "Delete")</f>
        <v>3</v>
      </c>
      <c r="U152" s="2">
        <f t="shared" si="16"/>
        <v>123</v>
      </c>
      <c r="V152" s="2">
        <f t="shared" si="17"/>
        <v>128</v>
      </c>
      <c r="W152" s="2">
        <f t="shared" si="18"/>
        <v>125</v>
      </c>
      <c r="X152" s="2">
        <f>INDEX(Comparison!E:E, MATCH(B152, Comparison!B:B,0))</f>
        <v>0</v>
      </c>
      <c r="Y152" s="2" t="str">
        <f t="shared" si="19"/>
        <v/>
      </c>
    </row>
    <row r="153" spans="1:25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1234</v>
      </c>
      <c r="P153" s="2" t="str">
        <f>INDEX(Comparison!C:C, MATCH(B153, Comparison!B:B,0))</f>
        <v>NA</v>
      </c>
      <c r="Q153" s="2">
        <f t="shared" si="15"/>
        <v>147</v>
      </c>
      <c r="R153" s="2">
        <f>COUNTIF(P$2:P153, "Remove")</f>
        <v>23</v>
      </c>
      <c r="S153" s="2">
        <f>COUNTIF(P$2:P153, "Add")</f>
        <v>5</v>
      </c>
      <c r="T153" s="2">
        <f>COUNTIF(P$2:P153, "Delete")</f>
        <v>3</v>
      </c>
      <c r="U153" s="2">
        <f t="shared" si="16"/>
        <v>124</v>
      </c>
      <c r="V153" s="2">
        <f t="shared" si="17"/>
        <v>129</v>
      </c>
      <c r="W153" s="2">
        <f t="shared" si="18"/>
        <v>126</v>
      </c>
      <c r="X153" s="2">
        <f>INDEX(Comparison!E:E, MATCH(B153, Comparison!B:B,0))</f>
        <v>0</v>
      </c>
      <c r="Y153" s="2" t="str">
        <f t="shared" si="19"/>
        <v/>
      </c>
    </row>
    <row r="154" spans="1:25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1234</v>
      </c>
      <c r="P154" s="2" t="str">
        <f>INDEX(Comparison!C:C, MATCH(B154, Comparison!B:B,0))</f>
        <v>NA</v>
      </c>
      <c r="Q154" s="2">
        <f t="shared" si="15"/>
        <v>148</v>
      </c>
      <c r="R154" s="2">
        <f>COUNTIF(P$2:P154, "Remove")</f>
        <v>23</v>
      </c>
      <c r="S154" s="2">
        <f>COUNTIF(P$2:P154, "Add")</f>
        <v>5</v>
      </c>
      <c r="T154" s="2">
        <f>COUNTIF(P$2:P154, "Delete")</f>
        <v>3</v>
      </c>
      <c r="U154" s="2">
        <f t="shared" si="16"/>
        <v>125</v>
      </c>
      <c r="V154" s="2">
        <f t="shared" si="17"/>
        <v>130</v>
      </c>
      <c r="W154" s="2">
        <f t="shared" si="18"/>
        <v>127</v>
      </c>
      <c r="X154" s="2">
        <f>INDEX(Comparison!E:E, MATCH(B154, Comparison!B:B,0))</f>
        <v>0</v>
      </c>
      <c r="Y154" s="2" t="str">
        <f t="shared" si="19"/>
        <v/>
      </c>
    </row>
    <row r="155" spans="1:25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1234</v>
      </c>
      <c r="P155" s="2" t="str">
        <f>INDEX(Comparison!C:C, MATCH(B155, Comparison!B:B,0))</f>
        <v>NA</v>
      </c>
      <c r="Q155" s="2">
        <f t="shared" si="15"/>
        <v>149</v>
      </c>
      <c r="R155" s="2">
        <f>COUNTIF(P$2:P155, "Remove")</f>
        <v>23</v>
      </c>
      <c r="S155" s="2">
        <f>COUNTIF(P$2:P155, "Add")</f>
        <v>5</v>
      </c>
      <c r="T155" s="2">
        <f>COUNTIF(P$2:P155, "Delete")</f>
        <v>3</v>
      </c>
      <c r="U155" s="2">
        <f t="shared" si="16"/>
        <v>126</v>
      </c>
      <c r="V155" s="2">
        <f t="shared" si="17"/>
        <v>131</v>
      </c>
      <c r="W155" s="2">
        <f t="shared" si="18"/>
        <v>128</v>
      </c>
      <c r="X155" s="2">
        <f>INDEX(Comparison!E:E, MATCH(B155, Comparison!B:B,0))</f>
        <v>0</v>
      </c>
      <c r="Y155" s="2" t="str">
        <f t="shared" si="19"/>
        <v/>
      </c>
    </row>
    <row r="156" spans="1:25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1234</v>
      </c>
      <c r="P156" s="2" t="str">
        <f>INDEX(Comparison!C:C, MATCH(B156, Comparison!B:B,0))</f>
        <v>NA</v>
      </c>
      <c r="Q156" s="2">
        <f t="shared" si="15"/>
        <v>150</v>
      </c>
      <c r="R156" s="2">
        <f>COUNTIF(P$2:P156, "Remove")</f>
        <v>23</v>
      </c>
      <c r="S156" s="2">
        <f>COUNTIF(P$2:P156, "Add")</f>
        <v>5</v>
      </c>
      <c r="T156" s="2">
        <f>COUNTIF(P$2:P156, "Delete")</f>
        <v>3</v>
      </c>
      <c r="U156" s="2">
        <f t="shared" si="16"/>
        <v>127</v>
      </c>
      <c r="V156" s="2">
        <f t="shared" si="17"/>
        <v>132</v>
      </c>
      <c r="W156" s="2">
        <f t="shared" si="18"/>
        <v>129</v>
      </c>
      <c r="X156" s="2">
        <f>INDEX(Comparison!E:E, MATCH(B156, Comparison!B:B,0))</f>
        <v>0</v>
      </c>
      <c r="Y156" s="2" t="str">
        <f t="shared" si="19"/>
        <v/>
      </c>
    </row>
    <row r="157" spans="1:25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1234</v>
      </c>
      <c r="P157" s="2" t="str">
        <f>INDEX(Comparison!C:C, MATCH(B157, Comparison!B:B,0))</f>
        <v>NA</v>
      </c>
      <c r="Q157" s="2">
        <f t="shared" si="15"/>
        <v>151</v>
      </c>
      <c r="R157" s="2">
        <f>COUNTIF(P$2:P157, "Remove")</f>
        <v>23</v>
      </c>
      <c r="S157" s="2">
        <f>COUNTIF(P$2:P157, "Add")</f>
        <v>5</v>
      </c>
      <c r="T157" s="2">
        <f>COUNTIF(P$2:P157, "Delete")</f>
        <v>3</v>
      </c>
      <c r="U157" s="2">
        <f t="shared" si="16"/>
        <v>128</v>
      </c>
      <c r="V157" s="2">
        <f t="shared" si="17"/>
        <v>133</v>
      </c>
      <c r="W157" s="2">
        <f t="shared" si="18"/>
        <v>130</v>
      </c>
      <c r="X157" s="2">
        <f>INDEX(Comparison!E:E, MATCH(B157, Comparison!B:B,0))</f>
        <v>0</v>
      </c>
      <c r="Y157" s="2" t="str">
        <f t="shared" si="19"/>
        <v/>
      </c>
    </row>
    <row r="158" spans="1:25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1234</v>
      </c>
      <c r="P158" s="2" t="str">
        <f>INDEX(Comparison!C:C, MATCH(B158, Comparison!B:B,0))</f>
        <v>NA</v>
      </c>
      <c r="Q158" s="2">
        <f t="shared" si="15"/>
        <v>152</v>
      </c>
      <c r="R158" s="2">
        <f>COUNTIF(P$2:P158, "Remove")</f>
        <v>23</v>
      </c>
      <c r="S158" s="2">
        <f>COUNTIF(P$2:P158, "Add")</f>
        <v>5</v>
      </c>
      <c r="T158" s="2">
        <f>COUNTIF(P$2:P158, "Delete")</f>
        <v>3</v>
      </c>
      <c r="U158" s="2">
        <f t="shared" si="16"/>
        <v>129</v>
      </c>
      <c r="V158" s="2">
        <f t="shared" si="17"/>
        <v>134</v>
      </c>
      <c r="W158" s="2">
        <f t="shared" si="18"/>
        <v>131</v>
      </c>
      <c r="X158" s="2">
        <f>INDEX(Comparison!E:E, MATCH(B158, Comparison!B:B,0))</f>
        <v>0</v>
      </c>
      <c r="Y158" s="2" t="str">
        <f t="shared" si="19"/>
        <v/>
      </c>
    </row>
    <row r="159" spans="1:25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1234</v>
      </c>
      <c r="P159" s="2" t="str">
        <f>INDEX(Comparison!C:C, MATCH(B159, Comparison!B:B,0))</f>
        <v>NA</v>
      </c>
      <c r="Q159" s="2">
        <f t="shared" si="15"/>
        <v>153</v>
      </c>
      <c r="R159" s="2">
        <f>COUNTIF(P$2:P159, "Remove")</f>
        <v>23</v>
      </c>
      <c r="S159" s="2">
        <f>COUNTIF(P$2:P159, "Add")</f>
        <v>5</v>
      </c>
      <c r="T159" s="2">
        <f>COUNTIF(P$2:P159, "Delete")</f>
        <v>3</v>
      </c>
      <c r="U159" s="2">
        <f t="shared" si="16"/>
        <v>130</v>
      </c>
      <c r="V159" s="2">
        <f t="shared" si="17"/>
        <v>135</v>
      </c>
      <c r="W159" s="2">
        <f t="shared" si="18"/>
        <v>132</v>
      </c>
      <c r="X159" s="2">
        <f>INDEX(Comparison!E:E, MATCH(B159, Comparison!B:B,0))</f>
        <v>0</v>
      </c>
      <c r="Y159" s="2" t="str">
        <f t="shared" si="19"/>
        <v/>
      </c>
    </row>
    <row r="160" spans="1:25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1234</v>
      </c>
      <c r="P160" s="2" t="str">
        <f>INDEX(Comparison!C:C, MATCH(B160, Comparison!B:B,0))</f>
        <v>NA</v>
      </c>
      <c r="Q160" s="2">
        <f t="shared" si="15"/>
        <v>154</v>
      </c>
      <c r="R160" s="2">
        <f>COUNTIF(P$2:P160, "Remove")</f>
        <v>23</v>
      </c>
      <c r="S160" s="2">
        <f>COUNTIF(P$2:P160, "Add")</f>
        <v>5</v>
      </c>
      <c r="T160" s="2">
        <f>COUNTIF(P$2:P160, "Delete")</f>
        <v>3</v>
      </c>
      <c r="U160" s="2">
        <f t="shared" si="16"/>
        <v>131</v>
      </c>
      <c r="V160" s="2">
        <f t="shared" si="17"/>
        <v>136</v>
      </c>
      <c r="W160" s="2">
        <f t="shared" si="18"/>
        <v>133</v>
      </c>
      <c r="X160" s="2">
        <f>INDEX(Comparison!E:E, MATCH(B160, Comparison!B:B,0))</f>
        <v>0</v>
      </c>
      <c r="Y160" s="2" t="str">
        <f t="shared" si="19"/>
        <v/>
      </c>
    </row>
    <row r="161" spans="1:25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1234</v>
      </c>
      <c r="P161" s="2" t="str">
        <f>INDEX(Comparison!C:C, MATCH(B161, Comparison!B:B,0))</f>
        <v>NA</v>
      </c>
      <c r="Q161" s="2">
        <f t="shared" si="15"/>
        <v>155</v>
      </c>
      <c r="R161" s="2">
        <f>COUNTIF(P$2:P161, "Remove")</f>
        <v>23</v>
      </c>
      <c r="S161" s="2">
        <f>COUNTIF(P$2:P161, "Add")</f>
        <v>5</v>
      </c>
      <c r="T161" s="2">
        <f>COUNTIF(P$2:P161, "Delete")</f>
        <v>3</v>
      </c>
      <c r="U161" s="2">
        <f t="shared" si="16"/>
        <v>132</v>
      </c>
      <c r="V161" s="2">
        <f t="shared" si="17"/>
        <v>137</v>
      </c>
      <c r="W161" s="2">
        <f t="shared" si="18"/>
        <v>134</v>
      </c>
      <c r="X161" s="2">
        <f>INDEX(Comparison!E:E, MATCH(B161, Comparison!B:B,0))</f>
        <v>0</v>
      </c>
      <c r="Y161" s="2" t="str">
        <f t="shared" si="19"/>
        <v/>
      </c>
    </row>
    <row r="162" spans="1:25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1234</v>
      </c>
      <c r="P162" s="2" t="str">
        <f>INDEX(Comparison!C:C, MATCH(B162, Comparison!B:B,0))</f>
        <v>NA</v>
      </c>
      <c r="Q162" s="2">
        <f t="shared" si="15"/>
        <v>156</v>
      </c>
      <c r="R162" s="2">
        <f>COUNTIF(P$2:P162, "Remove")</f>
        <v>23</v>
      </c>
      <c r="S162" s="2">
        <f>COUNTIF(P$2:P162, "Add")</f>
        <v>5</v>
      </c>
      <c r="T162" s="2">
        <f>COUNTIF(P$2:P162, "Delete")</f>
        <v>3</v>
      </c>
      <c r="U162" s="2">
        <f t="shared" si="16"/>
        <v>133</v>
      </c>
      <c r="V162" s="2">
        <f t="shared" si="17"/>
        <v>138</v>
      </c>
      <c r="W162" s="2">
        <f t="shared" si="18"/>
        <v>135</v>
      </c>
      <c r="X162" s="2">
        <f>INDEX(Comparison!E:E, MATCH(B162, Comparison!B:B,0))</f>
        <v>0</v>
      </c>
      <c r="Y162" s="2" t="str">
        <f t="shared" si="19"/>
        <v/>
      </c>
    </row>
    <row r="163" spans="1:25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1234</v>
      </c>
      <c r="P163" s="2" t="str">
        <f>INDEX(Comparison!C:C, MATCH(B163, Comparison!B:B,0))</f>
        <v>NA</v>
      </c>
      <c r="Q163" s="2">
        <f t="shared" si="15"/>
        <v>157</v>
      </c>
      <c r="R163" s="2">
        <f>COUNTIF(P$2:P163, "Remove")</f>
        <v>23</v>
      </c>
      <c r="S163" s="2">
        <f>COUNTIF(P$2:P163, "Add")</f>
        <v>5</v>
      </c>
      <c r="T163" s="2">
        <f>COUNTIF(P$2:P163, "Delete")</f>
        <v>3</v>
      </c>
      <c r="U163" s="2">
        <f t="shared" si="16"/>
        <v>134</v>
      </c>
      <c r="V163" s="2">
        <f t="shared" si="17"/>
        <v>139</v>
      </c>
      <c r="W163" s="2">
        <f t="shared" si="18"/>
        <v>136</v>
      </c>
      <c r="X163" s="2">
        <f>INDEX(Comparison!E:E, MATCH(B163, Comparison!B:B,0))</f>
        <v>0</v>
      </c>
      <c r="Y163" s="2" t="str">
        <f t="shared" si="19"/>
        <v/>
      </c>
    </row>
    <row r="164" spans="1:25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1234</v>
      </c>
      <c r="P164" s="2" t="str">
        <f>INDEX(Comparison!C:C, MATCH(B164, Comparison!B:B,0))</f>
        <v>NA</v>
      </c>
      <c r="Q164" s="2">
        <f t="shared" si="15"/>
        <v>158</v>
      </c>
      <c r="R164" s="2">
        <f>COUNTIF(P$2:P164, "Remove")</f>
        <v>23</v>
      </c>
      <c r="S164" s="2">
        <f>COUNTIF(P$2:P164, "Add")</f>
        <v>5</v>
      </c>
      <c r="T164" s="2">
        <f>COUNTIF(P$2:P164, "Delete")</f>
        <v>3</v>
      </c>
      <c r="U164" s="2">
        <f t="shared" si="16"/>
        <v>135</v>
      </c>
      <c r="V164" s="2">
        <f t="shared" si="17"/>
        <v>140</v>
      </c>
      <c r="W164" s="2">
        <f t="shared" si="18"/>
        <v>137</v>
      </c>
      <c r="X164" s="2">
        <f>INDEX(Comparison!E:E, MATCH(B164, Comparison!B:B,0))</f>
        <v>0</v>
      </c>
      <c r="Y164" s="2" t="str">
        <f t="shared" si="19"/>
        <v/>
      </c>
    </row>
    <row r="165" spans="1:25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1234</v>
      </c>
      <c r="P165" s="2" t="str">
        <f>INDEX(Comparison!C:C, MATCH(B165, Comparison!B:B,0))</f>
        <v>NA</v>
      </c>
      <c r="Q165" s="2">
        <f t="shared" si="15"/>
        <v>159</v>
      </c>
      <c r="R165" s="2">
        <f>COUNTIF(P$2:P165, "Remove")</f>
        <v>23</v>
      </c>
      <c r="S165" s="2">
        <f>COUNTIF(P$2:P165, "Add")</f>
        <v>5</v>
      </c>
      <c r="T165" s="2">
        <f>COUNTIF(P$2:P165, "Delete")</f>
        <v>3</v>
      </c>
      <c r="U165" s="2">
        <f t="shared" si="16"/>
        <v>136</v>
      </c>
      <c r="V165" s="2">
        <f t="shared" si="17"/>
        <v>141</v>
      </c>
      <c r="W165" s="2">
        <f t="shared" si="18"/>
        <v>138</v>
      </c>
      <c r="X165" s="2">
        <f>INDEX(Comparison!E:E, MATCH(B165, Comparison!B:B,0))</f>
        <v>0</v>
      </c>
      <c r="Y165" s="2" t="str">
        <f t="shared" si="19"/>
        <v/>
      </c>
    </row>
    <row r="166" spans="1:25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1234</v>
      </c>
      <c r="P166" s="2" t="str">
        <f>INDEX(Comparison!C:C, MATCH(B166, Comparison!B:B,0))</f>
        <v>NA</v>
      </c>
      <c r="Q166" s="2">
        <f t="shared" si="15"/>
        <v>160</v>
      </c>
      <c r="R166" s="2">
        <f>COUNTIF(P$2:P166, "Remove")</f>
        <v>23</v>
      </c>
      <c r="S166" s="2">
        <f>COUNTIF(P$2:P166, "Add")</f>
        <v>5</v>
      </c>
      <c r="T166" s="2">
        <f>COUNTIF(P$2:P166, "Delete")</f>
        <v>3</v>
      </c>
      <c r="U166" s="2">
        <f t="shared" si="16"/>
        <v>137</v>
      </c>
      <c r="V166" s="2">
        <f t="shared" si="17"/>
        <v>142</v>
      </c>
      <c r="W166" s="2">
        <f t="shared" si="18"/>
        <v>139</v>
      </c>
      <c r="X166" s="2">
        <f>INDEX(Comparison!E:E, MATCH(B166, Comparison!B:B,0))</f>
        <v>0</v>
      </c>
      <c r="Y166" s="2" t="str">
        <f t="shared" si="19"/>
        <v/>
      </c>
    </row>
    <row r="167" spans="1:25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1234</v>
      </c>
      <c r="P167" s="2" t="str">
        <f>INDEX(Comparison!C:C, MATCH(B167, Comparison!B:B,0))</f>
        <v>NA</v>
      </c>
      <c r="Q167" s="2">
        <f t="shared" si="15"/>
        <v>161</v>
      </c>
      <c r="R167" s="2">
        <f>COUNTIF(P$2:P167, "Remove")</f>
        <v>23</v>
      </c>
      <c r="S167" s="2">
        <f>COUNTIF(P$2:P167, "Add")</f>
        <v>5</v>
      </c>
      <c r="T167" s="2">
        <f>COUNTIF(P$2:P167, "Delete")</f>
        <v>3</v>
      </c>
      <c r="U167" s="2">
        <f t="shared" si="16"/>
        <v>138</v>
      </c>
      <c r="V167" s="2">
        <f t="shared" si="17"/>
        <v>143</v>
      </c>
      <c r="W167" s="2">
        <f t="shared" si="18"/>
        <v>140</v>
      </c>
      <c r="X167" s="2">
        <f>INDEX(Comparison!E:E, MATCH(B167, Comparison!B:B,0))</f>
        <v>0</v>
      </c>
      <c r="Y167" s="2" t="str">
        <f t="shared" si="19"/>
        <v/>
      </c>
    </row>
    <row r="168" spans="1:25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1234</v>
      </c>
      <c r="P168" s="2" t="str">
        <f>INDEX(Comparison!C:C, MATCH(B168, Comparison!B:B,0))</f>
        <v>NA</v>
      </c>
      <c r="Q168" s="2">
        <f t="shared" si="15"/>
        <v>162</v>
      </c>
      <c r="R168" s="2">
        <f>COUNTIF(P$2:P168, "Remove")</f>
        <v>23</v>
      </c>
      <c r="S168" s="2">
        <f>COUNTIF(P$2:P168, "Add")</f>
        <v>5</v>
      </c>
      <c r="T168" s="2">
        <f>COUNTIF(P$2:P168, "Delete")</f>
        <v>3</v>
      </c>
      <c r="U168" s="2">
        <f t="shared" si="16"/>
        <v>139</v>
      </c>
      <c r="V168" s="2">
        <f t="shared" si="17"/>
        <v>144</v>
      </c>
      <c r="W168" s="2">
        <f t="shared" si="18"/>
        <v>141</v>
      </c>
      <c r="X168" s="2">
        <f>INDEX(Comparison!E:E, MATCH(B168, Comparison!B:B,0))</f>
        <v>0</v>
      </c>
      <c r="Y168" s="2" t="str">
        <f t="shared" si="19"/>
        <v/>
      </c>
    </row>
    <row r="169" spans="1:25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  <c r="P169" s="2" t="str">
        <f>INDEX(Comparison!C:C, MATCH(B169, Comparison!B:B,0))</f>
        <v>Remove</v>
      </c>
      <c r="Q169" s="2">
        <f t="shared" si="15"/>
        <v>163</v>
      </c>
      <c r="R169" s="2">
        <f>COUNTIF(P$2:P169, "Remove")</f>
        <v>24</v>
      </c>
      <c r="S169" s="2">
        <f>COUNTIF(P$2:P169, "Add")</f>
        <v>5</v>
      </c>
      <c r="T169" s="2">
        <f>COUNTIF(P$2:P169, "Delete")</f>
        <v>3</v>
      </c>
      <c r="U169" s="2">
        <f t="shared" si="16"/>
        <v>139</v>
      </c>
      <c r="V169" s="2">
        <f t="shared" si="17"/>
        <v>144</v>
      </c>
      <c r="W169" s="2">
        <f t="shared" si="18"/>
        <v>141</v>
      </c>
      <c r="X169" s="2" t="str">
        <f>INDEX(Comparison!E:E, MATCH(B169, Comparison!B:B,0))</f>
        <v>Check variable</v>
      </c>
      <c r="Y169" s="2" t="str">
        <f t="shared" si="19"/>
        <v>Check variable</v>
      </c>
    </row>
    <row r="170" spans="1:25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  <c r="P170" s="2" t="str">
        <f>INDEX(Comparison!C:C, MATCH(B170, Comparison!B:B,0))</f>
        <v>Remove</v>
      </c>
      <c r="Q170" s="2">
        <f t="shared" si="15"/>
        <v>164</v>
      </c>
      <c r="R170" s="2">
        <f>COUNTIF(P$2:P170, "Remove")</f>
        <v>25</v>
      </c>
      <c r="S170" s="2">
        <f>COUNTIF(P$2:P170, "Add")</f>
        <v>5</v>
      </c>
      <c r="T170" s="2">
        <f>COUNTIF(P$2:P170, "Delete")</f>
        <v>3</v>
      </c>
      <c r="U170" s="2">
        <f t="shared" si="16"/>
        <v>139</v>
      </c>
      <c r="V170" s="2">
        <f t="shared" si="17"/>
        <v>144</v>
      </c>
      <c r="W170" s="2">
        <f t="shared" si="18"/>
        <v>141</v>
      </c>
      <c r="X170" s="2" t="str">
        <f>INDEX(Comparison!E:E, MATCH(B170, Comparison!B:B,0))</f>
        <v>Check variable</v>
      </c>
      <c r="Y170" s="2" t="str">
        <f t="shared" si="19"/>
        <v>Check variable</v>
      </c>
    </row>
    <row r="171" spans="1:25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  <c r="P171" s="2" t="str">
        <f>INDEX(Comparison!C:C, MATCH(B171, Comparison!B:B,0))</f>
        <v>Remove</v>
      </c>
      <c r="Q171" s="2">
        <f t="shared" si="15"/>
        <v>165</v>
      </c>
      <c r="R171" s="2">
        <f>COUNTIF(P$2:P171, "Remove")</f>
        <v>26</v>
      </c>
      <c r="S171" s="2">
        <f>COUNTIF(P$2:P171, "Add")</f>
        <v>5</v>
      </c>
      <c r="T171" s="2">
        <f>COUNTIF(P$2:P171, "Delete")</f>
        <v>3</v>
      </c>
      <c r="U171" s="2">
        <f t="shared" si="16"/>
        <v>139</v>
      </c>
      <c r="V171" s="2">
        <f t="shared" si="17"/>
        <v>144</v>
      </c>
      <c r="W171" s="2">
        <f t="shared" si="18"/>
        <v>141</v>
      </c>
      <c r="X171" s="2" t="str">
        <f>INDEX(Comparison!E:E, MATCH(B171, Comparison!B:B,0))</f>
        <v>Check variable</v>
      </c>
      <c r="Y171" s="2" t="str">
        <f t="shared" si="19"/>
        <v>Check variable</v>
      </c>
    </row>
    <row r="172" spans="1:25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  <c r="P172" s="2" t="str">
        <f>INDEX(Comparison!C:C, MATCH(B172, Comparison!B:B,0))</f>
        <v>Remove</v>
      </c>
      <c r="Q172" s="2">
        <f t="shared" si="15"/>
        <v>166</v>
      </c>
      <c r="R172" s="2">
        <f>COUNTIF(P$2:P172, "Remove")</f>
        <v>27</v>
      </c>
      <c r="S172" s="2">
        <f>COUNTIF(P$2:P172, "Add")</f>
        <v>5</v>
      </c>
      <c r="T172" s="2">
        <f>COUNTIF(P$2:P172, "Delete")</f>
        <v>3</v>
      </c>
      <c r="U172" s="2">
        <f t="shared" si="16"/>
        <v>139</v>
      </c>
      <c r="V172" s="2">
        <f t="shared" si="17"/>
        <v>144</v>
      </c>
      <c r="W172" s="2">
        <f t="shared" si="18"/>
        <v>141</v>
      </c>
      <c r="X172" s="2" t="str">
        <f>INDEX(Comparison!E:E, MATCH(B172, Comparison!B:B,0))</f>
        <v>Check variable</v>
      </c>
      <c r="Y172" s="2" t="str">
        <f t="shared" si="19"/>
        <v>Check variable</v>
      </c>
    </row>
    <row r="173" spans="1:25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  <c r="P173" s="2" t="str">
        <f>INDEX(Comparison!C:C, MATCH(B173, Comparison!B:B,0))</f>
        <v>Remove</v>
      </c>
      <c r="Q173" s="2">
        <f t="shared" si="15"/>
        <v>167</v>
      </c>
      <c r="R173" s="2">
        <f>COUNTIF(P$2:P173, "Remove")</f>
        <v>28</v>
      </c>
      <c r="S173" s="2">
        <f>COUNTIF(P$2:P173, "Add")</f>
        <v>5</v>
      </c>
      <c r="T173" s="2">
        <f>COUNTIF(P$2:P173, "Delete")</f>
        <v>3</v>
      </c>
      <c r="U173" s="2">
        <f t="shared" si="16"/>
        <v>139</v>
      </c>
      <c r="V173" s="2">
        <f t="shared" si="17"/>
        <v>144</v>
      </c>
      <c r="W173" s="2">
        <f t="shared" si="18"/>
        <v>141</v>
      </c>
      <c r="X173" s="2" t="str">
        <f>INDEX(Comparison!E:E, MATCH(B173, Comparison!B:B,0))</f>
        <v>Check variable</v>
      </c>
      <c r="Y173" s="2" t="str">
        <f t="shared" si="19"/>
        <v>Check variable</v>
      </c>
    </row>
    <row r="174" spans="1:25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1234</v>
      </c>
      <c r="P174" s="2" t="str">
        <f>INDEX(Comparison!C:C, MATCH(B174, Comparison!B:B,0))</f>
        <v>NA</v>
      </c>
      <c r="Q174" s="2">
        <f t="shared" si="15"/>
        <v>168</v>
      </c>
      <c r="R174" s="2">
        <f>COUNTIF(P$2:P174, "Remove")</f>
        <v>28</v>
      </c>
      <c r="S174" s="2">
        <f>COUNTIF(P$2:P174, "Add")</f>
        <v>5</v>
      </c>
      <c r="T174" s="2">
        <f>COUNTIF(P$2:P174, "Delete")</f>
        <v>3</v>
      </c>
      <c r="U174" s="2">
        <f t="shared" si="16"/>
        <v>140</v>
      </c>
      <c r="V174" s="2">
        <f t="shared" si="17"/>
        <v>145</v>
      </c>
      <c r="W174" s="2">
        <f t="shared" si="18"/>
        <v>142</v>
      </c>
      <c r="X174" s="2">
        <f>INDEX(Comparison!E:E, MATCH(B174, Comparison!B:B,0))</f>
        <v>0</v>
      </c>
      <c r="Y174" s="2" t="str">
        <f t="shared" si="19"/>
        <v/>
      </c>
    </row>
    <row r="175" spans="1:25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1234</v>
      </c>
      <c r="P175" s="2" t="str">
        <f>INDEX(Comparison!C:C, MATCH(B175, Comparison!B:B,0))</f>
        <v>NA</v>
      </c>
      <c r="Q175" s="2">
        <f t="shared" si="15"/>
        <v>169</v>
      </c>
      <c r="R175" s="2">
        <f>COUNTIF(P$2:P175, "Remove")</f>
        <v>28</v>
      </c>
      <c r="S175" s="2">
        <f>COUNTIF(P$2:P175, "Add")</f>
        <v>5</v>
      </c>
      <c r="T175" s="2">
        <f>COUNTIF(P$2:P175, "Delete")</f>
        <v>3</v>
      </c>
      <c r="U175" s="2">
        <f t="shared" si="16"/>
        <v>141</v>
      </c>
      <c r="V175" s="2">
        <f t="shared" si="17"/>
        <v>146</v>
      </c>
      <c r="W175" s="2">
        <f t="shared" si="18"/>
        <v>143</v>
      </c>
      <c r="X175" s="2">
        <f>INDEX(Comparison!E:E, MATCH(B175, Comparison!B:B,0))</f>
        <v>0</v>
      </c>
      <c r="Y175" s="2" t="str">
        <f t="shared" si="19"/>
        <v/>
      </c>
    </row>
    <row r="176" spans="1:25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1234</v>
      </c>
      <c r="P176" s="2" t="str">
        <f>INDEX(Comparison!C:C, MATCH(B176, Comparison!B:B,0))</f>
        <v>NA</v>
      </c>
      <c r="Q176" s="2">
        <f t="shared" si="15"/>
        <v>170</v>
      </c>
      <c r="R176" s="2">
        <f>COUNTIF(P$2:P176, "Remove")</f>
        <v>28</v>
      </c>
      <c r="S176" s="2">
        <f>COUNTIF(P$2:P176, "Add")</f>
        <v>5</v>
      </c>
      <c r="T176" s="2">
        <f>COUNTIF(P$2:P176, "Delete")</f>
        <v>3</v>
      </c>
      <c r="U176" s="2">
        <f t="shared" si="16"/>
        <v>142</v>
      </c>
      <c r="V176" s="2">
        <f t="shared" si="17"/>
        <v>147</v>
      </c>
      <c r="W176" s="2">
        <f t="shared" si="18"/>
        <v>144</v>
      </c>
      <c r="X176" s="2">
        <f>INDEX(Comparison!E:E, MATCH(B176, Comparison!B:B,0))</f>
        <v>0</v>
      </c>
      <c r="Y176" s="2" t="str">
        <f t="shared" si="19"/>
        <v/>
      </c>
    </row>
    <row r="177" spans="1:25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1234</v>
      </c>
      <c r="P177" s="2" t="str">
        <f>INDEX(Comparison!C:C, MATCH(B177, Comparison!B:B,0))</f>
        <v>NA</v>
      </c>
      <c r="Q177" s="2">
        <f t="shared" si="15"/>
        <v>171</v>
      </c>
      <c r="R177" s="2">
        <f>COUNTIF(P$2:P177, "Remove")</f>
        <v>28</v>
      </c>
      <c r="S177" s="2">
        <f>COUNTIF(P$2:P177, "Add")</f>
        <v>5</v>
      </c>
      <c r="T177" s="2">
        <f>COUNTIF(P$2:P177, "Delete")</f>
        <v>3</v>
      </c>
      <c r="U177" s="2">
        <f t="shared" si="16"/>
        <v>143</v>
      </c>
      <c r="V177" s="2">
        <f t="shared" si="17"/>
        <v>148</v>
      </c>
      <c r="W177" s="2">
        <f t="shared" si="18"/>
        <v>145</v>
      </c>
      <c r="X177" s="2">
        <f>INDEX(Comparison!E:E, MATCH(B177, Comparison!B:B,0))</f>
        <v>0</v>
      </c>
      <c r="Y177" s="2" t="str">
        <f t="shared" si="19"/>
        <v/>
      </c>
    </row>
    <row r="178" spans="1:25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  <c r="P178" s="2" t="str">
        <f>INDEX(Comparison!C:C, MATCH(B178, Comparison!B:B,0))</f>
        <v>Remove</v>
      </c>
      <c r="Q178" s="2">
        <f t="shared" si="15"/>
        <v>172</v>
      </c>
      <c r="R178" s="2">
        <f>COUNTIF(P$2:P178, "Remove")</f>
        <v>29</v>
      </c>
      <c r="S178" s="2">
        <f>COUNTIF(P$2:P178, "Add")</f>
        <v>5</v>
      </c>
      <c r="T178" s="2">
        <f>COUNTIF(P$2:P178, "Delete")</f>
        <v>3</v>
      </c>
      <c r="U178" s="2">
        <f t="shared" si="16"/>
        <v>143</v>
      </c>
      <c r="V178" s="2">
        <f t="shared" si="17"/>
        <v>148</v>
      </c>
      <c r="W178" s="2">
        <f t="shared" si="18"/>
        <v>145</v>
      </c>
      <c r="X178" s="2" t="str">
        <f>INDEX(Comparison!E:E, MATCH(B178, Comparison!B:B,0))</f>
        <v>Check variable</v>
      </c>
      <c r="Y178" s="2" t="str">
        <f t="shared" si="19"/>
        <v>Check variable</v>
      </c>
    </row>
    <row r="179" spans="1:25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  <c r="P179" s="2" t="str">
        <f>INDEX(Comparison!C:C, MATCH(B179, Comparison!B:B,0))</f>
        <v>Remove</v>
      </c>
      <c r="Q179" s="2">
        <f t="shared" si="15"/>
        <v>173</v>
      </c>
      <c r="R179" s="2">
        <f>COUNTIF(P$2:P179, "Remove")</f>
        <v>30</v>
      </c>
      <c r="S179" s="2">
        <f>COUNTIF(P$2:P179, "Add")</f>
        <v>5</v>
      </c>
      <c r="T179" s="2">
        <f>COUNTIF(P$2:P179, "Delete")</f>
        <v>3</v>
      </c>
      <c r="U179" s="2">
        <f t="shared" si="16"/>
        <v>143</v>
      </c>
      <c r="V179" s="2">
        <f t="shared" si="17"/>
        <v>148</v>
      </c>
      <c r="W179" s="2">
        <f t="shared" si="18"/>
        <v>145</v>
      </c>
      <c r="X179" s="2" t="str">
        <f>INDEX(Comparison!E:E, MATCH(B179, Comparison!B:B,0))</f>
        <v>Check variable</v>
      </c>
      <c r="Y179" s="2" t="str">
        <f t="shared" si="19"/>
        <v>Check variable</v>
      </c>
    </row>
    <row r="180" spans="1:25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1234</v>
      </c>
      <c r="P180" s="2" t="str">
        <f>INDEX(Comparison!C:C, MATCH(B180, Comparison!B:B,0))</f>
        <v>NA</v>
      </c>
      <c r="Q180" s="2">
        <f t="shared" si="15"/>
        <v>174</v>
      </c>
      <c r="R180" s="2">
        <f>COUNTIF(P$2:P180, "Remove")</f>
        <v>30</v>
      </c>
      <c r="S180" s="2">
        <f>COUNTIF(P$2:P180, "Add")</f>
        <v>5</v>
      </c>
      <c r="T180" s="2">
        <f>COUNTIF(P$2:P180, "Delete")</f>
        <v>3</v>
      </c>
      <c r="U180" s="2">
        <f t="shared" si="16"/>
        <v>144</v>
      </c>
      <c r="V180" s="2">
        <f t="shared" si="17"/>
        <v>149</v>
      </c>
      <c r="W180" s="2">
        <f t="shared" si="18"/>
        <v>146</v>
      </c>
      <c r="X180" s="2">
        <f>INDEX(Comparison!E:E, MATCH(B180, Comparison!B:B,0))</f>
        <v>0</v>
      </c>
      <c r="Y180" s="2" t="str">
        <f t="shared" si="19"/>
        <v/>
      </c>
    </row>
    <row r="181" spans="1:25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1234</v>
      </c>
      <c r="P181" s="2" t="str">
        <f>INDEX(Comparison!C:C, MATCH(B181, Comparison!B:B,0))</f>
        <v>NA</v>
      </c>
      <c r="Q181" s="2">
        <f t="shared" si="15"/>
        <v>175</v>
      </c>
      <c r="R181" s="2">
        <f>COUNTIF(P$2:P181, "Remove")</f>
        <v>30</v>
      </c>
      <c r="S181" s="2">
        <f>COUNTIF(P$2:P181, "Add")</f>
        <v>5</v>
      </c>
      <c r="T181" s="2">
        <f>COUNTIF(P$2:P181, "Delete")</f>
        <v>3</v>
      </c>
      <c r="U181" s="2">
        <f t="shared" si="16"/>
        <v>145</v>
      </c>
      <c r="V181" s="2">
        <f t="shared" si="17"/>
        <v>150</v>
      </c>
      <c r="W181" s="2">
        <f t="shared" si="18"/>
        <v>147</v>
      </c>
      <c r="X181" s="2">
        <f>INDEX(Comparison!E:E, MATCH(B181, Comparison!B:B,0))</f>
        <v>0</v>
      </c>
      <c r="Y181" s="2" t="str">
        <f t="shared" si="19"/>
        <v/>
      </c>
    </row>
    <row r="182" spans="1:25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1234</v>
      </c>
      <c r="P182" s="2" t="str">
        <f>INDEX(Comparison!C:C, MATCH(B182, Comparison!B:B,0))</f>
        <v>NA</v>
      </c>
      <c r="Q182" s="2">
        <f t="shared" si="15"/>
        <v>176</v>
      </c>
      <c r="R182" s="2">
        <f>COUNTIF(P$2:P182, "Remove")</f>
        <v>30</v>
      </c>
      <c r="S182" s="2">
        <f>COUNTIF(P$2:P182, "Add")</f>
        <v>5</v>
      </c>
      <c r="T182" s="2">
        <f>COUNTIF(P$2:P182, "Delete")</f>
        <v>3</v>
      </c>
      <c r="U182" s="2">
        <f t="shared" si="16"/>
        <v>146</v>
      </c>
      <c r="V182" s="2">
        <f t="shared" si="17"/>
        <v>151</v>
      </c>
      <c r="W182" s="2">
        <f t="shared" si="18"/>
        <v>148</v>
      </c>
      <c r="X182" s="2">
        <f>INDEX(Comparison!E:E, MATCH(B182, Comparison!B:B,0))</f>
        <v>0</v>
      </c>
      <c r="Y182" s="2" t="str">
        <f t="shared" si="19"/>
        <v/>
      </c>
    </row>
    <row r="183" spans="1:25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1234</v>
      </c>
      <c r="P183" s="2" t="str">
        <f>INDEX(Comparison!C:C, MATCH(B183, Comparison!B:B,0))</f>
        <v>NA</v>
      </c>
      <c r="Q183" s="2">
        <f t="shared" si="15"/>
        <v>177</v>
      </c>
      <c r="R183" s="2">
        <f>COUNTIF(P$2:P183, "Remove")</f>
        <v>30</v>
      </c>
      <c r="S183" s="2">
        <f>COUNTIF(P$2:P183, "Add")</f>
        <v>5</v>
      </c>
      <c r="T183" s="2">
        <f>COUNTIF(P$2:P183, "Delete")</f>
        <v>3</v>
      </c>
      <c r="U183" s="2">
        <f t="shared" si="16"/>
        <v>147</v>
      </c>
      <c r="V183" s="2">
        <f t="shared" si="17"/>
        <v>152</v>
      </c>
      <c r="W183" s="2">
        <f t="shared" si="18"/>
        <v>149</v>
      </c>
      <c r="X183" s="2">
        <f>INDEX(Comparison!E:E, MATCH(B183, Comparison!B:B,0))</f>
        <v>0</v>
      </c>
      <c r="Y183" s="2" t="str">
        <f t="shared" si="19"/>
        <v/>
      </c>
    </row>
    <row r="184" spans="1:25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1234</v>
      </c>
      <c r="P184" s="2" t="str">
        <f>INDEX(Comparison!C:C, MATCH(B184, Comparison!B:B,0))</f>
        <v>NA</v>
      </c>
      <c r="Q184" s="2">
        <f t="shared" si="15"/>
        <v>178</v>
      </c>
      <c r="R184" s="2">
        <f>COUNTIF(P$2:P184, "Remove")</f>
        <v>30</v>
      </c>
      <c r="S184" s="2">
        <f>COUNTIF(P$2:P184, "Add")</f>
        <v>5</v>
      </c>
      <c r="T184" s="2">
        <f>COUNTIF(P$2:P184, "Delete")</f>
        <v>3</v>
      </c>
      <c r="U184" s="2">
        <f t="shared" si="16"/>
        <v>148</v>
      </c>
      <c r="V184" s="2">
        <f t="shared" si="17"/>
        <v>153</v>
      </c>
      <c r="W184" s="2">
        <f t="shared" si="18"/>
        <v>150</v>
      </c>
      <c r="X184" s="2">
        <f>INDEX(Comparison!E:E, MATCH(B184, Comparison!B:B,0))</f>
        <v>0</v>
      </c>
      <c r="Y184" s="2" t="str">
        <f t="shared" si="19"/>
        <v/>
      </c>
    </row>
    <row r="185" spans="1:25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1234</v>
      </c>
      <c r="P185" s="2" t="str">
        <f>INDEX(Comparison!C:C, MATCH(B185, Comparison!B:B,0))</f>
        <v>NA</v>
      </c>
      <c r="Q185" s="2">
        <f t="shared" si="15"/>
        <v>179</v>
      </c>
      <c r="R185" s="2">
        <f>COUNTIF(P$2:P185, "Remove")</f>
        <v>30</v>
      </c>
      <c r="S185" s="2">
        <f>COUNTIF(P$2:P185, "Add")</f>
        <v>5</v>
      </c>
      <c r="T185" s="2">
        <f>COUNTIF(P$2:P185, "Delete")</f>
        <v>3</v>
      </c>
      <c r="U185" s="2">
        <f t="shared" si="16"/>
        <v>149</v>
      </c>
      <c r="V185" s="2">
        <f t="shared" si="17"/>
        <v>154</v>
      </c>
      <c r="W185" s="2">
        <f t="shared" si="18"/>
        <v>151</v>
      </c>
      <c r="X185" s="2">
        <f>INDEX(Comparison!E:E, MATCH(B185, Comparison!B:B,0))</f>
        <v>0</v>
      </c>
      <c r="Y185" s="2" t="str">
        <f t="shared" si="19"/>
        <v/>
      </c>
    </row>
    <row r="186" spans="1:25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1234</v>
      </c>
      <c r="P186" s="2" t="str">
        <f>INDEX(Comparison!C:C, MATCH(B186, Comparison!B:B,0))</f>
        <v>NA</v>
      </c>
      <c r="Q186" s="2">
        <f t="shared" si="15"/>
        <v>180</v>
      </c>
      <c r="R186" s="2">
        <f>COUNTIF(P$2:P186, "Remove")</f>
        <v>30</v>
      </c>
      <c r="S186" s="2">
        <f>COUNTIF(P$2:P186, "Add")</f>
        <v>5</v>
      </c>
      <c r="T186" s="2">
        <f>COUNTIF(P$2:P186, "Delete")</f>
        <v>3</v>
      </c>
      <c r="U186" s="2">
        <f t="shared" si="16"/>
        <v>150</v>
      </c>
      <c r="V186" s="2">
        <f t="shared" si="17"/>
        <v>155</v>
      </c>
      <c r="W186" s="2">
        <f t="shared" si="18"/>
        <v>152</v>
      </c>
      <c r="X186" s="2">
        <f>INDEX(Comparison!E:E, MATCH(B186, Comparison!B:B,0))</f>
        <v>0</v>
      </c>
      <c r="Y186" s="2" t="str">
        <f t="shared" si="19"/>
        <v/>
      </c>
    </row>
    <row r="187" spans="1:25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1234</v>
      </c>
      <c r="P187" s="2" t="str">
        <f>INDEX(Comparison!C:C, MATCH(B187, Comparison!B:B,0))</f>
        <v>NA</v>
      </c>
      <c r="Q187" s="2">
        <f t="shared" si="15"/>
        <v>181</v>
      </c>
      <c r="R187" s="2">
        <f>COUNTIF(P$2:P187, "Remove")</f>
        <v>30</v>
      </c>
      <c r="S187" s="2">
        <f>COUNTIF(P$2:P187, "Add")</f>
        <v>5</v>
      </c>
      <c r="T187" s="2">
        <f>COUNTIF(P$2:P187, "Delete")</f>
        <v>3</v>
      </c>
      <c r="U187" s="2">
        <f t="shared" si="16"/>
        <v>151</v>
      </c>
      <c r="V187" s="2">
        <f t="shared" si="17"/>
        <v>156</v>
      </c>
      <c r="W187" s="2">
        <f t="shared" si="18"/>
        <v>153</v>
      </c>
      <c r="X187" s="2">
        <f>INDEX(Comparison!E:E, MATCH(B187, Comparison!B:B,0))</f>
        <v>0</v>
      </c>
      <c r="Y187" s="2" t="str">
        <f t="shared" si="19"/>
        <v/>
      </c>
    </row>
    <row r="188" spans="1:25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1234</v>
      </c>
      <c r="P188" s="2" t="str">
        <f>INDEX(Comparison!C:C, MATCH(B188, Comparison!B:B,0))</f>
        <v>NA</v>
      </c>
      <c r="Q188" s="2">
        <f t="shared" si="15"/>
        <v>182</v>
      </c>
      <c r="R188" s="2">
        <f>COUNTIF(P$2:P188, "Remove")</f>
        <v>30</v>
      </c>
      <c r="S188" s="2">
        <f>COUNTIF(P$2:P188, "Add")</f>
        <v>5</v>
      </c>
      <c r="T188" s="2">
        <f>COUNTIF(P$2:P188, "Delete")</f>
        <v>3</v>
      </c>
      <c r="U188" s="2">
        <f t="shared" si="16"/>
        <v>152</v>
      </c>
      <c r="V188" s="2">
        <f t="shared" si="17"/>
        <v>157</v>
      </c>
      <c r="W188" s="2">
        <f t="shared" si="18"/>
        <v>154</v>
      </c>
      <c r="X188" s="2">
        <f>INDEX(Comparison!E:E, MATCH(B188, Comparison!B:B,0))</f>
        <v>0</v>
      </c>
      <c r="Y188" s="2" t="str">
        <f t="shared" si="19"/>
        <v/>
      </c>
    </row>
    <row r="189" spans="1:25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1234</v>
      </c>
      <c r="P189" s="2" t="str">
        <f>INDEX(Comparison!C:C, MATCH(B189, Comparison!B:B,0))</f>
        <v>NA</v>
      </c>
      <c r="Q189" s="2">
        <f t="shared" si="15"/>
        <v>183</v>
      </c>
      <c r="R189" s="2">
        <f>COUNTIF(P$2:P189, "Remove")</f>
        <v>30</v>
      </c>
      <c r="S189" s="2">
        <f>COUNTIF(P$2:P189, "Add")</f>
        <v>5</v>
      </c>
      <c r="T189" s="2">
        <f>COUNTIF(P$2:P189, "Delete")</f>
        <v>3</v>
      </c>
      <c r="U189" s="2">
        <f t="shared" si="16"/>
        <v>153</v>
      </c>
      <c r="V189" s="2">
        <f t="shared" si="17"/>
        <v>158</v>
      </c>
      <c r="W189" s="2">
        <f t="shared" si="18"/>
        <v>155</v>
      </c>
      <c r="X189" s="2">
        <f>INDEX(Comparison!E:E, MATCH(B189, Comparison!B:B,0))</f>
        <v>0</v>
      </c>
      <c r="Y189" s="2" t="str">
        <f t="shared" si="19"/>
        <v/>
      </c>
    </row>
    <row r="190" spans="1:25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1234</v>
      </c>
      <c r="P190" s="2" t="str">
        <f>INDEX(Comparison!C:C, MATCH(B190, Comparison!B:B,0))</f>
        <v>NA</v>
      </c>
      <c r="Q190" s="2">
        <f t="shared" si="15"/>
        <v>184</v>
      </c>
      <c r="R190" s="2">
        <f>COUNTIF(P$2:P190, "Remove")</f>
        <v>30</v>
      </c>
      <c r="S190" s="2">
        <f>COUNTIF(P$2:P190, "Add")</f>
        <v>5</v>
      </c>
      <c r="T190" s="2">
        <f>COUNTIF(P$2:P190, "Delete")</f>
        <v>3</v>
      </c>
      <c r="U190" s="2">
        <f t="shared" si="16"/>
        <v>154</v>
      </c>
      <c r="V190" s="2">
        <f t="shared" si="17"/>
        <v>159</v>
      </c>
      <c r="W190" s="2">
        <f t="shared" si="18"/>
        <v>156</v>
      </c>
      <c r="X190" s="2">
        <f>INDEX(Comparison!E:E, MATCH(B190, Comparison!B:B,0))</f>
        <v>0</v>
      </c>
      <c r="Y190" s="2" t="str">
        <f t="shared" si="19"/>
        <v/>
      </c>
    </row>
    <row r="191" spans="1:25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1234</v>
      </c>
      <c r="P191" s="2" t="str">
        <f>INDEX(Comparison!C:C, MATCH(B191, Comparison!B:B,0))</f>
        <v>NA</v>
      </c>
      <c r="Q191" s="2">
        <f t="shared" si="15"/>
        <v>185</v>
      </c>
      <c r="R191" s="2">
        <f>COUNTIF(P$2:P191, "Remove")</f>
        <v>30</v>
      </c>
      <c r="S191" s="2">
        <f>COUNTIF(P$2:P191, "Add")</f>
        <v>5</v>
      </c>
      <c r="T191" s="2">
        <f>COUNTIF(P$2:P191, "Delete")</f>
        <v>3</v>
      </c>
      <c r="U191" s="2">
        <f t="shared" si="16"/>
        <v>155</v>
      </c>
      <c r="V191" s="2">
        <f t="shared" si="17"/>
        <v>160</v>
      </c>
      <c r="W191" s="2">
        <f t="shared" si="18"/>
        <v>157</v>
      </c>
      <c r="X191" s="2">
        <f>INDEX(Comparison!E:E, MATCH(B191, Comparison!B:B,0))</f>
        <v>0</v>
      </c>
      <c r="Y191" s="2" t="str">
        <f t="shared" si="19"/>
        <v/>
      </c>
    </row>
    <row r="192" spans="1:25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  <c r="P192" s="2" t="str">
        <f>INDEX(Comparison!C:C, MATCH(B192, Comparison!B:B,0))</f>
        <v>Remove</v>
      </c>
      <c r="Q192" s="2">
        <f t="shared" si="15"/>
        <v>186</v>
      </c>
      <c r="R192" s="2">
        <f>COUNTIF(P$2:P192, "Remove")</f>
        <v>31</v>
      </c>
      <c r="S192" s="2">
        <f>COUNTIF(P$2:P192, "Add")</f>
        <v>5</v>
      </c>
      <c r="T192" s="2">
        <f>COUNTIF(P$2:P192, "Delete")</f>
        <v>3</v>
      </c>
      <c r="U192" s="2">
        <f t="shared" si="16"/>
        <v>155</v>
      </c>
      <c r="V192" s="2">
        <f t="shared" si="17"/>
        <v>160</v>
      </c>
      <c r="W192" s="2">
        <f t="shared" si="18"/>
        <v>157</v>
      </c>
      <c r="X192" s="2" t="str">
        <f>INDEX(Comparison!E:E, MATCH(B192, Comparison!B:B,0))</f>
        <v>Unneeded, prftlf covers Full-Time/Part-time; discontinued later</v>
      </c>
      <c r="Y192" s="2" t="str">
        <f t="shared" si="19"/>
        <v>Unneeded, prftlf covers Full-Time/Part-time; discontinued later</v>
      </c>
    </row>
    <row r="193" spans="1:25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1234</v>
      </c>
      <c r="P193" s="2" t="str">
        <f>INDEX(Comparison!C:C, MATCH(B193, Comparison!B:B,0))</f>
        <v>NA</v>
      </c>
      <c r="Q193" s="2">
        <f t="shared" si="15"/>
        <v>187</v>
      </c>
      <c r="R193" s="2">
        <f>COUNTIF(P$2:P193, "Remove")</f>
        <v>31</v>
      </c>
      <c r="S193" s="2">
        <f>COUNTIF(P$2:P193, "Add")</f>
        <v>5</v>
      </c>
      <c r="T193" s="2">
        <f>COUNTIF(P$2:P193, "Delete")</f>
        <v>3</v>
      </c>
      <c r="U193" s="2">
        <f t="shared" si="16"/>
        <v>156</v>
      </c>
      <c r="V193" s="2">
        <f t="shared" si="17"/>
        <v>161</v>
      </c>
      <c r="W193" s="2">
        <f t="shared" si="18"/>
        <v>158</v>
      </c>
      <c r="X193" s="2">
        <f>INDEX(Comparison!E:E, MATCH(B193, Comparison!B:B,0))</f>
        <v>0</v>
      </c>
      <c r="Y193" s="2" t="str">
        <f t="shared" si="19"/>
        <v/>
      </c>
    </row>
    <row r="194" spans="1:25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1234</v>
      </c>
      <c r="P194" s="2" t="str">
        <f>INDEX(Comparison!C:C, MATCH(B194, Comparison!B:B,0))</f>
        <v>NA</v>
      </c>
      <c r="Q194" s="2">
        <f t="shared" si="15"/>
        <v>188</v>
      </c>
      <c r="R194" s="2">
        <f>COUNTIF(P$2:P194, "Remove")</f>
        <v>31</v>
      </c>
      <c r="S194" s="2">
        <f>COUNTIF(P$2:P194, "Add")</f>
        <v>5</v>
      </c>
      <c r="T194" s="2">
        <f>COUNTIF(P$2:P194, "Delete")</f>
        <v>3</v>
      </c>
      <c r="U194" s="2">
        <f t="shared" si="16"/>
        <v>157</v>
      </c>
      <c r="V194" s="2">
        <f t="shared" si="17"/>
        <v>162</v>
      </c>
      <c r="W194" s="2">
        <f t="shared" si="18"/>
        <v>159</v>
      </c>
      <c r="X194" s="2">
        <f>INDEX(Comparison!E:E, MATCH(B194, Comparison!B:B,0))</f>
        <v>0</v>
      </c>
      <c r="Y194" s="2" t="str">
        <f t="shared" si="19"/>
        <v/>
      </c>
    </row>
    <row r="195" spans="1:25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1234</v>
      </c>
      <c r="P195" s="2" t="str">
        <f>INDEX(Comparison!C:C, MATCH(B195, Comparison!B:B,0))</f>
        <v>NA</v>
      </c>
      <c r="Q195" s="2">
        <f t="shared" si="15"/>
        <v>189</v>
      </c>
      <c r="R195" s="2">
        <f>COUNTIF(P$2:P195, "Remove")</f>
        <v>31</v>
      </c>
      <c r="S195" s="2">
        <f>COUNTIF(P$2:P195, "Add")</f>
        <v>5</v>
      </c>
      <c r="T195" s="2">
        <f>COUNTIF(P$2:P195, "Delete")</f>
        <v>3</v>
      </c>
      <c r="U195" s="2">
        <f t="shared" si="16"/>
        <v>158</v>
      </c>
      <c r="V195" s="2">
        <f t="shared" si="17"/>
        <v>163</v>
      </c>
      <c r="W195" s="2">
        <f t="shared" si="18"/>
        <v>160</v>
      </c>
      <c r="X195" s="2">
        <f>INDEX(Comparison!E:E, MATCH(B195, Comparison!B:B,0))</f>
        <v>0</v>
      </c>
      <c r="Y195" s="2" t="str">
        <f t="shared" si="19"/>
        <v/>
      </c>
    </row>
    <row r="196" spans="1:25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1234</v>
      </c>
      <c r="P196" s="2" t="str">
        <f>INDEX(Comparison!C:C, MATCH(B196, Comparison!B:B,0))</f>
        <v>NA</v>
      </c>
      <c r="Q196" s="2">
        <f t="shared" ref="Q196:Q259" si="20">IF(P196 = "Add", Q195, Q195+1)</f>
        <v>190</v>
      </c>
      <c r="R196" s="2">
        <f>COUNTIF(P$2:P196, "Remove")</f>
        <v>31</v>
      </c>
      <c r="S196" s="2">
        <f>COUNTIF(P$2:P196, "Add")</f>
        <v>5</v>
      </c>
      <c r="T196" s="2">
        <f>COUNTIF(P$2:P196, "Delete")</f>
        <v>3</v>
      </c>
      <c r="U196" s="2">
        <f t="shared" ref="U196:U259" si="21" xml:space="preserve"> Q196-R196</f>
        <v>159</v>
      </c>
      <c r="V196" s="2">
        <f t="shared" ref="V196:V259" si="22">U196+S196</f>
        <v>164</v>
      </c>
      <c r="W196" s="2">
        <f t="shared" ref="W196:W259" si="23">V196-T196</f>
        <v>161</v>
      </c>
      <c r="X196" s="2">
        <f>INDEX(Comparison!E:E, MATCH(B196, Comparison!B:B,0))</f>
        <v>0</v>
      </c>
      <c r="Y196" s="2" t="str">
        <f t="shared" ref="Y196:Y259" si="24">IF(X196=0, "", X196)</f>
        <v/>
      </c>
    </row>
    <row r="197" spans="1:25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  <c r="P197" s="2" t="str">
        <f>INDEX(Comparison!C:C, MATCH(B197, Comparison!B:B,0))</f>
        <v>Remove</v>
      </c>
      <c r="Q197" s="2">
        <f t="shared" si="20"/>
        <v>191</v>
      </c>
      <c r="R197" s="2">
        <f>COUNTIF(P$2:P197, "Remove")</f>
        <v>32</v>
      </c>
      <c r="S197" s="2">
        <f>COUNTIF(P$2:P197, "Add")</f>
        <v>5</v>
      </c>
      <c r="T197" s="2">
        <f>COUNTIF(P$2:P197, "Delete")</f>
        <v>3</v>
      </c>
      <c r="U197" s="2">
        <f t="shared" si="21"/>
        <v>159</v>
      </c>
      <c r="V197" s="2">
        <f t="shared" si="22"/>
        <v>164</v>
      </c>
      <c r="W197" s="2">
        <f t="shared" si="23"/>
        <v>161</v>
      </c>
      <c r="X197" s="2" t="str">
        <f>INDEX(Comparison!E:E, MATCH(B197, Comparison!B:B,0))</f>
        <v>Check variable</v>
      </c>
      <c r="Y197" s="2" t="str">
        <f t="shared" si="24"/>
        <v>Check variable</v>
      </c>
    </row>
    <row r="198" spans="1:25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  <c r="P198" s="2" t="str">
        <f>INDEX(Comparison!C:C, MATCH(B198, Comparison!B:B,0))</f>
        <v>Remove</v>
      </c>
      <c r="Q198" s="2">
        <f t="shared" si="20"/>
        <v>192</v>
      </c>
      <c r="R198" s="2">
        <f>COUNTIF(P$2:P198, "Remove")</f>
        <v>33</v>
      </c>
      <c r="S198" s="2">
        <f>COUNTIF(P$2:P198, "Add")</f>
        <v>5</v>
      </c>
      <c r="T198" s="2">
        <f>COUNTIF(P$2:P198, "Delete")</f>
        <v>3</v>
      </c>
      <c r="U198" s="2">
        <f t="shared" si="21"/>
        <v>159</v>
      </c>
      <c r="V198" s="2">
        <f t="shared" si="22"/>
        <v>164</v>
      </c>
      <c r="W198" s="2">
        <f t="shared" si="23"/>
        <v>161</v>
      </c>
      <c r="X198" s="2" t="str">
        <f>INDEX(Comparison!E:E, MATCH(B198, Comparison!B:B,0))</f>
        <v>Check variable</v>
      </c>
      <c r="Y198" s="2" t="str">
        <f t="shared" si="24"/>
        <v>Check variable</v>
      </c>
    </row>
    <row r="199" spans="1:25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  <c r="P199" s="2" t="str">
        <f>INDEX(Comparison!C:C, MATCH(B199, Comparison!B:B,0))</f>
        <v>Remove</v>
      </c>
      <c r="Q199" s="2">
        <f t="shared" si="20"/>
        <v>193</v>
      </c>
      <c r="R199" s="2">
        <f>COUNTIF(P$2:P199, "Remove")</f>
        <v>34</v>
      </c>
      <c r="S199" s="2">
        <f>COUNTIF(P$2:P199, "Add")</f>
        <v>5</v>
      </c>
      <c r="T199" s="2">
        <f>COUNTIF(P$2:P199, "Delete")</f>
        <v>3</v>
      </c>
      <c r="U199" s="2">
        <f t="shared" si="21"/>
        <v>159</v>
      </c>
      <c r="V199" s="2">
        <f t="shared" si="22"/>
        <v>164</v>
      </c>
      <c r="W199" s="2">
        <f t="shared" si="23"/>
        <v>161</v>
      </c>
      <c r="X199" s="2" t="str">
        <f>INDEX(Comparison!E:E, MATCH(B199, Comparison!B:B,0))</f>
        <v>Check variable</v>
      </c>
      <c r="Y199" s="2" t="str">
        <f t="shared" si="24"/>
        <v>Check variable</v>
      </c>
    </row>
    <row r="200" spans="1:25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1234</v>
      </c>
      <c r="P200" s="2" t="str">
        <f>INDEX(Comparison!C:C, MATCH(B200, Comparison!B:B,0))</f>
        <v>NA</v>
      </c>
      <c r="Q200" s="2">
        <f t="shared" si="20"/>
        <v>194</v>
      </c>
      <c r="R200" s="2">
        <f>COUNTIF(P$2:P200, "Remove")</f>
        <v>34</v>
      </c>
      <c r="S200" s="2">
        <f>COUNTIF(P$2:P200, "Add")</f>
        <v>5</v>
      </c>
      <c r="T200" s="2">
        <f>COUNTIF(P$2:P200, "Delete")</f>
        <v>3</v>
      </c>
      <c r="U200" s="2">
        <f t="shared" si="21"/>
        <v>160</v>
      </c>
      <c r="V200" s="2">
        <f t="shared" si="22"/>
        <v>165</v>
      </c>
      <c r="W200" s="2">
        <f t="shared" si="23"/>
        <v>162</v>
      </c>
      <c r="X200" s="2">
        <f>INDEX(Comparison!E:E, MATCH(B200, Comparison!B:B,0))</f>
        <v>0</v>
      </c>
      <c r="Y200" s="2" t="str">
        <f t="shared" si="24"/>
        <v/>
      </c>
    </row>
    <row r="201" spans="1:25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1234</v>
      </c>
      <c r="P201" s="2" t="str">
        <f>INDEX(Comparison!C:C, MATCH(B201, Comparison!B:B,0))</f>
        <v>NA</v>
      </c>
      <c r="Q201" s="2">
        <f t="shared" si="20"/>
        <v>195</v>
      </c>
      <c r="R201" s="2">
        <f>COUNTIF(P$2:P201, "Remove")</f>
        <v>34</v>
      </c>
      <c r="S201" s="2">
        <f>COUNTIF(P$2:P201, "Add")</f>
        <v>5</v>
      </c>
      <c r="T201" s="2">
        <f>COUNTIF(P$2:P201, "Delete")</f>
        <v>3</v>
      </c>
      <c r="U201" s="2">
        <f t="shared" si="21"/>
        <v>161</v>
      </c>
      <c r="V201" s="2">
        <f t="shared" si="22"/>
        <v>166</v>
      </c>
      <c r="W201" s="2">
        <f t="shared" si="23"/>
        <v>163</v>
      </c>
      <c r="X201" s="2">
        <f>INDEX(Comparison!E:E, MATCH(B201, Comparison!B:B,0))</f>
        <v>0</v>
      </c>
      <c r="Y201" s="2" t="str">
        <f t="shared" si="24"/>
        <v/>
      </c>
    </row>
    <row r="202" spans="1:25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1234</v>
      </c>
      <c r="P202" s="2" t="str">
        <f>INDEX(Comparison!C:C, MATCH(B202, Comparison!B:B,0))</f>
        <v>NA</v>
      </c>
      <c r="Q202" s="2">
        <f t="shared" si="20"/>
        <v>196</v>
      </c>
      <c r="R202" s="2">
        <f>COUNTIF(P$2:P202, "Remove")</f>
        <v>34</v>
      </c>
      <c r="S202" s="2">
        <f>COUNTIF(P$2:P202, "Add")</f>
        <v>5</v>
      </c>
      <c r="T202" s="2">
        <f>COUNTIF(P$2:P202, "Delete")</f>
        <v>3</v>
      </c>
      <c r="U202" s="2">
        <f t="shared" si="21"/>
        <v>162</v>
      </c>
      <c r="V202" s="2">
        <f t="shared" si="22"/>
        <v>167</v>
      </c>
      <c r="W202" s="2">
        <f t="shared" si="23"/>
        <v>164</v>
      </c>
      <c r="X202" s="2">
        <f>INDEX(Comparison!E:E, MATCH(B202, Comparison!B:B,0))</f>
        <v>0</v>
      </c>
      <c r="Y202" s="2" t="str">
        <f t="shared" si="24"/>
        <v/>
      </c>
    </row>
    <row r="203" spans="1:25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1234</v>
      </c>
      <c r="P203" s="2" t="str">
        <f>INDEX(Comparison!C:C, MATCH(B203, Comparison!B:B,0))</f>
        <v>NA</v>
      </c>
      <c r="Q203" s="2">
        <f t="shared" si="20"/>
        <v>197</v>
      </c>
      <c r="R203" s="2">
        <f>COUNTIF(P$2:P203, "Remove")</f>
        <v>34</v>
      </c>
      <c r="S203" s="2">
        <f>COUNTIF(P$2:P203, "Add")</f>
        <v>5</v>
      </c>
      <c r="T203" s="2">
        <f>COUNTIF(P$2:P203, "Delete")</f>
        <v>3</v>
      </c>
      <c r="U203" s="2">
        <f t="shared" si="21"/>
        <v>163</v>
      </c>
      <c r="V203" s="2">
        <f t="shared" si="22"/>
        <v>168</v>
      </c>
      <c r="W203" s="2">
        <f t="shared" si="23"/>
        <v>165</v>
      </c>
      <c r="X203" s="2">
        <f>INDEX(Comparison!E:E, MATCH(B203, Comparison!B:B,0))</f>
        <v>0</v>
      </c>
      <c r="Y203" s="2" t="str">
        <f t="shared" si="24"/>
        <v/>
      </c>
    </row>
    <row r="204" spans="1:25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1234</v>
      </c>
      <c r="P204" s="2" t="str">
        <f>INDEX(Comparison!C:C, MATCH(B204, Comparison!B:B,0))</f>
        <v>NA</v>
      </c>
      <c r="Q204" s="2">
        <f t="shared" si="20"/>
        <v>198</v>
      </c>
      <c r="R204" s="2">
        <f>COUNTIF(P$2:P204, "Remove")</f>
        <v>34</v>
      </c>
      <c r="S204" s="2">
        <f>COUNTIF(P$2:P204, "Add")</f>
        <v>5</v>
      </c>
      <c r="T204" s="2">
        <f>COUNTIF(P$2:P204, "Delete")</f>
        <v>3</v>
      </c>
      <c r="U204" s="2">
        <f t="shared" si="21"/>
        <v>164</v>
      </c>
      <c r="V204" s="2">
        <f t="shared" si="22"/>
        <v>169</v>
      </c>
      <c r="W204" s="2">
        <f t="shared" si="23"/>
        <v>166</v>
      </c>
      <c r="X204" s="2">
        <f>INDEX(Comparison!E:E, MATCH(B204, Comparison!B:B,0))</f>
        <v>0</v>
      </c>
      <c r="Y204" s="2" t="str">
        <f t="shared" si="24"/>
        <v/>
      </c>
    </row>
    <row r="205" spans="1:25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1234</v>
      </c>
      <c r="P205" s="2" t="str">
        <f>INDEX(Comparison!C:C, MATCH(B205, Comparison!B:B,0))</f>
        <v>NA</v>
      </c>
      <c r="Q205" s="2">
        <f t="shared" si="20"/>
        <v>199</v>
      </c>
      <c r="R205" s="2">
        <f>COUNTIF(P$2:P205, "Remove")</f>
        <v>34</v>
      </c>
      <c r="S205" s="2">
        <f>COUNTIF(P$2:P205, "Add")</f>
        <v>5</v>
      </c>
      <c r="T205" s="2">
        <f>COUNTIF(P$2:P205, "Delete")</f>
        <v>3</v>
      </c>
      <c r="U205" s="2">
        <f t="shared" si="21"/>
        <v>165</v>
      </c>
      <c r="V205" s="2">
        <f t="shared" si="22"/>
        <v>170</v>
      </c>
      <c r="W205" s="2">
        <f t="shared" si="23"/>
        <v>167</v>
      </c>
      <c r="X205" s="2">
        <f>INDEX(Comparison!E:E, MATCH(B205, Comparison!B:B,0))</f>
        <v>0</v>
      </c>
      <c r="Y205" s="2" t="str">
        <f t="shared" si="24"/>
        <v/>
      </c>
    </row>
    <row r="206" spans="1:25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1234</v>
      </c>
      <c r="P206" s="2" t="str">
        <f>INDEX(Comparison!C:C, MATCH(B206, Comparison!B:B,0))</f>
        <v>NA</v>
      </c>
      <c r="Q206" s="2">
        <f t="shared" si="20"/>
        <v>200</v>
      </c>
      <c r="R206" s="2">
        <f>COUNTIF(P$2:P206, "Remove")</f>
        <v>34</v>
      </c>
      <c r="S206" s="2">
        <f>COUNTIF(P$2:P206, "Add")</f>
        <v>5</v>
      </c>
      <c r="T206" s="2">
        <f>COUNTIF(P$2:P206, "Delete")</f>
        <v>3</v>
      </c>
      <c r="U206" s="2">
        <f t="shared" si="21"/>
        <v>166</v>
      </c>
      <c r="V206" s="2">
        <f t="shared" si="22"/>
        <v>171</v>
      </c>
      <c r="W206" s="2">
        <f t="shared" si="23"/>
        <v>168</v>
      </c>
      <c r="X206" s="2">
        <f>INDEX(Comparison!E:E, MATCH(B206, Comparison!B:B,0))</f>
        <v>0</v>
      </c>
      <c r="Y206" s="2" t="str">
        <f t="shared" si="24"/>
        <v/>
      </c>
    </row>
    <row r="207" spans="1:25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1234</v>
      </c>
      <c r="P207" s="2" t="str">
        <f>INDEX(Comparison!C:C, MATCH(B207, Comparison!B:B,0))</f>
        <v>NA</v>
      </c>
      <c r="Q207" s="2">
        <f t="shared" si="20"/>
        <v>201</v>
      </c>
      <c r="R207" s="2">
        <f>COUNTIF(P$2:P207, "Remove")</f>
        <v>34</v>
      </c>
      <c r="S207" s="2">
        <f>COUNTIF(P$2:P207, "Add")</f>
        <v>5</v>
      </c>
      <c r="T207" s="2">
        <f>COUNTIF(P$2:P207, "Delete")</f>
        <v>3</v>
      </c>
      <c r="U207" s="2">
        <f t="shared" si="21"/>
        <v>167</v>
      </c>
      <c r="V207" s="2">
        <f t="shared" si="22"/>
        <v>172</v>
      </c>
      <c r="W207" s="2">
        <f t="shared" si="23"/>
        <v>169</v>
      </c>
      <c r="X207" s="2">
        <f>INDEX(Comparison!E:E, MATCH(B207, Comparison!B:B,0))</f>
        <v>0</v>
      </c>
      <c r="Y207" s="2" t="str">
        <f t="shared" si="24"/>
        <v/>
      </c>
    </row>
    <row r="208" spans="1:25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1234</v>
      </c>
      <c r="P208" s="2" t="str">
        <f>INDEX(Comparison!C:C, MATCH(B208, Comparison!B:B,0))</f>
        <v>NA</v>
      </c>
      <c r="Q208" s="2">
        <f t="shared" si="20"/>
        <v>202</v>
      </c>
      <c r="R208" s="2">
        <f>COUNTIF(P$2:P208, "Remove")</f>
        <v>34</v>
      </c>
      <c r="S208" s="2">
        <f>COUNTIF(P$2:P208, "Add")</f>
        <v>5</v>
      </c>
      <c r="T208" s="2">
        <f>COUNTIF(P$2:P208, "Delete")</f>
        <v>3</v>
      </c>
      <c r="U208" s="2">
        <f t="shared" si="21"/>
        <v>168</v>
      </c>
      <c r="V208" s="2">
        <f t="shared" si="22"/>
        <v>173</v>
      </c>
      <c r="W208" s="2">
        <f t="shared" si="23"/>
        <v>170</v>
      </c>
      <c r="X208" s="2">
        <f>INDEX(Comparison!E:E, MATCH(B208, Comparison!B:B,0))</f>
        <v>0</v>
      </c>
      <c r="Y208" s="2" t="str">
        <f t="shared" si="24"/>
        <v/>
      </c>
    </row>
    <row r="209" spans="1:25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1234</v>
      </c>
      <c r="P209" s="2" t="str">
        <f>INDEX(Comparison!C:C, MATCH(B209, Comparison!B:B,0))</f>
        <v>NA</v>
      </c>
      <c r="Q209" s="2">
        <f t="shared" si="20"/>
        <v>203</v>
      </c>
      <c r="R209" s="2">
        <f>COUNTIF(P$2:P209, "Remove")</f>
        <v>34</v>
      </c>
      <c r="S209" s="2">
        <f>COUNTIF(P$2:P209, "Add")</f>
        <v>5</v>
      </c>
      <c r="T209" s="2">
        <f>COUNTIF(P$2:P209, "Delete")</f>
        <v>3</v>
      </c>
      <c r="U209" s="2">
        <f t="shared" si="21"/>
        <v>169</v>
      </c>
      <c r="V209" s="2">
        <f t="shared" si="22"/>
        <v>174</v>
      </c>
      <c r="W209" s="2">
        <f t="shared" si="23"/>
        <v>171</v>
      </c>
      <c r="X209" s="2">
        <f>INDEX(Comparison!E:E, MATCH(B209, Comparison!B:B,0))</f>
        <v>0</v>
      </c>
      <c r="Y209" s="2" t="str">
        <f t="shared" si="24"/>
        <v/>
      </c>
    </row>
    <row r="210" spans="1:25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1234</v>
      </c>
      <c r="P210" s="2" t="str">
        <f>INDEX(Comparison!C:C, MATCH(B210, Comparison!B:B,0))</f>
        <v>NA</v>
      </c>
      <c r="Q210" s="2">
        <f t="shared" si="20"/>
        <v>204</v>
      </c>
      <c r="R210" s="2">
        <f>COUNTIF(P$2:P210, "Remove")</f>
        <v>34</v>
      </c>
      <c r="S210" s="2">
        <f>COUNTIF(P$2:P210, "Add")</f>
        <v>5</v>
      </c>
      <c r="T210" s="2">
        <f>COUNTIF(P$2:P210, "Delete")</f>
        <v>3</v>
      </c>
      <c r="U210" s="2">
        <f t="shared" si="21"/>
        <v>170</v>
      </c>
      <c r="V210" s="2">
        <f t="shared" si="22"/>
        <v>175</v>
      </c>
      <c r="W210" s="2">
        <f t="shared" si="23"/>
        <v>172</v>
      </c>
      <c r="X210" s="2">
        <f>INDEX(Comparison!E:E, MATCH(B210, Comparison!B:B,0))</f>
        <v>0</v>
      </c>
      <c r="Y210" s="2" t="str">
        <f t="shared" si="24"/>
        <v/>
      </c>
    </row>
    <row r="211" spans="1:25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  <c r="P211" s="2" t="str">
        <f>INDEX(Comparison!C:C, MATCH(B211, Comparison!B:B,0))</f>
        <v>Remove</v>
      </c>
      <c r="Q211" s="2">
        <f t="shared" si="20"/>
        <v>205</v>
      </c>
      <c r="R211" s="2">
        <f>COUNTIF(P$2:P211, "Remove")</f>
        <v>35</v>
      </c>
      <c r="S211" s="2">
        <f>COUNTIF(P$2:P211, "Add")</f>
        <v>5</v>
      </c>
      <c r="T211" s="2">
        <f>COUNTIF(P$2:P211, "Delete")</f>
        <v>3</v>
      </c>
      <c r="U211" s="2">
        <f t="shared" si="21"/>
        <v>170</v>
      </c>
      <c r="V211" s="2">
        <f t="shared" si="22"/>
        <v>175</v>
      </c>
      <c r="W211" s="2">
        <f t="shared" si="23"/>
        <v>172</v>
      </c>
      <c r="X211" s="2" t="str">
        <f>INDEX(Comparison!E:E, MATCH(B211, Comparison!B:B,0))</f>
        <v>Check variable</v>
      </c>
      <c r="Y211" s="2" t="str">
        <f t="shared" si="24"/>
        <v>Check variable</v>
      </c>
    </row>
    <row r="212" spans="1:25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  <c r="P212" s="2" t="str">
        <f>INDEX(Comparison!C:C, MATCH(B212, Comparison!B:B,0))</f>
        <v>Remove</v>
      </c>
      <c r="Q212" s="2">
        <f t="shared" si="20"/>
        <v>206</v>
      </c>
      <c r="R212" s="2">
        <f>COUNTIF(P$2:P212, "Remove")</f>
        <v>36</v>
      </c>
      <c r="S212" s="2">
        <f>COUNTIF(P$2:P212, "Add")</f>
        <v>5</v>
      </c>
      <c r="T212" s="2">
        <f>COUNTIF(P$2:P212, "Delete")</f>
        <v>3</v>
      </c>
      <c r="U212" s="2">
        <f t="shared" si="21"/>
        <v>170</v>
      </c>
      <c r="V212" s="2">
        <f t="shared" si="22"/>
        <v>175</v>
      </c>
      <c r="W212" s="2">
        <f t="shared" si="23"/>
        <v>172</v>
      </c>
      <c r="X212" s="2" t="str">
        <f>INDEX(Comparison!E:E, MATCH(B212, Comparison!B:B,0))</f>
        <v>Check variable</v>
      </c>
      <c r="Y212" s="2" t="str">
        <f t="shared" si="24"/>
        <v>Check variable</v>
      </c>
    </row>
    <row r="213" spans="1:25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  <c r="P213" s="2" t="str">
        <f>INDEX(Comparison!C:C, MATCH(B213, Comparison!B:B,0))</f>
        <v>Remove</v>
      </c>
      <c r="Q213" s="2">
        <f t="shared" si="20"/>
        <v>207</v>
      </c>
      <c r="R213" s="2">
        <f>COUNTIF(P$2:P213, "Remove")</f>
        <v>37</v>
      </c>
      <c r="S213" s="2">
        <f>COUNTIF(P$2:P213, "Add")</f>
        <v>5</v>
      </c>
      <c r="T213" s="2">
        <f>COUNTIF(P$2:P213, "Delete")</f>
        <v>3</v>
      </c>
      <c r="U213" s="2">
        <f t="shared" si="21"/>
        <v>170</v>
      </c>
      <c r="V213" s="2">
        <f t="shared" si="22"/>
        <v>175</v>
      </c>
      <c r="W213" s="2">
        <f t="shared" si="23"/>
        <v>172</v>
      </c>
      <c r="X213" s="2" t="str">
        <f>INDEX(Comparison!E:E, MATCH(B213, Comparison!B:B,0))</f>
        <v>Check variable</v>
      </c>
      <c r="Y213" s="2" t="str">
        <f t="shared" si="24"/>
        <v>Check variable</v>
      </c>
    </row>
    <row r="214" spans="1:25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1234</v>
      </c>
      <c r="P214" s="2" t="str">
        <f>INDEX(Comparison!C:C, MATCH(B214, Comparison!B:B,0))</f>
        <v>NA</v>
      </c>
      <c r="Q214" s="2">
        <f t="shared" si="20"/>
        <v>208</v>
      </c>
      <c r="R214" s="2">
        <f>COUNTIF(P$2:P214, "Remove")</f>
        <v>37</v>
      </c>
      <c r="S214" s="2">
        <f>COUNTIF(P$2:P214, "Add")</f>
        <v>5</v>
      </c>
      <c r="T214" s="2">
        <f>COUNTIF(P$2:P214, "Delete")</f>
        <v>3</v>
      </c>
      <c r="U214" s="2">
        <f t="shared" si="21"/>
        <v>171</v>
      </c>
      <c r="V214" s="2">
        <f t="shared" si="22"/>
        <v>176</v>
      </c>
      <c r="W214" s="2">
        <f t="shared" si="23"/>
        <v>173</v>
      </c>
      <c r="X214" s="2">
        <f>INDEX(Comparison!E:E, MATCH(B214, Comparison!B:B,0))</f>
        <v>0</v>
      </c>
      <c r="Y214" s="2" t="str">
        <f t="shared" si="24"/>
        <v/>
      </c>
    </row>
    <row r="215" spans="1:25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1234</v>
      </c>
      <c r="P215" s="2" t="str">
        <f>INDEX(Comparison!C:C, MATCH(B215, Comparison!B:B,0))</f>
        <v>NA</v>
      </c>
      <c r="Q215" s="2">
        <f t="shared" si="20"/>
        <v>209</v>
      </c>
      <c r="R215" s="2">
        <f>COUNTIF(P$2:P215, "Remove")</f>
        <v>37</v>
      </c>
      <c r="S215" s="2">
        <f>COUNTIF(P$2:P215, "Add")</f>
        <v>5</v>
      </c>
      <c r="T215" s="2">
        <f>COUNTIF(P$2:P215, "Delete")</f>
        <v>3</v>
      </c>
      <c r="U215" s="2">
        <f t="shared" si="21"/>
        <v>172</v>
      </c>
      <c r="V215" s="2">
        <f t="shared" si="22"/>
        <v>177</v>
      </c>
      <c r="W215" s="2">
        <f t="shared" si="23"/>
        <v>174</v>
      </c>
      <c r="X215" s="2">
        <f>INDEX(Comparison!E:E, MATCH(B215, Comparison!B:B,0))</f>
        <v>0</v>
      </c>
      <c r="Y215" s="2" t="str">
        <f t="shared" si="24"/>
        <v/>
      </c>
    </row>
    <row r="216" spans="1:25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1234</v>
      </c>
      <c r="P216" s="2" t="str">
        <f>INDEX(Comparison!C:C, MATCH(B216, Comparison!B:B,0))</f>
        <v>NA</v>
      </c>
      <c r="Q216" s="2">
        <f t="shared" si="20"/>
        <v>210</v>
      </c>
      <c r="R216" s="2">
        <f>COUNTIF(P$2:P216, "Remove")</f>
        <v>37</v>
      </c>
      <c r="S216" s="2">
        <f>COUNTIF(P$2:P216, "Add")</f>
        <v>5</v>
      </c>
      <c r="T216" s="2">
        <f>COUNTIF(P$2:P216, "Delete")</f>
        <v>3</v>
      </c>
      <c r="U216" s="2">
        <f t="shared" si="21"/>
        <v>173</v>
      </c>
      <c r="V216" s="2">
        <f t="shared" si="22"/>
        <v>178</v>
      </c>
      <c r="W216" s="2">
        <f t="shared" si="23"/>
        <v>175</v>
      </c>
      <c r="X216" s="2">
        <f>INDEX(Comparison!E:E, MATCH(B216, Comparison!B:B,0))</f>
        <v>0</v>
      </c>
      <c r="Y216" s="2" t="str">
        <f t="shared" si="24"/>
        <v/>
      </c>
    </row>
    <row r="217" spans="1:25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1234</v>
      </c>
      <c r="P217" s="2" t="str">
        <f>INDEX(Comparison!C:C, MATCH(B217, Comparison!B:B,0))</f>
        <v>NA</v>
      </c>
      <c r="Q217" s="2">
        <f t="shared" si="20"/>
        <v>211</v>
      </c>
      <c r="R217" s="2">
        <f>COUNTIF(P$2:P217, "Remove")</f>
        <v>37</v>
      </c>
      <c r="S217" s="2">
        <f>COUNTIF(P$2:P217, "Add")</f>
        <v>5</v>
      </c>
      <c r="T217" s="2">
        <f>COUNTIF(P$2:P217, "Delete")</f>
        <v>3</v>
      </c>
      <c r="U217" s="2">
        <f t="shared" si="21"/>
        <v>174</v>
      </c>
      <c r="V217" s="2">
        <f t="shared" si="22"/>
        <v>179</v>
      </c>
      <c r="W217" s="2">
        <f t="shared" si="23"/>
        <v>176</v>
      </c>
      <c r="X217" s="2">
        <f>INDEX(Comparison!E:E, MATCH(B217, Comparison!B:B,0))</f>
        <v>0</v>
      </c>
      <c r="Y217" s="2" t="str">
        <f t="shared" si="24"/>
        <v/>
      </c>
    </row>
    <row r="218" spans="1:25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1234</v>
      </c>
      <c r="P218" s="2" t="str">
        <f>INDEX(Comparison!C:C, MATCH(B218, Comparison!B:B,0))</f>
        <v>NA</v>
      </c>
      <c r="Q218" s="2">
        <f t="shared" si="20"/>
        <v>212</v>
      </c>
      <c r="R218" s="2">
        <f>COUNTIF(P$2:P218, "Remove")</f>
        <v>37</v>
      </c>
      <c r="S218" s="2">
        <f>COUNTIF(P$2:P218, "Add")</f>
        <v>5</v>
      </c>
      <c r="T218" s="2">
        <f>COUNTIF(P$2:P218, "Delete")</f>
        <v>3</v>
      </c>
      <c r="U218" s="2">
        <f t="shared" si="21"/>
        <v>175</v>
      </c>
      <c r="V218" s="2">
        <f t="shared" si="22"/>
        <v>180</v>
      </c>
      <c r="W218" s="2">
        <f t="shared" si="23"/>
        <v>177</v>
      </c>
      <c r="X218" s="2">
        <f>INDEX(Comparison!E:E, MATCH(B218, Comparison!B:B,0))</f>
        <v>0</v>
      </c>
      <c r="Y218" s="2" t="str">
        <f t="shared" si="24"/>
        <v/>
      </c>
    </row>
    <row r="219" spans="1:25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1234</v>
      </c>
      <c r="P219" s="2" t="str">
        <f>INDEX(Comparison!C:C, MATCH(B219, Comparison!B:B,0))</f>
        <v>NA</v>
      </c>
      <c r="Q219" s="2">
        <f t="shared" si="20"/>
        <v>213</v>
      </c>
      <c r="R219" s="2">
        <f>COUNTIF(P$2:P219, "Remove")</f>
        <v>37</v>
      </c>
      <c r="S219" s="2">
        <f>COUNTIF(P$2:P219, "Add")</f>
        <v>5</v>
      </c>
      <c r="T219" s="2">
        <f>COUNTIF(P$2:P219, "Delete")</f>
        <v>3</v>
      </c>
      <c r="U219" s="2">
        <f t="shared" si="21"/>
        <v>176</v>
      </c>
      <c r="V219" s="2">
        <f t="shared" si="22"/>
        <v>181</v>
      </c>
      <c r="W219" s="2">
        <f t="shared" si="23"/>
        <v>178</v>
      </c>
      <c r="X219" s="2">
        <f>INDEX(Comparison!E:E, MATCH(B219, Comparison!B:B,0))</f>
        <v>0</v>
      </c>
      <c r="Y219" s="2" t="str">
        <f t="shared" si="24"/>
        <v/>
      </c>
    </row>
    <row r="220" spans="1:25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1234</v>
      </c>
      <c r="P220" s="2" t="str">
        <f>INDEX(Comparison!C:C, MATCH(B220, Comparison!B:B,0))</f>
        <v>NA</v>
      </c>
      <c r="Q220" s="2">
        <f t="shared" si="20"/>
        <v>214</v>
      </c>
      <c r="R220" s="2">
        <f>COUNTIF(P$2:P220, "Remove")</f>
        <v>37</v>
      </c>
      <c r="S220" s="2">
        <f>COUNTIF(P$2:P220, "Add")</f>
        <v>5</v>
      </c>
      <c r="T220" s="2">
        <f>COUNTIF(P$2:P220, "Delete")</f>
        <v>3</v>
      </c>
      <c r="U220" s="2">
        <f t="shared" si="21"/>
        <v>177</v>
      </c>
      <c r="V220" s="2">
        <f t="shared" si="22"/>
        <v>182</v>
      </c>
      <c r="W220" s="2">
        <f t="shared" si="23"/>
        <v>179</v>
      </c>
      <c r="X220" s="2">
        <f>INDEX(Comparison!E:E, MATCH(B220, Comparison!B:B,0))</f>
        <v>0</v>
      </c>
      <c r="Y220" s="2" t="str">
        <f t="shared" si="24"/>
        <v/>
      </c>
    </row>
    <row r="221" spans="1:25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1234</v>
      </c>
      <c r="P221" s="2" t="str">
        <f>INDEX(Comparison!C:C, MATCH(B221, Comparison!B:B,0))</f>
        <v>NA</v>
      </c>
      <c r="Q221" s="2">
        <f t="shared" si="20"/>
        <v>215</v>
      </c>
      <c r="R221" s="2">
        <f>COUNTIF(P$2:P221, "Remove")</f>
        <v>37</v>
      </c>
      <c r="S221" s="2">
        <f>COUNTIF(P$2:P221, "Add")</f>
        <v>5</v>
      </c>
      <c r="T221" s="2">
        <f>COUNTIF(P$2:P221, "Delete")</f>
        <v>3</v>
      </c>
      <c r="U221" s="2">
        <f t="shared" si="21"/>
        <v>178</v>
      </c>
      <c r="V221" s="2">
        <f t="shared" si="22"/>
        <v>183</v>
      </c>
      <c r="W221" s="2">
        <f t="shared" si="23"/>
        <v>180</v>
      </c>
      <c r="X221" s="2">
        <f>INDEX(Comparison!E:E, MATCH(B221, Comparison!B:B,0))</f>
        <v>0</v>
      </c>
      <c r="Y221" s="2" t="str">
        <f t="shared" si="24"/>
        <v/>
      </c>
    </row>
    <row r="222" spans="1:25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1234</v>
      </c>
      <c r="P222" s="2" t="str">
        <f>INDEX(Comparison!C:C, MATCH(B222, Comparison!B:B,0))</f>
        <v>NA</v>
      </c>
      <c r="Q222" s="2">
        <f t="shared" si="20"/>
        <v>216</v>
      </c>
      <c r="R222" s="2">
        <f>COUNTIF(P$2:P222, "Remove")</f>
        <v>37</v>
      </c>
      <c r="S222" s="2">
        <f>COUNTIF(P$2:P222, "Add")</f>
        <v>5</v>
      </c>
      <c r="T222" s="2">
        <f>COUNTIF(P$2:P222, "Delete")</f>
        <v>3</v>
      </c>
      <c r="U222" s="2">
        <f t="shared" si="21"/>
        <v>179</v>
      </c>
      <c r="V222" s="2">
        <f t="shared" si="22"/>
        <v>184</v>
      </c>
      <c r="W222" s="2">
        <f t="shared" si="23"/>
        <v>181</v>
      </c>
      <c r="X222" s="2">
        <f>INDEX(Comparison!E:E, MATCH(B222, Comparison!B:B,0))</f>
        <v>0</v>
      </c>
      <c r="Y222" s="2" t="str">
        <f t="shared" si="24"/>
        <v/>
      </c>
    </row>
    <row r="223" spans="1:25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1234</v>
      </c>
      <c r="P223" s="2" t="str">
        <f>INDEX(Comparison!C:C, MATCH(B223, Comparison!B:B,0))</f>
        <v>NA</v>
      </c>
      <c r="Q223" s="2">
        <f t="shared" si="20"/>
        <v>217</v>
      </c>
      <c r="R223" s="2">
        <f>COUNTIF(P$2:P223, "Remove")</f>
        <v>37</v>
      </c>
      <c r="S223" s="2">
        <f>COUNTIF(P$2:P223, "Add")</f>
        <v>5</v>
      </c>
      <c r="T223" s="2">
        <f>COUNTIF(P$2:P223, "Delete")</f>
        <v>3</v>
      </c>
      <c r="U223" s="2">
        <f t="shared" si="21"/>
        <v>180</v>
      </c>
      <c r="V223" s="2">
        <f t="shared" si="22"/>
        <v>185</v>
      </c>
      <c r="W223" s="2">
        <f t="shared" si="23"/>
        <v>182</v>
      </c>
      <c r="X223" s="2">
        <f>INDEX(Comparison!E:E, MATCH(B223, Comparison!B:B,0))</f>
        <v>0</v>
      </c>
      <c r="Y223" s="2" t="str">
        <f t="shared" si="24"/>
        <v/>
      </c>
    </row>
    <row r="224" spans="1:25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1234</v>
      </c>
      <c r="P224" s="2" t="str">
        <f>INDEX(Comparison!C:C, MATCH(B224, Comparison!B:B,0))</f>
        <v>NA</v>
      </c>
      <c r="Q224" s="2">
        <f t="shared" si="20"/>
        <v>218</v>
      </c>
      <c r="R224" s="2">
        <f>COUNTIF(P$2:P224, "Remove")</f>
        <v>37</v>
      </c>
      <c r="S224" s="2">
        <f>COUNTIF(P$2:P224, "Add")</f>
        <v>5</v>
      </c>
      <c r="T224" s="2">
        <f>COUNTIF(P$2:P224, "Delete")</f>
        <v>3</v>
      </c>
      <c r="U224" s="2">
        <f t="shared" si="21"/>
        <v>181</v>
      </c>
      <c r="V224" s="2">
        <f t="shared" si="22"/>
        <v>186</v>
      </c>
      <c r="W224" s="2">
        <f t="shared" si="23"/>
        <v>183</v>
      </c>
      <c r="X224" s="2">
        <f>INDEX(Comparison!E:E, MATCH(B224, Comparison!B:B,0))</f>
        <v>0</v>
      </c>
      <c r="Y224" s="2" t="str">
        <f t="shared" si="24"/>
        <v/>
      </c>
    </row>
    <row r="225" spans="1:25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1234</v>
      </c>
      <c r="P225" s="2" t="str">
        <f>INDEX(Comparison!C:C, MATCH(B225, Comparison!B:B,0))</f>
        <v>NA</v>
      </c>
      <c r="Q225" s="2">
        <f t="shared" si="20"/>
        <v>219</v>
      </c>
      <c r="R225" s="2">
        <f>COUNTIF(P$2:P225, "Remove")</f>
        <v>37</v>
      </c>
      <c r="S225" s="2">
        <f>COUNTIF(P$2:P225, "Add")</f>
        <v>5</v>
      </c>
      <c r="T225" s="2">
        <f>COUNTIF(P$2:P225, "Delete")</f>
        <v>3</v>
      </c>
      <c r="U225" s="2">
        <f t="shared" si="21"/>
        <v>182</v>
      </c>
      <c r="V225" s="2">
        <f t="shared" si="22"/>
        <v>187</v>
      </c>
      <c r="W225" s="2">
        <f t="shared" si="23"/>
        <v>184</v>
      </c>
      <c r="X225" s="2">
        <f>INDEX(Comparison!E:E, MATCH(B225, Comparison!B:B,0))</f>
        <v>0</v>
      </c>
      <c r="Y225" s="2" t="str">
        <f t="shared" si="24"/>
        <v/>
      </c>
    </row>
    <row r="226" spans="1:25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1234</v>
      </c>
      <c r="P226" s="2" t="str">
        <f>INDEX(Comparison!C:C, MATCH(B226, Comparison!B:B,0))</f>
        <v>NA</v>
      </c>
      <c r="Q226" s="2">
        <f t="shared" si="20"/>
        <v>220</v>
      </c>
      <c r="R226" s="2">
        <f>COUNTIF(P$2:P226, "Remove")</f>
        <v>37</v>
      </c>
      <c r="S226" s="2">
        <f>COUNTIF(P$2:P226, "Add")</f>
        <v>5</v>
      </c>
      <c r="T226" s="2">
        <f>COUNTIF(P$2:P226, "Delete")</f>
        <v>3</v>
      </c>
      <c r="U226" s="2">
        <f t="shared" si="21"/>
        <v>183</v>
      </c>
      <c r="V226" s="2">
        <f t="shared" si="22"/>
        <v>188</v>
      </c>
      <c r="W226" s="2">
        <f t="shared" si="23"/>
        <v>185</v>
      </c>
      <c r="X226" s="2">
        <f>INDEX(Comparison!E:E, MATCH(B226, Comparison!B:B,0))</f>
        <v>0</v>
      </c>
      <c r="Y226" s="2" t="str">
        <f t="shared" si="24"/>
        <v/>
      </c>
    </row>
    <row r="227" spans="1:25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1234</v>
      </c>
      <c r="P227" s="2" t="str">
        <f>INDEX(Comparison!C:C, MATCH(B227, Comparison!B:B,0))</f>
        <v>NA</v>
      </c>
      <c r="Q227" s="2">
        <f t="shared" si="20"/>
        <v>221</v>
      </c>
      <c r="R227" s="2">
        <f>COUNTIF(P$2:P227, "Remove")</f>
        <v>37</v>
      </c>
      <c r="S227" s="2">
        <f>COUNTIF(P$2:P227, "Add")</f>
        <v>5</v>
      </c>
      <c r="T227" s="2">
        <f>COUNTIF(P$2:P227, "Delete")</f>
        <v>3</v>
      </c>
      <c r="U227" s="2">
        <f t="shared" si="21"/>
        <v>184</v>
      </c>
      <c r="V227" s="2">
        <f t="shared" si="22"/>
        <v>189</v>
      </c>
      <c r="W227" s="2">
        <f t="shared" si="23"/>
        <v>186</v>
      </c>
      <c r="X227" s="2">
        <f>INDEX(Comparison!E:E, MATCH(B227, Comparison!B:B,0))</f>
        <v>0</v>
      </c>
      <c r="Y227" s="2" t="str">
        <f t="shared" si="24"/>
        <v/>
      </c>
    </row>
    <row r="228" spans="1:25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1234</v>
      </c>
      <c r="P228" s="2" t="str">
        <f>INDEX(Comparison!C:C, MATCH(B228, Comparison!B:B,0))</f>
        <v>NA</v>
      </c>
      <c r="Q228" s="2">
        <f t="shared" si="20"/>
        <v>222</v>
      </c>
      <c r="R228" s="2">
        <f>COUNTIF(P$2:P228, "Remove")</f>
        <v>37</v>
      </c>
      <c r="S228" s="2">
        <f>COUNTIF(P$2:P228, "Add")</f>
        <v>5</v>
      </c>
      <c r="T228" s="2">
        <f>COUNTIF(P$2:P228, "Delete")</f>
        <v>3</v>
      </c>
      <c r="U228" s="2">
        <f t="shared" si="21"/>
        <v>185</v>
      </c>
      <c r="V228" s="2">
        <f t="shared" si="22"/>
        <v>190</v>
      </c>
      <c r="W228" s="2">
        <f t="shared" si="23"/>
        <v>187</v>
      </c>
      <c r="X228" s="2">
        <f>INDEX(Comparison!E:E, MATCH(B228, Comparison!B:B,0))</f>
        <v>0</v>
      </c>
      <c r="Y228" s="2" t="str">
        <f t="shared" si="24"/>
        <v/>
      </c>
    </row>
    <row r="229" spans="1:25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1234</v>
      </c>
      <c r="P229" s="2" t="str">
        <f>INDEX(Comparison!C:C, MATCH(B229, Comparison!B:B,0))</f>
        <v>NA</v>
      </c>
      <c r="Q229" s="2">
        <f t="shared" si="20"/>
        <v>223</v>
      </c>
      <c r="R229" s="2">
        <f>COUNTIF(P$2:P229, "Remove")</f>
        <v>37</v>
      </c>
      <c r="S229" s="2">
        <f>COUNTIF(P$2:P229, "Add")</f>
        <v>5</v>
      </c>
      <c r="T229" s="2">
        <f>COUNTIF(P$2:P229, "Delete")</f>
        <v>3</v>
      </c>
      <c r="U229" s="2">
        <f t="shared" si="21"/>
        <v>186</v>
      </c>
      <c r="V229" s="2">
        <f t="shared" si="22"/>
        <v>191</v>
      </c>
      <c r="W229" s="2">
        <f t="shared" si="23"/>
        <v>188</v>
      </c>
      <c r="X229" s="2">
        <f>INDEX(Comparison!E:E, MATCH(B229, Comparison!B:B,0))</f>
        <v>0</v>
      </c>
      <c r="Y229" s="2" t="str">
        <f t="shared" si="24"/>
        <v/>
      </c>
    </row>
    <row r="230" spans="1:25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1234</v>
      </c>
      <c r="P230" s="2" t="str">
        <f>INDEX(Comparison!C:C, MATCH(B230, Comparison!B:B,0))</f>
        <v>NA</v>
      </c>
      <c r="Q230" s="2">
        <f t="shared" si="20"/>
        <v>224</v>
      </c>
      <c r="R230" s="2">
        <f>COUNTIF(P$2:P230, "Remove")</f>
        <v>37</v>
      </c>
      <c r="S230" s="2">
        <f>COUNTIF(P$2:P230, "Add")</f>
        <v>5</v>
      </c>
      <c r="T230" s="2">
        <f>COUNTIF(P$2:P230, "Delete")</f>
        <v>3</v>
      </c>
      <c r="U230" s="2">
        <f t="shared" si="21"/>
        <v>187</v>
      </c>
      <c r="V230" s="2">
        <f t="shared" si="22"/>
        <v>192</v>
      </c>
      <c r="W230" s="2">
        <f t="shared" si="23"/>
        <v>189</v>
      </c>
      <c r="X230" s="2">
        <f>INDEX(Comparison!E:E, MATCH(B230, Comparison!B:B,0))</f>
        <v>0</v>
      </c>
      <c r="Y230" s="2" t="str">
        <f t="shared" si="24"/>
        <v/>
      </c>
    </row>
    <row r="231" spans="1:25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1234</v>
      </c>
      <c r="P231" s="2" t="str">
        <f>INDEX(Comparison!C:C, MATCH(B231, Comparison!B:B,0))</f>
        <v>NA</v>
      </c>
      <c r="Q231" s="2">
        <f t="shared" si="20"/>
        <v>225</v>
      </c>
      <c r="R231" s="2">
        <f>COUNTIF(P$2:P231, "Remove")</f>
        <v>37</v>
      </c>
      <c r="S231" s="2">
        <f>COUNTIF(P$2:P231, "Add")</f>
        <v>5</v>
      </c>
      <c r="T231" s="2">
        <f>COUNTIF(P$2:P231, "Delete")</f>
        <v>3</v>
      </c>
      <c r="U231" s="2">
        <f t="shared" si="21"/>
        <v>188</v>
      </c>
      <c r="V231" s="2">
        <f t="shared" si="22"/>
        <v>193</v>
      </c>
      <c r="W231" s="2">
        <f t="shared" si="23"/>
        <v>190</v>
      </c>
      <c r="X231" s="2">
        <f>INDEX(Comparison!E:E, MATCH(B231, Comparison!B:B,0))</f>
        <v>0</v>
      </c>
      <c r="Y231" s="2" t="str">
        <f t="shared" si="24"/>
        <v/>
      </c>
    </row>
    <row r="232" spans="1:25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1234</v>
      </c>
      <c r="P232" s="2" t="str">
        <f>INDEX(Comparison!C:C, MATCH(B232, Comparison!B:B,0))</f>
        <v>NA</v>
      </c>
      <c r="Q232" s="2">
        <f t="shared" si="20"/>
        <v>226</v>
      </c>
      <c r="R232" s="2">
        <f>COUNTIF(P$2:P232, "Remove")</f>
        <v>37</v>
      </c>
      <c r="S232" s="2">
        <f>COUNTIF(P$2:P232, "Add")</f>
        <v>5</v>
      </c>
      <c r="T232" s="2">
        <f>COUNTIF(P$2:P232, "Delete")</f>
        <v>3</v>
      </c>
      <c r="U232" s="2">
        <f t="shared" si="21"/>
        <v>189</v>
      </c>
      <c r="V232" s="2">
        <f t="shared" si="22"/>
        <v>194</v>
      </c>
      <c r="W232" s="2">
        <f t="shared" si="23"/>
        <v>191</v>
      </c>
      <c r="X232" s="2">
        <f>INDEX(Comparison!E:E, MATCH(B232, Comparison!B:B,0))</f>
        <v>0</v>
      </c>
      <c r="Y232" s="2" t="str">
        <f t="shared" si="24"/>
        <v/>
      </c>
    </row>
    <row r="233" spans="1:25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1234</v>
      </c>
      <c r="P233" s="2" t="str">
        <f>INDEX(Comparison!C:C, MATCH(B233, Comparison!B:B,0))</f>
        <v>NA</v>
      </c>
      <c r="Q233" s="2">
        <f t="shared" si="20"/>
        <v>227</v>
      </c>
      <c r="R233" s="2">
        <f>COUNTIF(P$2:P233, "Remove")</f>
        <v>37</v>
      </c>
      <c r="S233" s="2">
        <f>COUNTIF(P$2:P233, "Add")</f>
        <v>5</v>
      </c>
      <c r="T233" s="2">
        <f>COUNTIF(P$2:P233, "Delete")</f>
        <v>3</v>
      </c>
      <c r="U233" s="2">
        <f t="shared" si="21"/>
        <v>190</v>
      </c>
      <c r="V233" s="2">
        <f t="shared" si="22"/>
        <v>195</v>
      </c>
      <c r="W233" s="2">
        <f t="shared" si="23"/>
        <v>192</v>
      </c>
      <c r="X233" s="2">
        <f>INDEX(Comparison!E:E, MATCH(B233, Comparison!B:B,0))</f>
        <v>0</v>
      </c>
      <c r="Y233" s="2" t="str">
        <f t="shared" si="24"/>
        <v/>
      </c>
    </row>
    <row r="234" spans="1:25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1234</v>
      </c>
      <c r="P234" s="2" t="str">
        <f>INDEX(Comparison!C:C, MATCH(B234, Comparison!B:B,0))</f>
        <v>NA</v>
      </c>
      <c r="Q234" s="2">
        <f t="shared" si="20"/>
        <v>228</v>
      </c>
      <c r="R234" s="2">
        <f>COUNTIF(P$2:P234, "Remove")</f>
        <v>37</v>
      </c>
      <c r="S234" s="2">
        <f>COUNTIF(P$2:P234, "Add")</f>
        <v>5</v>
      </c>
      <c r="T234" s="2">
        <f>COUNTIF(P$2:P234, "Delete")</f>
        <v>3</v>
      </c>
      <c r="U234" s="2">
        <f t="shared" si="21"/>
        <v>191</v>
      </c>
      <c r="V234" s="2">
        <f t="shared" si="22"/>
        <v>196</v>
      </c>
      <c r="W234" s="2">
        <f t="shared" si="23"/>
        <v>193</v>
      </c>
      <c r="X234" s="2">
        <f>INDEX(Comparison!E:E, MATCH(B234, Comparison!B:B,0))</f>
        <v>0</v>
      </c>
      <c r="Y234" s="2" t="str">
        <f t="shared" si="24"/>
        <v/>
      </c>
    </row>
    <row r="235" spans="1:25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1234</v>
      </c>
      <c r="P235" s="2" t="str">
        <f>INDEX(Comparison!C:C, MATCH(B235, Comparison!B:B,0))</f>
        <v>NA</v>
      </c>
      <c r="Q235" s="2">
        <f t="shared" si="20"/>
        <v>229</v>
      </c>
      <c r="R235" s="2">
        <f>COUNTIF(P$2:P235, "Remove")</f>
        <v>37</v>
      </c>
      <c r="S235" s="2">
        <f>COUNTIF(P$2:P235, "Add")</f>
        <v>5</v>
      </c>
      <c r="T235" s="2">
        <f>COUNTIF(P$2:P235, "Delete")</f>
        <v>3</v>
      </c>
      <c r="U235" s="2">
        <f t="shared" si="21"/>
        <v>192</v>
      </c>
      <c r="V235" s="2">
        <f t="shared" si="22"/>
        <v>197</v>
      </c>
      <c r="W235" s="2">
        <f t="shared" si="23"/>
        <v>194</v>
      </c>
      <c r="X235" s="2">
        <f>INDEX(Comparison!E:E, MATCH(B235, Comparison!B:B,0))</f>
        <v>0</v>
      </c>
      <c r="Y235" s="2" t="str">
        <f t="shared" si="24"/>
        <v/>
      </c>
    </row>
    <row r="236" spans="1:25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1234</v>
      </c>
      <c r="P236" s="2" t="str">
        <f>INDEX(Comparison!C:C, MATCH(B236, Comparison!B:B,0))</f>
        <v>NA</v>
      </c>
      <c r="Q236" s="2">
        <f t="shared" si="20"/>
        <v>230</v>
      </c>
      <c r="R236" s="2">
        <f>COUNTIF(P$2:P236, "Remove")</f>
        <v>37</v>
      </c>
      <c r="S236" s="2">
        <f>COUNTIF(P$2:P236, "Add")</f>
        <v>5</v>
      </c>
      <c r="T236" s="2">
        <f>COUNTIF(P$2:P236, "Delete")</f>
        <v>3</v>
      </c>
      <c r="U236" s="2">
        <f t="shared" si="21"/>
        <v>193</v>
      </c>
      <c r="V236" s="2">
        <f t="shared" si="22"/>
        <v>198</v>
      </c>
      <c r="W236" s="2">
        <f t="shared" si="23"/>
        <v>195</v>
      </c>
      <c r="X236" s="2">
        <f>INDEX(Comparison!E:E, MATCH(B236, Comparison!B:B,0))</f>
        <v>0</v>
      </c>
      <c r="Y236" s="2" t="str">
        <f t="shared" si="24"/>
        <v/>
      </c>
    </row>
    <row r="237" spans="1:25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1234</v>
      </c>
      <c r="P237" s="2" t="str">
        <f>INDEX(Comparison!C:C, MATCH(B237, Comparison!B:B,0))</f>
        <v>NA</v>
      </c>
      <c r="Q237" s="2">
        <f t="shared" si="20"/>
        <v>231</v>
      </c>
      <c r="R237" s="2">
        <f>COUNTIF(P$2:P237, "Remove")</f>
        <v>37</v>
      </c>
      <c r="S237" s="2">
        <f>COUNTIF(P$2:P237, "Add")</f>
        <v>5</v>
      </c>
      <c r="T237" s="2">
        <f>COUNTIF(P$2:P237, "Delete")</f>
        <v>3</v>
      </c>
      <c r="U237" s="2">
        <f t="shared" si="21"/>
        <v>194</v>
      </c>
      <c r="V237" s="2">
        <f t="shared" si="22"/>
        <v>199</v>
      </c>
      <c r="W237" s="2">
        <f t="shared" si="23"/>
        <v>196</v>
      </c>
      <c r="X237" s="2">
        <f>INDEX(Comparison!E:E, MATCH(B237, Comparison!B:B,0))</f>
        <v>0</v>
      </c>
      <c r="Y237" s="2" t="str">
        <f t="shared" si="24"/>
        <v/>
      </c>
    </row>
    <row r="238" spans="1:25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1234</v>
      </c>
      <c r="P238" s="2" t="str">
        <f>INDEX(Comparison!C:C, MATCH(B238, Comparison!B:B,0))</f>
        <v>NA</v>
      </c>
      <c r="Q238" s="2">
        <f t="shared" si="20"/>
        <v>232</v>
      </c>
      <c r="R238" s="2">
        <f>COUNTIF(P$2:P238, "Remove")</f>
        <v>37</v>
      </c>
      <c r="S238" s="2">
        <f>COUNTIF(P$2:P238, "Add")</f>
        <v>5</v>
      </c>
      <c r="T238" s="2">
        <f>COUNTIF(P$2:P238, "Delete")</f>
        <v>3</v>
      </c>
      <c r="U238" s="2">
        <f t="shared" si="21"/>
        <v>195</v>
      </c>
      <c r="V238" s="2">
        <f t="shared" si="22"/>
        <v>200</v>
      </c>
      <c r="W238" s="2">
        <f t="shared" si="23"/>
        <v>197</v>
      </c>
      <c r="X238" s="2">
        <f>INDEX(Comparison!E:E, MATCH(B238, Comparison!B:B,0))</f>
        <v>0</v>
      </c>
      <c r="Y238" s="2" t="str">
        <f t="shared" si="24"/>
        <v/>
      </c>
    </row>
    <row r="239" spans="1:25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1234</v>
      </c>
      <c r="P239" s="2" t="str">
        <f>INDEX(Comparison!C:C, MATCH(B239, Comparison!B:B,0))</f>
        <v>NA</v>
      </c>
      <c r="Q239" s="2">
        <f t="shared" si="20"/>
        <v>233</v>
      </c>
      <c r="R239" s="2">
        <f>COUNTIF(P$2:P239, "Remove")</f>
        <v>37</v>
      </c>
      <c r="S239" s="2">
        <f>COUNTIF(P$2:P239, "Add")</f>
        <v>5</v>
      </c>
      <c r="T239" s="2">
        <f>COUNTIF(P$2:P239, "Delete")</f>
        <v>3</v>
      </c>
      <c r="U239" s="2">
        <f t="shared" si="21"/>
        <v>196</v>
      </c>
      <c r="V239" s="2">
        <f t="shared" si="22"/>
        <v>201</v>
      </c>
      <c r="W239" s="2">
        <f t="shared" si="23"/>
        <v>198</v>
      </c>
      <c r="X239" s="2">
        <f>INDEX(Comparison!E:E, MATCH(B239, Comparison!B:B,0))</f>
        <v>0</v>
      </c>
      <c r="Y239" s="2" t="str">
        <f t="shared" si="24"/>
        <v/>
      </c>
    </row>
    <row r="240" spans="1:25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1234</v>
      </c>
      <c r="P240" s="2" t="str">
        <f>INDEX(Comparison!C:C, MATCH(B240, Comparison!B:B,0))</f>
        <v>NA</v>
      </c>
      <c r="Q240" s="2">
        <f t="shared" si="20"/>
        <v>234</v>
      </c>
      <c r="R240" s="2">
        <f>COUNTIF(P$2:P240, "Remove")</f>
        <v>37</v>
      </c>
      <c r="S240" s="2">
        <f>COUNTIF(P$2:P240, "Add")</f>
        <v>5</v>
      </c>
      <c r="T240" s="2">
        <f>COUNTIF(P$2:P240, "Delete")</f>
        <v>3</v>
      </c>
      <c r="U240" s="2">
        <f t="shared" si="21"/>
        <v>197</v>
      </c>
      <c r="V240" s="2">
        <f t="shared" si="22"/>
        <v>202</v>
      </c>
      <c r="W240" s="2">
        <f t="shared" si="23"/>
        <v>199</v>
      </c>
      <c r="X240" s="2">
        <f>INDEX(Comparison!E:E, MATCH(B240, Comparison!B:B,0))</f>
        <v>0</v>
      </c>
      <c r="Y240" s="2" t="str">
        <f t="shared" si="24"/>
        <v/>
      </c>
    </row>
    <row r="241" spans="1:25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1234</v>
      </c>
      <c r="P241" s="2" t="str">
        <f>INDEX(Comparison!C:C, MATCH(B241, Comparison!B:B,0))</f>
        <v>NA</v>
      </c>
      <c r="Q241" s="2">
        <f t="shared" si="20"/>
        <v>235</v>
      </c>
      <c r="R241" s="2">
        <f>COUNTIF(P$2:P241, "Remove")</f>
        <v>37</v>
      </c>
      <c r="S241" s="2">
        <f>COUNTIF(P$2:P241, "Add")</f>
        <v>5</v>
      </c>
      <c r="T241" s="2">
        <f>COUNTIF(P$2:P241, "Delete")</f>
        <v>3</v>
      </c>
      <c r="U241" s="2">
        <f t="shared" si="21"/>
        <v>198</v>
      </c>
      <c r="V241" s="2">
        <f t="shared" si="22"/>
        <v>203</v>
      </c>
      <c r="W241" s="2">
        <f t="shared" si="23"/>
        <v>200</v>
      </c>
      <c r="X241" s="2">
        <f>INDEX(Comparison!E:E, MATCH(B241, Comparison!B:B,0))</f>
        <v>0</v>
      </c>
      <c r="Y241" s="2" t="str">
        <f t="shared" si="24"/>
        <v/>
      </c>
    </row>
    <row r="242" spans="1:25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1234</v>
      </c>
      <c r="P242" s="2" t="str">
        <f>INDEX(Comparison!C:C, MATCH(B242, Comparison!B:B,0))</f>
        <v>NA</v>
      </c>
      <c r="Q242" s="2">
        <f t="shared" si="20"/>
        <v>236</v>
      </c>
      <c r="R242" s="2">
        <f>COUNTIF(P$2:P242, "Remove")</f>
        <v>37</v>
      </c>
      <c r="S242" s="2">
        <f>COUNTIF(P$2:P242, "Add")</f>
        <v>5</v>
      </c>
      <c r="T242" s="2">
        <f>COUNTIF(P$2:P242, "Delete")</f>
        <v>3</v>
      </c>
      <c r="U242" s="2">
        <f t="shared" si="21"/>
        <v>199</v>
      </c>
      <c r="V242" s="2">
        <f t="shared" si="22"/>
        <v>204</v>
      </c>
      <c r="W242" s="2">
        <f t="shared" si="23"/>
        <v>201</v>
      </c>
      <c r="X242" s="2">
        <f>INDEX(Comparison!E:E, MATCH(B242, Comparison!B:B,0))</f>
        <v>0</v>
      </c>
      <c r="Y242" s="2" t="str">
        <f t="shared" si="24"/>
        <v/>
      </c>
    </row>
    <row r="243" spans="1:25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1234</v>
      </c>
      <c r="P243" s="2" t="str">
        <f>INDEX(Comparison!C:C, MATCH(B243, Comparison!B:B,0))</f>
        <v>NA</v>
      </c>
      <c r="Q243" s="2">
        <f t="shared" si="20"/>
        <v>237</v>
      </c>
      <c r="R243" s="2">
        <f>COUNTIF(P$2:P243, "Remove")</f>
        <v>37</v>
      </c>
      <c r="S243" s="2">
        <f>COUNTIF(P$2:P243, "Add")</f>
        <v>5</v>
      </c>
      <c r="T243" s="2">
        <f>COUNTIF(P$2:P243, "Delete")</f>
        <v>3</v>
      </c>
      <c r="U243" s="2">
        <f t="shared" si="21"/>
        <v>200</v>
      </c>
      <c r="V243" s="2">
        <f t="shared" si="22"/>
        <v>205</v>
      </c>
      <c r="W243" s="2">
        <f t="shared" si="23"/>
        <v>202</v>
      </c>
      <c r="X243" s="2">
        <f>INDEX(Comparison!E:E, MATCH(B243, Comparison!B:B,0))</f>
        <v>0</v>
      </c>
      <c r="Y243" s="2" t="str">
        <f t="shared" si="24"/>
        <v/>
      </c>
    </row>
    <row r="244" spans="1:25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1234</v>
      </c>
      <c r="P244" s="2" t="str">
        <f>INDEX(Comparison!C:C, MATCH(B244, Comparison!B:B,0))</f>
        <v>NA</v>
      </c>
      <c r="Q244" s="2">
        <f t="shared" si="20"/>
        <v>238</v>
      </c>
      <c r="R244" s="2">
        <f>COUNTIF(P$2:P244, "Remove")</f>
        <v>37</v>
      </c>
      <c r="S244" s="2">
        <f>COUNTIF(P$2:P244, "Add")</f>
        <v>5</v>
      </c>
      <c r="T244" s="2">
        <f>COUNTIF(P$2:P244, "Delete")</f>
        <v>3</v>
      </c>
      <c r="U244" s="2">
        <f t="shared" si="21"/>
        <v>201</v>
      </c>
      <c r="V244" s="2">
        <f t="shared" si="22"/>
        <v>206</v>
      </c>
      <c r="W244" s="2">
        <f t="shared" si="23"/>
        <v>203</v>
      </c>
      <c r="X244" s="2">
        <f>INDEX(Comparison!E:E, MATCH(B244, Comparison!B:B,0))</f>
        <v>0</v>
      </c>
      <c r="Y244" s="2" t="str">
        <f t="shared" si="24"/>
        <v/>
      </c>
    </row>
    <row r="245" spans="1:25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1234</v>
      </c>
      <c r="P245" s="2" t="str">
        <f>INDEX(Comparison!C:C, MATCH(B245, Comparison!B:B,0))</f>
        <v>NA</v>
      </c>
      <c r="Q245" s="2">
        <f t="shared" si="20"/>
        <v>239</v>
      </c>
      <c r="R245" s="2">
        <f>COUNTIF(P$2:P245, "Remove")</f>
        <v>37</v>
      </c>
      <c r="S245" s="2">
        <f>COUNTIF(P$2:P245, "Add")</f>
        <v>5</v>
      </c>
      <c r="T245" s="2">
        <f>COUNTIF(P$2:P245, "Delete")</f>
        <v>3</v>
      </c>
      <c r="U245" s="2">
        <f t="shared" si="21"/>
        <v>202</v>
      </c>
      <c r="V245" s="2">
        <f t="shared" si="22"/>
        <v>207</v>
      </c>
      <c r="W245" s="2">
        <f t="shared" si="23"/>
        <v>204</v>
      </c>
      <c r="X245" s="2">
        <f>INDEX(Comparison!E:E, MATCH(B245, Comparison!B:B,0))</f>
        <v>0</v>
      </c>
      <c r="Y245" s="2" t="str">
        <f t="shared" si="24"/>
        <v/>
      </c>
    </row>
    <row r="246" spans="1:25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1234</v>
      </c>
      <c r="P246" s="2" t="str">
        <f>INDEX(Comparison!C:C, MATCH(B246, Comparison!B:B,0))</f>
        <v>NA</v>
      </c>
      <c r="Q246" s="2">
        <f t="shared" si="20"/>
        <v>240</v>
      </c>
      <c r="R246" s="2">
        <f>COUNTIF(P$2:P246, "Remove")</f>
        <v>37</v>
      </c>
      <c r="S246" s="2">
        <f>COUNTIF(P$2:P246, "Add")</f>
        <v>5</v>
      </c>
      <c r="T246" s="2">
        <f>COUNTIF(P$2:P246, "Delete")</f>
        <v>3</v>
      </c>
      <c r="U246" s="2">
        <f t="shared" si="21"/>
        <v>203</v>
      </c>
      <c r="V246" s="2">
        <f t="shared" si="22"/>
        <v>208</v>
      </c>
      <c r="W246" s="2">
        <f t="shared" si="23"/>
        <v>205</v>
      </c>
      <c r="X246" s="2">
        <f>INDEX(Comparison!E:E, MATCH(B246, Comparison!B:B,0))</f>
        <v>0</v>
      </c>
      <c r="Y246" s="2" t="str">
        <f t="shared" si="24"/>
        <v/>
      </c>
    </row>
    <row r="247" spans="1:25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  <c r="P247" s="2" t="str">
        <f>INDEX(Comparison!C:C, MATCH(B247, Comparison!B:B,0))</f>
        <v>Remove</v>
      </c>
      <c r="Q247" s="2">
        <f t="shared" si="20"/>
        <v>241</v>
      </c>
      <c r="R247" s="2">
        <f>COUNTIF(P$2:P247, "Remove")</f>
        <v>38</v>
      </c>
      <c r="S247" s="2">
        <f>COUNTIF(P$2:P247, "Add")</f>
        <v>5</v>
      </c>
      <c r="T247" s="2">
        <f>COUNTIF(P$2:P247, "Delete")</f>
        <v>3</v>
      </c>
      <c r="U247" s="2">
        <f t="shared" si="21"/>
        <v>203</v>
      </c>
      <c r="V247" s="2">
        <f t="shared" si="22"/>
        <v>208</v>
      </c>
      <c r="W247" s="2">
        <f t="shared" si="23"/>
        <v>205</v>
      </c>
      <c r="X247" s="2" t="str">
        <f>INDEX(Comparison!E:E, MATCH(B247, Comparison!B:B,0))</f>
        <v>Variable discontinued after this version</v>
      </c>
      <c r="Y247" s="2" t="str">
        <f t="shared" si="24"/>
        <v>Variable discontinued after this version</v>
      </c>
    </row>
    <row r="248" spans="1:25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  <c r="P248" s="2" t="str">
        <f>INDEX(Comparison!C:C, MATCH(B248, Comparison!B:B,0))</f>
        <v>Remove</v>
      </c>
      <c r="Q248" s="2">
        <f t="shared" si="20"/>
        <v>242</v>
      </c>
      <c r="R248" s="2">
        <f>COUNTIF(P$2:P248, "Remove")</f>
        <v>39</v>
      </c>
      <c r="S248" s="2">
        <f>COUNTIF(P$2:P248, "Add")</f>
        <v>5</v>
      </c>
      <c r="T248" s="2">
        <f>COUNTIF(P$2:P248, "Delete")</f>
        <v>3</v>
      </c>
      <c r="U248" s="2">
        <f t="shared" si="21"/>
        <v>203</v>
      </c>
      <c r="V248" s="2">
        <f t="shared" si="22"/>
        <v>208</v>
      </c>
      <c r="W248" s="2">
        <f t="shared" si="23"/>
        <v>205</v>
      </c>
      <c r="X248" s="2" t="str">
        <f>INDEX(Comparison!E:E, MATCH(B248, Comparison!B:B,0))</f>
        <v>Variable discontinued after this version</v>
      </c>
      <c r="Y248" s="2" t="str">
        <f t="shared" si="24"/>
        <v>Variable discontinued after this version</v>
      </c>
    </row>
    <row r="249" spans="1:25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1234</v>
      </c>
      <c r="P249" s="2" t="str">
        <f>INDEX(Comparison!C:C, MATCH(B249, Comparison!B:B,0))</f>
        <v>NA</v>
      </c>
      <c r="Q249" s="2">
        <f t="shared" si="20"/>
        <v>243</v>
      </c>
      <c r="R249" s="2">
        <f>COUNTIF(P$2:P249, "Remove")</f>
        <v>39</v>
      </c>
      <c r="S249" s="2">
        <f>COUNTIF(P$2:P249, "Add")</f>
        <v>5</v>
      </c>
      <c r="T249" s="2">
        <f>COUNTIF(P$2:P249, "Delete")</f>
        <v>3</v>
      </c>
      <c r="U249" s="2">
        <f t="shared" si="21"/>
        <v>204</v>
      </c>
      <c r="V249" s="2">
        <f t="shared" si="22"/>
        <v>209</v>
      </c>
      <c r="W249" s="2">
        <f t="shared" si="23"/>
        <v>206</v>
      </c>
      <c r="X249" s="2">
        <f>INDEX(Comparison!E:E, MATCH(B249, Comparison!B:B,0))</f>
        <v>0</v>
      </c>
      <c r="Y249" s="2" t="str">
        <f t="shared" si="24"/>
        <v/>
      </c>
    </row>
    <row r="250" spans="1:25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1234</v>
      </c>
      <c r="P250" s="2" t="str">
        <f>INDEX(Comparison!C:C, MATCH(B250, Comparison!B:B,0))</f>
        <v>NA</v>
      </c>
      <c r="Q250" s="2">
        <f t="shared" si="20"/>
        <v>244</v>
      </c>
      <c r="R250" s="2">
        <f>COUNTIF(P$2:P250, "Remove")</f>
        <v>39</v>
      </c>
      <c r="S250" s="2">
        <f>COUNTIF(P$2:P250, "Add")</f>
        <v>5</v>
      </c>
      <c r="T250" s="2">
        <f>COUNTIF(P$2:P250, "Delete")</f>
        <v>3</v>
      </c>
      <c r="U250" s="2">
        <f t="shared" si="21"/>
        <v>205</v>
      </c>
      <c r="V250" s="2">
        <f t="shared" si="22"/>
        <v>210</v>
      </c>
      <c r="W250" s="2">
        <f t="shared" si="23"/>
        <v>207</v>
      </c>
      <c r="X250" s="2">
        <f>INDEX(Comparison!E:E, MATCH(B250, Comparison!B:B,0))</f>
        <v>0</v>
      </c>
      <c r="Y250" s="2" t="str">
        <f t="shared" si="24"/>
        <v/>
      </c>
    </row>
    <row r="251" spans="1:25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1234</v>
      </c>
      <c r="P251" s="2" t="str">
        <f>INDEX(Comparison!C:C, MATCH(B251, Comparison!B:B,0))</f>
        <v>NA</v>
      </c>
      <c r="Q251" s="2">
        <f t="shared" si="20"/>
        <v>245</v>
      </c>
      <c r="R251" s="2">
        <f>COUNTIF(P$2:P251, "Remove")</f>
        <v>39</v>
      </c>
      <c r="S251" s="2">
        <f>COUNTIF(P$2:P251, "Add")</f>
        <v>5</v>
      </c>
      <c r="T251" s="2">
        <f>COUNTIF(P$2:P251, "Delete")</f>
        <v>3</v>
      </c>
      <c r="U251" s="2">
        <f t="shared" si="21"/>
        <v>206</v>
      </c>
      <c r="V251" s="2">
        <f t="shared" si="22"/>
        <v>211</v>
      </c>
      <c r="W251" s="2">
        <f t="shared" si="23"/>
        <v>208</v>
      </c>
      <c r="X251" s="2">
        <f>INDEX(Comparison!E:E, MATCH(B251, Comparison!B:B,0))</f>
        <v>0</v>
      </c>
      <c r="Y251" s="2" t="str">
        <f t="shared" si="24"/>
        <v/>
      </c>
    </row>
    <row r="252" spans="1:25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  <c r="P252" s="2" t="str">
        <f>INDEX(Comparison!C:C, MATCH(B252, Comparison!B:B,0))</f>
        <v>Remove</v>
      </c>
      <c r="Q252" s="2">
        <f t="shared" si="20"/>
        <v>246</v>
      </c>
      <c r="R252" s="2">
        <f>COUNTIF(P$2:P252, "Remove")</f>
        <v>40</v>
      </c>
      <c r="S252" s="2">
        <f>COUNTIF(P$2:P252, "Add")</f>
        <v>5</v>
      </c>
      <c r="T252" s="2">
        <f>COUNTIF(P$2:P252, "Delete")</f>
        <v>3</v>
      </c>
      <c r="U252" s="2">
        <f t="shared" si="21"/>
        <v>206</v>
      </c>
      <c r="V252" s="2">
        <f t="shared" si="22"/>
        <v>211</v>
      </c>
      <c r="W252" s="2">
        <f t="shared" si="23"/>
        <v>208</v>
      </c>
      <c r="X252" s="2" t="str">
        <f>INDEX(Comparison!E:E, MATCH(B252, Comparison!B:B,0))</f>
        <v>Variable discontinued after this version</v>
      </c>
      <c r="Y252" s="2" t="str">
        <f t="shared" si="24"/>
        <v>Variable discontinued after this version</v>
      </c>
    </row>
    <row r="253" spans="1:25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1234</v>
      </c>
      <c r="P253" s="2" t="str">
        <f>INDEX(Comparison!C:C, MATCH(B253, Comparison!B:B,0))</f>
        <v>NA</v>
      </c>
      <c r="Q253" s="2">
        <f t="shared" si="20"/>
        <v>247</v>
      </c>
      <c r="R253" s="2">
        <f>COUNTIF(P$2:P253, "Remove")</f>
        <v>40</v>
      </c>
      <c r="S253" s="2">
        <f>COUNTIF(P$2:P253, "Add")</f>
        <v>5</v>
      </c>
      <c r="T253" s="2">
        <f>COUNTIF(P$2:P253, "Delete")</f>
        <v>3</v>
      </c>
      <c r="U253" s="2">
        <f t="shared" si="21"/>
        <v>207</v>
      </c>
      <c r="V253" s="2">
        <f t="shared" si="22"/>
        <v>212</v>
      </c>
      <c r="W253" s="2">
        <f t="shared" si="23"/>
        <v>209</v>
      </c>
      <c r="X253" s="2">
        <f>INDEX(Comparison!E:E, MATCH(B253, Comparison!B:B,0))</f>
        <v>0</v>
      </c>
      <c r="Y253" s="2" t="str">
        <f t="shared" si="24"/>
        <v/>
      </c>
    </row>
    <row r="254" spans="1:25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1234</v>
      </c>
      <c r="P254" s="2" t="str">
        <f>INDEX(Comparison!C:C, MATCH(B254, Comparison!B:B,0))</f>
        <v>NA</v>
      </c>
      <c r="Q254" s="2">
        <f t="shared" si="20"/>
        <v>248</v>
      </c>
      <c r="R254" s="2">
        <f>COUNTIF(P$2:P254, "Remove")</f>
        <v>40</v>
      </c>
      <c r="S254" s="2">
        <f>COUNTIF(P$2:P254, "Add")</f>
        <v>5</v>
      </c>
      <c r="T254" s="2">
        <f>COUNTIF(P$2:P254, "Delete")</f>
        <v>3</v>
      </c>
      <c r="U254" s="2">
        <f t="shared" si="21"/>
        <v>208</v>
      </c>
      <c r="V254" s="2">
        <f t="shared" si="22"/>
        <v>213</v>
      </c>
      <c r="W254" s="2">
        <f t="shared" si="23"/>
        <v>210</v>
      </c>
      <c r="X254" s="2">
        <f>INDEX(Comparison!E:E, MATCH(B254, Comparison!B:B,0))</f>
        <v>0</v>
      </c>
      <c r="Y254" s="2" t="str">
        <f t="shared" si="24"/>
        <v/>
      </c>
    </row>
    <row r="255" spans="1:25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1234</v>
      </c>
      <c r="P255" s="2" t="str">
        <f>INDEX(Comparison!C:C, MATCH(B255, Comparison!B:B,0))</f>
        <v>NA</v>
      </c>
      <c r="Q255" s="2">
        <f t="shared" si="20"/>
        <v>249</v>
      </c>
      <c r="R255" s="2">
        <f>COUNTIF(P$2:P255, "Remove")</f>
        <v>40</v>
      </c>
      <c r="S255" s="2">
        <f>COUNTIF(P$2:P255, "Add")</f>
        <v>5</v>
      </c>
      <c r="T255" s="2">
        <f>COUNTIF(P$2:P255, "Delete")</f>
        <v>3</v>
      </c>
      <c r="U255" s="2">
        <f t="shared" si="21"/>
        <v>209</v>
      </c>
      <c r="V255" s="2">
        <f t="shared" si="22"/>
        <v>214</v>
      </c>
      <c r="W255" s="2">
        <f t="shared" si="23"/>
        <v>211</v>
      </c>
      <c r="X255" s="2">
        <f>INDEX(Comparison!E:E, MATCH(B255, Comparison!B:B,0))</f>
        <v>0</v>
      </c>
      <c r="Y255" s="2" t="str">
        <f t="shared" si="24"/>
        <v/>
      </c>
    </row>
    <row r="256" spans="1:25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1234</v>
      </c>
      <c r="P256" s="2" t="str">
        <f>INDEX(Comparison!C:C, MATCH(B256, Comparison!B:B,0))</f>
        <v>NA</v>
      </c>
      <c r="Q256" s="2">
        <f t="shared" si="20"/>
        <v>250</v>
      </c>
      <c r="R256" s="2">
        <f>COUNTIF(P$2:P256, "Remove")</f>
        <v>40</v>
      </c>
      <c r="S256" s="2">
        <f>COUNTIF(P$2:P256, "Add")</f>
        <v>5</v>
      </c>
      <c r="T256" s="2">
        <f>COUNTIF(P$2:P256, "Delete")</f>
        <v>3</v>
      </c>
      <c r="U256" s="2">
        <f t="shared" si="21"/>
        <v>210</v>
      </c>
      <c r="V256" s="2">
        <f t="shared" si="22"/>
        <v>215</v>
      </c>
      <c r="W256" s="2">
        <f t="shared" si="23"/>
        <v>212</v>
      </c>
      <c r="X256" s="2">
        <f>INDEX(Comparison!E:E, MATCH(B256, Comparison!B:B,0))</f>
        <v>0</v>
      </c>
      <c r="Y256" s="2" t="str">
        <f t="shared" si="24"/>
        <v/>
      </c>
    </row>
    <row r="257" spans="1:25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1234</v>
      </c>
      <c r="P257" s="2" t="str">
        <f>INDEX(Comparison!C:C, MATCH(B257, Comparison!B:B,0))</f>
        <v>NA</v>
      </c>
      <c r="Q257" s="2">
        <f t="shared" si="20"/>
        <v>251</v>
      </c>
      <c r="R257" s="2">
        <f>COUNTIF(P$2:P257, "Remove")</f>
        <v>40</v>
      </c>
      <c r="S257" s="2">
        <f>COUNTIF(P$2:P257, "Add")</f>
        <v>5</v>
      </c>
      <c r="T257" s="2">
        <f>COUNTIF(P$2:P257, "Delete")</f>
        <v>3</v>
      </c>
      <c r="U257" s="2">
        <f t="shared" si="21"/>
        <v>211</v>
      </c>
      <c r="V257" s="2">
        <f t="shared" si="22"/>
        <v>216</v>
      </c>
      <c r="W257" s="2">
        <f t="shared" si="23"/>
        <v>213</v>
      </c>
      <c r="X257" s="2">
        <f>INDEX(Comparison!E:E, MATCH(B257, Comparison!B:B,0))</f>
        <v>0</v>
      </c>
      <c r="Y257" s="2" t="str">
        <f t="shared" si="24"/>
        <v/>
      </c>
    </row>
    <row r="258" spans="1:25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1234</v>
      </c>
      <c r="P258" s="2" t="str">
        <f>INDEX(Comparison!C:C, MATCH(B258, Comparison!B:B,0))</f>
        <v>NA</v>
      </c>
      <c r="Q258" s="2">
        <f t="shared" si="20"/>
        <v>252</v>
      </c>
      <c r="R258" s="2">
        <f>COUNTIF(P$2:P258, "Remove")</f>
        <v>40</v>
      </c>
      <c r="S258" s="2">
        <f>COUNTIF(P$2:P258, "Add")</f>
        <v>5</v>
      </c>
      <c r="T258" s="2">
        <f>COUNTIF(P$2:P258, "Delete")</f>
        <v>3</v>
      </c>
      <c r="U258" s="2">
        <f t="shared" si="21"/>
        <v>212</v>
      </c>
      <c r="V258" s="2">
        <f t="shared" si="22"/>
        <v>217</v>
      </c>
      <c r="W258" s="2">
        <f t="shared" si="23"/>
        <v>214</v>
      </c>
      <c r="X258" s="2">
        <f>INDEX(Comparison!E:E, MATCH(B258, Comparison!B:B,0))</f>
        <v>0</v>
      </c>
      <c r="Y258" s="2" t="str">
        <f t="shared" si="24"/>
        <v/>
      </c>
    </row>
    <row r="259" spans="1:25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  <c r="P259" s="2" t="str">
        <f>INDEX(Comparison!C:C, MATCH(B259, Comparison!B:B,0))</f>
        <v>Remove</v>
      </c>
      <c r="Q259" s="2">
        <f t="shared" si="20"/>
        <v>253</v>
      </c>
      <c r="R259" s="2">
        <f>COUNTIF(P$2:P259, "Remove")</f>
        <v>41</v>
      </c>
      <c r="S259" s="2">
        <f>COUNTIF(P$2:P259, "Add")</f>
        <v>5</v>
      </c>
      <c r="T259" s="2">
        <f>COUNTIF(P$2:P259, "Delete")</f>
        <v>3</v>
      </c>
      <c r="U259" s="2">
        <f t="shared" si="21"/>
        <v>212</v>
      </c>
      <c r="V259" s="2">
        <f t="shared" si="22"/>
        <v>217</v>
      </c>
      <c r="W259" s="2">
        <f t="shared" si="23"/>
        <v>214</v>
      </c>
      <c r="X259" s="2" t="str">
        <f>INDEX(Comparison!E:E, MATCH(B259, Comparison!B:B,0))</f>
        <v>Check variable</v>
      </c>
      <c r="Y259" s="2" t="str">
        <f t="shared" si="24"/>
        <v>Check variable</v>
      </c>
    </row>
    <row r="260" spans="1:25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  <c r="P260" s="2" t="str">
        <f>INDEX(Comparison!C:C, MATCH(B260, Comparison!B:B,0))</f>
        <v>Remove</v>
      </c>
      <c r="Q260" s="2">
        <f t="shared" ref="Q260:Q323" si="25">IF(P260 = "Add", Q259, Q259+1)</f>
        <v>254</v>
      </c>
      <c r="R260" s="2">
        <f>COUNTIF(P$2:P260, "Remove")</f>
        <v>42</v>
      </c>
      <c r="S260" s="2">
        <f>COUNTIF(P$2:P260, "Add")</f>
        <v>5</v>
      </c>
      <c r="T260" s="2">
        <f>COUNTIF(P$2:P260, "Delete")</f>
        <v>3</v>
      </c>
      <c r="U260" s="2">
        <f t="shared" ref="U260:U323" si="26" xml:space="preserve"> Q260-R260</f>
        <v>212</v>
      </c>
      <c r="V260" s="2">
        <f t="shared" ref="V260:V323" si="27">U260+S260</f>
        <v>217</v>
      </c>
      <c r="W260" s="2">
        <f t="shared" ref="W260:W323" si="28">V260-T260</f>
        <v>214</v>
      </c>
      <c r="X260" s="2" t="str">
        <f>INDEX(Comparison!E:E, MATCH(B260, Comparison!B:B,0))</f>
        <v>Check variable</v>
      </c>
      <c r="Y260" s="2" t="str">
        <f t="shared" ref="Y260:Y323" si="29">IF(X260=0, "", X260)</f>
        <v>Check variable</v>
      </c>
    </row>
    <row r="261" spans="1:25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1234</v>
      </c>
      <c r="P261" s="2" t="str">
        <f>INDEX(Comparison!C:C, MATCH(B261, Comparison!B:B,0))</f>
        <v>NA</v>
      </c>
      <c r="Q261" s="2">
        <f t="shared" si="25"/>
        <v>255</v>
      </c>
      <c r="R261" s="2">
        <f>COUNTIF(P$2:P261, "Remove")</f>
        <v>42</v>
      </c>
      <c r="S261" s="2">
        <f>COUNTIF(P$2:P261, "Add")</f>
        <v>5</v>
      </c>
      <c r="T261" s="2">
        <f>COUNTIF(P$2:P261, "Delete")</f>
        <v>3</v>
      </c>
      <c r="U261" s="2">
        <f t="shared" si="26"/>
        <v>213</v>
      </c>
      <c r="V261" s="2">
        <f t="shared" si="27"/>
        <v>218</v>
      </c>
      <c r="W261" s="2">
        <f t="shared" si="28"/>
        <v>215</v>
      </c>
      <c r="X261" s="2">
        <f>INDEX(Comparison!E:E, MATCH(B261, Comparison!B:B,0))</f>
        <v>0</v>
      </c>
      <c r="Y261" s="2" t="str">
        <f t="shared" si="29"/>
        <v/>
      </c>
    </row>
    <row r="262" spans="1:25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1234</v>
      </c>
      <c r="P262" s="2" t="str">
        <f>INDEX(Comparison!C:C, MATCH(B262, Comparison!B:B,0))</f>
        <v>NA</v>
      </c>
      <c r="Q262" s="2">
        <f t="shared" si="25"/>
        <v>256</v>
      </c>
      <c r="R262" s="2">
        <f>COUNTIF(P$2:P262, "Remove")</f>
        <v>42</v>
      </c>
      <c r="S262" s="2">
        <f>COUNTIF(P$2:P262, "Add")</f>
        <v>5</v>
      </c>
      <c r="T262" s="2">
        <f>COUNTIF(P$2:P262, "Delete")</f>
        <v>3</v>
      </c>
      <c r="U262" s="2">
        <f t="shared" si="26"/>
        <v>214</v>
      </c>
      <c r="V262" s="2">
        <f t="shared" si="27"/>
        <v>219</v>
      </c>
      <c r="W262" s="2">
        <f t="shared" si="28"/>
        <v>216</v>
      </c>
      <c r="X262" s="2">
        <f>INDEX(Comparison!E:E, MATCH(B262, Comparison!B:B,0))</f>
        <v>0</v>
      </c>
      <c r="Y262" s="2" t="str">
        <f t="shared" si="29"/>
        <v/>
      </c>
    </row>
    <row r="263" spans="1:25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1234</v>
      </c>
      <c r="P263" s="2" t="str">
        <f>INDEX(Comparison!C:C, MATCH(B263, Comparison!B:B,0))</f>
        <v>NA</v>
      </c>
      <c r="Q263" s="2">
        <f t="shared" si="25"/>
        <v>257</v>
      </c>
      <c r="R263" s="2">
        <f>COUNTIF(P$2:P263, "Remove")</f>
        <v>42</v>
      </c>
      <c r="S263" s="2">
        <f>COUNTIF(P$2:P263, "Add")</f>
        <v>5</v>
      </c>
      <c r="T263" s="2">
        <f>COUNTIF(P$2:P263, "Delete")</f>
        <v>3</v>
      </c>
      <c r="U263" s="2">
        <f t="shared" si="26"/>
        <v>215</v>
      </c>
      <c r="V263" s="2">
        <f t="shared" si="27"/>
        <v>220</v>
      </c>
      <c r="W263" s="2">
        <f t="shared" si="28"/>
        <v>217</v>
      </c>
      <c r="X263" s="2">
        <f>INDEX(Comparison!E:E, MATCH(B263, Comparison!B:B,0))</f>
        <v>0</v>
      </c>
      <c r="Y263" s="2" t="str">
        <f t="shared" si="29"/>
        <v/>
      </c>
    </row>
    <row r="264" spans="1:25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1234</v>
      </c>
      <c r="P264" s="2" t="str">
        <f>INDEX(Comparison!C:C, MATCH(B264, Comparison!B:B,0))</f>
        <v>NA</v>
      </c>
      <c r="Q264" s="2">
        <f t="shared" si="25"/>
        <v>258</v>
      </c>
      <c r="R264" s="2">
        <f>COUNTIF(P$2:P264, "Remove")</f>
        <v>42</v>
      </c>
      <c r="S264" s="2">
        <f>COUNTIF(P$2:P264, "Add")</f>
        <v>5</v>
      </c>
      <c r="T264" s="2">
        <f>COUNTIF(P$2:P264, "Delete")</f>
        <v>3</v>
      </c>
      <c r="U264" s="2">
        <f t="shared" si="26"/>
        <v>216</v>
      </c>
      <c r="V264" s="2">
        <f t="shared" si="27"/>
        <v>221</v>
      </c>
      <c r="W264" s="2">
        <f t="shared" si="28"/>
        <v>218</v>
      </c>
      <c r="X264" s="2">
        <f>INDEX(Comparison!E:E, MATCH(B264, Comparison!B:B,0))</f>
        <v>0</v>
      </c>
      <c r="Y264" s="2" t="str">
        <f t="shared" si="29"/>
        <v/>
      </c>
    </row>
    <row r="265" spans="1:25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1234</v>
      </c>
      <c r="P265" s="2" t="str">
        <f>INDEX(Comparison!C:C, MATCH(B265, Comparison!B:B,0))</f>
        <v>NA</v>
      </c>
      <c r="Q265" s="2">
        <f t="shared" si="25"/>
        <v>259</v>
      </c>
      <c r="R265" s="2">
        <f>COUNTIF(P$2:P265, "Remove")</f>
        <v>42</v>
      </c>
      <c r="S265" s="2">
        <f>COUNTIF(P$2:P265, "Add")</f>
        <v>5</v>
      </c>
      <c r="T265" s="2">
        <f>COUNTIF(P$2:P265, "Delete")</f>
        <v>3</v>
      </c>
      <c r="U265" s="2">
        <f t="shared" si="26"/>
        <v>217</v>
      </c>
      <c r="V265" s="2">
        <f t="shared" si="27"/>
        <v>222</v>
      </c>
      <c r="W265" s="2">
        <f t="shared" si="28"/>
        <v>219</v>
      </c>
      <c r="X265" s="2">
        <f>INDEX(Comparison!E:E, MATCH(B265, Comparison!B:B,0))</f>
        <v>0</v>
      </c>
      <c r="Y265" s="2" t="str">
        <f t="shared" si="29"/>
        <v/>
      </c>
    </row>
    <row r="266" spans="1:25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1234</v>
      </c>
      <c r="P266" s="2" t="str">
        <f>INDEX(Comparison!C:C, MATCH(B266, Comparison!B:B,0))</f>
        <v>NA</v>
      </c>
      <c r="Q266" s="2">
        <f t="shared" si="25"/>
        <v>260</v>
      </c>
      <c r="R266" s="2">
        <f>COUNTIF(P$2:P266, "Remove")</f>
        <v>42</v>
      </c>
      <c r="S266" s="2">
        <f>COUNTIF(P$2:P266, "Add")</f>
        <v>5</v>
      </c>
      <c r="T266" s="2">
        <f>COUNTIF(P$2:P266, "Delete")</f>
        <v>3</v>
      </c>
      <c r="U266" s="2">
        <f t="shared" si="26"/>
        <v>218</v>
      </c>
      <c r="V266" s="2">
        <f t="shared" si="27"/>
        <v>223</v>
      </c>
      <c r="W266" s="2">
        <f t="shared" si="28"/>
        <v>220</v>
      </c>
      <c r="X266" s="2">
        <f>INDEX(Comparison!E:E, MATCH(B266, Comparison!B:B,0))</f>
        <v>0</v>
      </c>
      <c r="Y266" s="2" t="str">
        <f t="shared" si="29"/>
        <v/>
      </c>
    </row>
    <row r="267" spans="1:25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1234</v>
      </c>
      <c r="P267" s="2" t="str">
        <f>INDEX(Comparison!C:C, MATCH(B267, Comparison!B:B,0))</f>
        <v>NA</v>
      </c>
      <c r="Q267" s="2">
        <f t="shared" si="25"/>
        <v>261</v>
      </c>
      <c r="R267" s="2">
        <f>COUNTIF(P$2:P267, "Remove")</f>
        <v>42</v>
      </c>
      <c r="S267" s="2">
        <f>COUNTIF(P$2:P267, "Add")</f>
        <v>5</v>
      </c>
      <c r="T267" s="2">
        <f>COUNTIF(P$2:P267, "Delete")</f>
        <v>3</v>
      </c>
      <c r="U267" s="2">
        <f t="shared" si="26"/>
        <v>219</v>
      </c>
      <c r="V267" s="2">
        <f t="shared" si="27"/>
        <v>224</v>
      </c>
      <c r="W267" s="2">
        <f t="shared" si="28"/>
        <v>221</v>
      </c>
      <c r="X267" s="2">
        <f>INDEX(Comparison!E:E, MATCH(B267, Comparison!B:B,0))</f>
        <v>0</v>
      </c>
      <c r="Y267" s="2" t="str">
        <f t="shared" si="29"/>
        <v/>
      </c>
    </row>
    <row r="268" spans="1:25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1234</v>
      </c>
      <c r="P268" s="2" t="str">
        <f>INDEX(Comparison!C:C, MATCH(B268, Comparison!B:B,0))</f>
        <v>NA</v>
      </c>
      <c r="Q268" s="2">
        <f t="shared" si="25"/>
        <v>262</v>
      </c>
      <c r="R268" s="2">
        <f>COUNTIF(P$2:P268, "Remove")</f>
        <v>42</v>
      </c>
      <c r="S268" s="2">
        <f>COUNTIF(P$2:P268, "Add")</f>
        <v>5</v>
      </c>
      <c r="T268" s="2">
        <f>COUNTIF(P$2:P268, "Delete")</f>
        <v>3</v>
      </c>
      <c r="U268" s="2">
        <f t="shared" si="26"/>
        <v>220</v>
      </c>
      <c r="V268" s="2">
        <f t="shared" si="27"/>
        <v>225</v>
      </c>
      <c r="W268" s="2">
        <f t="shared" si="28"/>
        <v>222</v>
      </c>
      <c r="X268" s="2">
        <f>INDEX(Comparison!E:E, MATCH(B268, Comparison!B:B,0))</f>
        <v>0</v>
      </c>
      <c r="Y268" s="2" t="str">
        <f t="shared" si="29"/>
        <v/>
      </c>
    </row>
    <row r="269" spans="1:25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1234</v>
      </c>
      <c r="P269" s="2" t="str">
        <f>INDEX(Comparison!C:C, MATCH(B269, Comparison!B:B,0))</f>
        <v>NA</v>
      </c>
      <c r="Q269" s="2">
        <f t="shared" si="25"/>
        <v>263</v>
      </c>
      <c r="R269" s="2">
        <f>COUNTIF(P$2:P269, "Remove")</f>
        <v>42</v>
      </c>
      <c r="S269" s="2">
        <f>COUNTIF(P$2:P269, "Add")</f>
        <v>5</v>
      </c>
      <c r="T269" s="2">
        <f>COUNTIF(P$2:P269, "Delete")</f>
        <v>3</v>
      </c>
      <c r="U269" s="2">
        <f t="shared" si="26"/>
        <v>221</v>
      </c>
      <c r="V269" s="2">
        <f t="shared" si="27"/>
        <v>226</v>
      </c>
      <c r="W269" s="2">
        <f t="shared" si="28"/>
        <v>223</v>
      </c>
      <c r="X269" s="2">
        <f>INDEX(Comparison!E:E, MATCH(B269, Comparison!B:B,0))</f>
        <v>0</v>
      </c>
      <c r="Y269" s="2" t="str">
        <f t="shared" si="29"/>
        <v/>
      </c>
    </row>
    <row r="270" spans="1:25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1234</v>
      </c>
      <c r="P270" s="2" t="str">
        <f>INDEX(Comparison!C:C, MATCH(B270, Comparison!B:B,0))</f>
        <v>NA</v>
      </c>
      <c r="Q270" s="2">
        <f t="shared" si="25"/>
        <v>264</v>
      </c>
      <c r="R270" s="2">
        <f>COUNTIF(P$2:P270, "Remove")</f>
        <v>42</v>
      </c>
      <c r="S270" s="2">
        <f>COUNTIF(P$2:P270, "Add")</f>
        <v>5</v>
      </c>
      <c r="T270" s="2">
        <f>COUNTIF(P$2:P270, "Delete")</f>
        <v>3</v>
      </c>
      <c r="U270" s="2">
        <f t="shared" si="26"/>
        <v>222</v>
      </c>
      <c r="V270" s="2">
        <f t="shared" si="27"/>
        <v>227</v>
      </c>
      <c r="W270" s="2">
        <f t="shared" si="28"/>
        <v>224</v>
      </c>
      <c r="X270" s="2">
        <f>INDEX(Comparison!E:E, MATCH(B270, Comparison!B:B,0))</f>
        <v>0</v>
      </c>
      <c r="Y270" s="2" t="str">
        <f t="shared" si="29"/>
        <v/>
      </c>
    </row>
    <row r="271" spans="1:25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1234</v>
      </c>
      <c r="P271" s="2" t="str">
        <f>INDEX(Comparison!C:C, MATCH(B271, Comparison!B:B,0))</f>
        <v>NA</v>
      </c>
      <c r="Q271" s="2">
        <f t="shared" si="25"/>
        <v>265</v>
      </c>
      <c r="R271" s="2">
        <f>COUNTIF(P$2:P271, "Remove")</f>
        <v>42</v>
      </c>
      <c r="S271" s="2">
        <f>COUNTIF(P$2:P271, "Add")</f>
        <v>5</v>
      </c>
      <c r="T271" s="2">
        <f>COUNTIF(P$2:P271, "Delete")</f>
        <v>3</v>
      </c>
      <c r="U271" s="2">
        <f t="shared" si="26"/>
        <v>223</v>
      </c>
      <c r="V271" s="2">
        <f t="shared" si="27"/>
        <v>228</v>
      </c>
      <c r="W271" s="2">
        <f t="shared" si="28"/>
        <v>225</v>
      </c>
      <c r="X271" s="2">
        <f>INDEX(Comparison!E:E, MATCH(B271, Comparison!B:B,0))</f>
        <v>0</v>
      </c>
      <c r="Y271" s="2" t="str">
        <f t="shared" si="29"/>
        <v/>
      </c>
    </row>
    <row r="272" spans="1:25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1234</v>
      </c>
      <c r="P272" s="2" t="str">
        <f>INDEX(Comparison!C:C, MATCH(B272, Comparison!B:B,0))</f>
        <v>NA</v>
      </c>
      <c r="Q272" s="2">
        <f t="shared" si="25"/>
        <v>266</v>
      </c>
      <c r="R272" s="2">
        <f>COUNTIF(P$2:P272, "Remove")</f>
        <v>42</v>
      </c>
      <c r="S272" s="2">
        <f>COUNTIF(P$2:P272, "Add")</f>
        <v>5</v>
      </c>
      <c r="T272" s="2">
        <f>COUNTIF(P$2:P272, "Delete")</f>
        <v>3</v>
      </c>
      <c r="U272" s="2">
        <f t="shared" si="26"/>
        <v>224</v>
      </c>
      <c r="V272" s="2">
        <f t="shared" si="27"/>
        <v>229</v>
      </c>
      <c r="W272" s="2">
        <f t="shared" si="28"/>
        <v>226</v>
      </c>
      <c r="X272" s="2">
        <f>INDEX(Comparison!E:E, MATCH(B272, Comparison!B:B,0))</f>
        <v>0</v>
      </c>
      <c r="Y272" s="2" t="str">
        <f t="shared" si="29"/>
        <v/>
      </c>
    </row>
    <row r="273" spans="1:25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1234</v>
      </c>
      <c r="P273" s="2" t="str">
        <f>INDEX(Comparison!C:C, MATCH(B273, Comparison!B:B,0))</f>
        <v>NA</v>
      </c>
      <c r="Q273" s="2">
        <f t="shared" si="25"/>
        <v>267</v>
      </c>
      <c r="R273" s="2">
        <f>COUNTIF(P$2:P273, "Remove")</f>
        <v>42</v>
      </c>
      <c r="S273" s="2">
        <f>COUNTIF(P$2:P273, "Add")</f>
        <v>5</v>
      </c>
      <c r="T273" s="2">
        <f>COUNTIF(P$2:P273, "Delete")</f>
        <v>3</v>
      </c>
      <c r="U273" s="2">
        <f t="shared" si="26"/>
        <v>225</v>
      </c>
      <c r="V273" s="2">
        <f t="shared" si="27"/>
        <v>230</v>
      </c>
      <c r="W273" s="2">
        <f t="shared" si="28"/>
        <v>227</v>
      </c>
      <c r="X273" s="2">
        <f>INDEX(Comparison!E:E, MATCH(B273, Comparison!B:B,0))</f>
        <v>0</v>
      </c>
      <c r="Y273" s="2" t="str">
        <f t="shared" si="29"/>
        <v/>
      </c>
    </row>
    <row r="274" spans="1:25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1234</v>
      </c>
      <c r="P274" s="2" t="str">
        <f>INDEX(Comparison!C:C, MATCH(B274, Comparison!B:B,0))</f>
        <v>NA</v>
      </c>
      <c r="Q274" s="2">
        <f t="shared" si="25"/>
        <v>268</v>
      </c>
      <c r="R274" s="2">
        <f>COUNTIF(P$2:P274, "Remove")</f>
        <v>42</v>
      </c>
      <c r="S274" s="2">
        <f>COUNTIF(P$2:P274, "Add")</f>
        <v>5</v>
      </c>
      <c r="T274" s="2">
        <f>COUNTIF(P$2:P274, "Delete")</f>
        <v>3</v>
      </c>
      <c r="U274" s="2">
        <f t="shared" si="26"/>
        <v>226</v>
      </c>
      <c r="V274" s="2">
        <f t="shared" si="27"/>
        <v>231</v>
      </c>
      <c r="W274" s="2">
        <f t="shared" si="28"/>
        <v>228</v>
      </c>
      <c r="X274" s="2">
        <f>INDEX(Comparison!E:E, MATCH(B274, Comparison!B:B,0))</f>
        <v>0</v>
      </c>
      <c r="Y274" s="2" t="str">
        <f t="shared" si="29"/>
        <v/>
      </c>
    </row>
    <row r="275" spans="1:25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1234</v>
      </c>
      <c r="P275" s="2" t="str">
        <f>INDEX(Comparison!C:C, MATCH(B275, Comparison!B:B,0))</f>
        <v>NA</v>
      </c>
      <c r="Q275" s="2">
        <f t="shared" si="25"/>
        <v>269</v>
      </c>
      <c r="R275" s="2">
        <f>COUNTIF(P$2:P275, "Remove")</f>
        <v>42</v>
      </c>
      <c r="S275" s="2">
        <f>COUNTIF(P$2:P275, "Add")</f>
        <v>5</v>
      </c>
      <c r="T275" s="2">
        <f>COUNTIF(P$2:P275, "Delete")</f>
        <v>3</v>
      </c>
      <c r="U275" s="2">
        <f t="shared" si="26"/>
        <v>227</v>
      </c>
      <c r="V275" s="2">
        <f t="shared" si="27"/>
        <v>232</v>
      </c>
      <c r="W275" s="2">
        <f t="shared" si="28"/>
        <v>229</v>
      </c>
      <c r="X275" s="2">
        <f>INDEX(Comparison!E:E, MATCH(B275, Comparison!B:B,0))</f>
        <v>0</v>
      </c>
      <c r="Y275" s="2" t="str">
        <f t="shared" si="29"/>
        <v/>
      </c>
    </row>
    <row r="276" spans="1:25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1234</v>
      </c>
      <c r="P276" s="2" t="str">
        <f>INDEX(Comparison!C:C, MATCH(B276, Comparison!B:B,0))</f>
        <v>NA</v>
      </c>
      <c r="Q276" s="2">
        <f t="shared" si="25"/>
        <v>270</v>
      </c>
      <c r="R276" s="2">
        <f>COUNTIF(P$2:P276, "Remove")</f>
        <v>42</v>
      </c>
      <c r="S276" s="2">
        <f>COUNTIF(P$2:P276, "Add")</f>
        <v>5</v>
      </c>
      <c r="T276" s="2">
        <f>COUNTIF(P$2:P276, "Delete")</f>
        <v>3</v>
      </c>
      <c r="U276" s="2">
        <f t="shared" si="26"/>
        <v>228</v>
      </c>
      <c r="V276" s="2">
        <f t="shared" si="27"/>
        <v>233</v>
      </c>
      <c r="W276" s="2">
        <f t="shared" si="28"/>
        <v>230</v>
      </c>
      <c r="X276" s="2">
        <f>INDEX(Comparison!E:E, MATCH(B276, Comparison!B:B,0))</f>
        <v>0</v>
      </c>
      <c r="Y276" s="2" t="str">
        <f t="shared" si="29"/>
        <v/>
      </c>
    </row>
    <row r="277" spans="1:25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1234</v>
      </c>
      <c r="P277" s="2" t="str">
        <f>INDEX(Comparison!C:C, MATCH(B277, Comparison!B:B,0))</f>
        <v>NA</v>
      </c>
      <c r="Q277" s="2">
        <f t="shared" si="25"/>
        <v>271</v>
      </c>
      <c r="R277" s="2">
        <f>COUNTIF(P$2:P277, "Remove")</f>
        <v>42</v>
      </c>
      <c r="S277" s="2">
        <f>COUNTIF(P$2:P277, "Add")</f>
        <v>5</v>
      </c>
      <c r="T277" s="2">
        <f>COUNTIF(P$2:P277, "Delete")</f>
        <v>3</v>
      </c>
      <c r="U277" s="2">
        <f t="shared" si="26"/>
        <v>229</v>
      </c>
      <c r="V277" s="2">
        <f t="shared" si="27"/>
        <v>234</v>
      </c>
      <c r="W277" s="2">
        <f t="shared" si="28"/>
        <v>231</v>
      </c>
      <c r="X277" s="2">
        <f>INDEX(Comparison!E:E, MATCH(B277, Comparison!B:B,0))</f>
        <v>0</v>
      </c>
      <c r="Y277" s="2" t="str">
        <f t="shared" si="29"/>
        <v/>
      </c>
    </row>
    <row r="278" spans="1:25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1234</v>
      </c>
      <c r="P278" s="2" t="str">
        <f>INDEX(Comparison!C:C, MATCH(B278, Comparison!B:B,0))</f>
        <v>NA</v>
      </c>
      <c r="Q278" s="2">
        <f t="shared" si="25"/>
        <v>272</v>
      </c>
      <c r="R278" s="2">
        <f>COUNTIF(P$2:P278, "Remove")</f>
        <v>42</v>
      </c>
      <c r="S278" s="2">
        <f>COUNTIF(P$2:P278, "Add")</f>
        <v>5</v>
      </c>
      <c r="T278" s="2">
        <f>COUNTIF(P$2:P278, "Delete")</f>
        <v>3</v>
      </c>
      <c r="U278" s="2">
        <f t="shared" si="26"/>
        <v>230</v>
      </c>
      <c r="V278" s="2">
        <f t="shared" si="27"/>
        <v>235</v>
      </c>
      <c r="W278" s="2">
        <f t="shared" si="28"/>
        <v>232</v>
      </c>
      <c r="X278" s="2">
        <f>INDEX(Comparison!E:E, MATCH(B278, Comparison!B:B,0))</f>
        <v>0</v>
      </c>
      <c r="Y278" s="2" t="str">
        <f t="shared" si="29"/>
        <v/>
      </c>
    </row>
    <row r="279" spans="1:25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1234</v>
      </c>
      <c r="P279" s="2" t="str">
        <f>INDEX(Comparison!C:C, MATCH(B279, Comparison!B:B,0))</f>
        <v>NA</v>
      </c>
      <c r="Q279" s="2">
        <f t="shared" si="25"/>
        <v>273</v>
      </c>
      <c r="R279" s="2">
        <f>COUNTIF(P$2:P279, "Remove")</f>
        <v>42</v>
      </c>
      <c r="S279" s="2">
        <f>COUNTIF(P$2:P279, "Add")</f>
        <v>5</v>
      </c>
      <c r="T279" s="2">
        <f>COUNTIF(P$2:P279, "Delete")</f>
        <v>3</v>
      </c>
      <c r="U279" s="2">
        <f t="shared" si="26"/>
        <v>231</v>
      </c>
      <c r="V279" s="2">
        <f t="shared" si="27"/>
        <v>236</v>
      </c>
      <c r="W279" s="2">
        <f t="shared" si="28"/>
        <v>233</v>
      </c>
      <c r="X279" s="2">
        <f>INDEX(Comparison!E:E, MATCH(B279, Comparison!B:B,0))</f>
        <v>0</v>
      </c>
      <c r="Y279" s="2" t="str">
        <f t="shared" si="29"/>
        <v/>
      </c>
    </row>
    <row r="280" spans="1:25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1234</v>
      </c>
      <c r="P280" s="2" t="str">
        <f>INDEX(Comparison!C:C, MATCH(B280, Comparison!B:B,0))</f>
        <v>NA</v>
      </c>
      <c r="Q280" s="2">
        <f t="shared" si="25"/>
        <v>274</v>
      </c>
      <c r="R280" s="2">
        <f>COUNTIF(P$2:P280, "Remove")</f>
        <v>42</v>
      </c>
      <c r="S280" s="2">
        <f>COUNTIF(P$2:P280, "Add")</f>
        <v>5</v>
      </c>
      <c r="T280" s="2">
        <f>COUNTIF(P$2:P280, "Delete")</f>
        <v>3</v>
      </c>
      <c r="U280" s="2">
        <f t="shared" si="26"/>
        <v>232</v>
      </c>
      <c r="V280" s="2">
        <f t="shared" si="27"/>
        <v>237</v>
      </c>
      <c r="W280" s="2">
        <f t="shared" si="28"/>
        <v>234</v>
      </c>
      <c r="X280" s="2">
        <f>INDEX(Comparison!E:E, MATCH(B280, Comparison!B:B,0))</f>
        <v>0</v>
      </c>
      <c r="Y280" s="2" t="str">
        <f t="shared" si="29"/>
        <v/>
      </c>
    </row>
    <row r="281" spans="1:25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1234</v>
      </c>
      <c r="P281" s="2" t="str">
        <f>INDEX(Comparison!C:C, MATCH(B281, Comparison!B:B,0))</f>
        <v>NA</v>
      </c>
      <c r="Q281" s="2">
        <f t="shared" si="25"/>
        <v>275</v>
      </c>
      <c r="R281" s="2">
        <f>COUNTIF(P$2:P281, "Remove")</f>
        <v>42</v>
      </c>
      <c r="S281" s="2">
        <f>COUNTIF(P$2:P281, "Add")</f>
        <v>5</v>
      </c>
      <c r="T281" s="2">
        <f>COUNTIF(P$2:P281, "Delete")</f>
        <v>3</v>
      </c>
      <c r="U281" s="2">
        <f t="shared" si="26"/>
        <v>233</v>
      </c>
      <c r="V281" s="2">
        <f t="shared" si="27"/>
        <v>238</v>
      </c>
      <c r="W281" s="2">
        <f t="shared" si="28"/>
        <v>235</v>
      </c>
      <c r="X281" s="2">
        <f>INDEX(Comparison!E:E, MATCH(B281, Comparison!B:B,0))</f>
        <v>0</v>
      </c>
      <c r="Y281" s="2" t="str">
        <f t="shared" si="29"/>
        <v/>
      </c>
    </row>
    <row r="282" spans="1:25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1234</v>
      </c>
      <c r="P282" s="2" t="str">
        <f>INDEX(Comparison!C:C, MATCH(B282, Comparison!B:B,0))</f>
        <v>NA</v>
      </c>
      <c r="Q282" s="2">
        <f t="shared" si="25"/>
        <v>276</v>
      </c>
      <c r="R282" s="2">
        <f>COUNTIF(P$2:P282, "Remove")</f>
        <v>42</v>
      </c>
      <c r="S282" s="2">
        <f>COUNTIF(P$2:P282, "Add")</f>
        <v>5</v>
      </c>
      <c r="T282" s="2">
        <f>COUNTIF(P$2:P282, "Delete")</f>
        <v>3</v>
      </c>
      <c r="U282" s="2">
        <f t="shared" si="26"/>
        <v>234</v>
      </c>
      <c r="V282" s="2">
        <f t="shared" si="27"/>
        <v>239</v>
      </c>
      <c r="W282" s="2">
        <f t="shared" si="28"/>
        <v>236</v>
      </c>
      <c r="X282" s="2">
        <f>INDEX(Comparison!E:E, MATCH(B282, Comparison!B:B,0))</f>
        <v>0</v>
      </c>
      <c r="Y282" s="2" t="str">
        <f t="shared" si="29"/>
        <v/>
      </c>
    </row>
    <row r="283" spans="1:25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1234</v>
      </c>
      <c r="P283" s="2" t="str">
        <f>INDEX(Comparison!C:C, MATCH(B283, Comparison!B:B,0))</f>
        <v>NA</v>
      </c>
      <c r="Q283" s="2">
        <f t="shared" si="25"/>
        <v>277</v>
      </c>
      <c r="R283" s="2">
        <f>COUNTIF(P$2:P283, "Remove")</f>
        <v>42</v>
      </c>
      <c r="S283" s="2">
        <f>COUNTIF(P$2:P283, "Add")</f>
        <v>5</v>
      </c>
      <c r="T283" s="2">
        <f>COUNTIF(P$2:P283, "Delete")</f>
        <v>3</v>
      </c>
      <c r="U283" s="2">
        <f t="shared" si="26"/>
        <v>235</v>
      </c>
      <c r="V283" s="2">
        <f t="shared" si="27"/>
        <v>240</v>
      </c>
      <c r="W283" s="2">
        <f t="shared" si="28"/>
        <v>237</v>
      </c>
      <c r="X283" s="2">
        <f>INDEX(Comparison!E:E, MATCH(B283, Comparison!B:B,0))</f>
        <v>0</v>
      </c>
      <c r="Y283" s="2" t="str">
        <f t="shared" si="29"/>
        <v/>
      </c>
    </row>
    <row r="284" spans="1:25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1234</v>
      </c>
      <c r="P284" s="2" t="str">
        <f>INDEX(Comparison!C:C, MATCH(B284, Comparison!B:B,0))</f>
        <v>NA</v>
      </c>
      <c r="Q284" s="2">
        <f t="shared" si="25"/>
        <v>278</v>
      </c>
      <c r="R284" s="2">
        <f>COUNTIF(P$2:P284, "Remove")</f>
        <v>42</v>
      </c>
      <c r="S284" s="2">
        <f>COUNTIF(P$2:P284, "Add")</f>
        <v>5</v>
      </c>
      <c r="T284" s="2">
        <f>COUNTIF(P$2:P284, "Delete")</f>
        <v>3</v>
      </c>
      <c r="U284" s="2">
        <f t="shared" si="26"/>
        <v>236</v>
      </c>
      <c r="V284" s="2">
        <f t="shared" si="27"/>
        <v>241</v>
      </c>
      <c r="W284" s="2">
        <f t="shared" si="28"/>
        <v>238</v>
      </c>
      <c r="X284" s="2">
        <f>INDEX(Comparison!E:E, MATCH(B284, Comparison!B:B,0))</f>
        <v>0</v>
      </c>
      <c r="Y284" s="2" t="str">
        <f t="shared" si="29"/>
        <v/>
      </c>
    </row>
    <row r="285" spans="1:25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1234</v>
      </c>
      <c r="P285" s="2" t="str">
        <f>INDEX(Comparison!C:C, MATCH(B285, Comparison!B:B,0))</f>
        <v>NA</v>
      </c>
      <c r="Q285" s="2">
        <f t="shared" si="25"/>
        <v>279</v>
      </c>
      <c r="R285" s="2">
        <f>COUNTIF(P$2:P285, "Remove")</f>
        <v>42</v>
      </c>
      <c r="S285" s="2">
        <f>COUNTIF(P$2:P285, "Add")</f>
        <v>5</v>
      </c>
      <c r="T285" s="2">
        <f>COUNTIF(P$2:P285, "Delete")</f>
        <v>3</v>
      </c>
      <c r="U285" s="2">
        <f t="shared" si="26"/>
        <v>237</v>
      </c>
      <c r="V285" s="2">
        <f t="shared" si="27"/>
        <v>242</v>
      </c>
      <c r="W285" s="2">
        <f t="shared" si="28"/>
        <v>239</v>
      </c>
      <c r="X285" s="2">
        <f>INDEX(Comparison!E:E, MATCH(B285, Comparison!B:B,0))</f>
        <v>0</v>
      </c>
      <c r="Y285" s="2" t="str">
        <f t="shared" si="29"/>
        <v/>
      </c>
    </row>
    <row r="286" spans="1:25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1234</v>
      </c>
      <c r="P286" s="2" t="str">
        <f>INDEX(Comparison!C:C, MATCH(B286, Comparison!B:B,0))</f>
        <v>NA</v>
      </c>
      <c r="Q286" s="2">
        <f t="shared" si="25"/>
        <v>280</v>
      </c>
      <c r="R286" s="2">
        <f>COUNTIF(P$2:P286, "Remove")</f>
        <v>42</v>
      </c>
      <c r="S286" s="2">
        <f>COUNTIF(P$2:P286, "Add")</f>
        <v>5</v>
      </c>
      <c r="T286" s="2">
        <f>COUNTIF(P$2:P286, "Delete")</f>
        <v>3</v>
      </c>
      <c r="U286" s="2">
        <f t="shared" si="26"/>
        <v>238</v>
      </c>
      <c r="V286" s="2">
        <f t="shared" si="27"/>
        <v>243</v>
      </c>
      <c r="W286" s="2">
        <f t="shared" si="28"/>
        <v>240</v>
      </c>
      <c r="X286" s="2">
        <f>INDEX(Comparison!E:E, MATCH(B286, Comparison!B:B,0))</f>
        <v>0</v>
      </c>
      <c r="Y286" s="2" t="str">
        <f t="shared" si="29"/>
        <v/>
      </c>
    </row>
    <row r="287" spans="1:25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1234</v>
      </c>
      <c r="P287" s="2" t="str">
        <f>INDEX(Comparison!C:C, MATCH(B287, Comparison!B:B,0))</f>
        <v>NA</v>
      </c>
      <c r="Q287" s="2">
        <f t="shared" si="25"/>
        <v>281</v>
      </c>
      <c r="R287" s="2">
        <f>COUNTIF(P$2:P287, "Remove")</f>
        <v>42</v>
      </c>
      <c r="S287" s="2">
        <f>COUNTIF(P$2:P287, "Add")</f>
        <v>5</v>
      </c>
      <c r="T287" s="2">
        <f>COUNTIF(P$2:P287, "Delete")</f>
        <v>3</v>
      </c>
      <c r="U287" s="2">
        <f t="shared" si="26"/>
        <v>239</v>
      </c>
      <c r="V287" s="2">
        <f t="shared" si="27"/>
        <v>244</v>
      </c>
      <c r="W287" s="2">
        <f t="shared" si="28"/>
        <v>241</v>
      </c>
      <c r="X287" s="2">
        <f>INDEX(Comparison!E:E, MATCH(B287, Comparison!B:B,0))</f>
        <v>0</v>
      </c>
      <c r="Y287" s="2" t="str">
        <f t="shared" si="29"/>
        <v/>
      </c>
    </row>
    <row r="288" spans="1:25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1234</v>
      </c>
      <c r="P288" s="2" t="str">
        <f>INDEX(Comparison!C:C, MATCH(B288, Comparison!B:B,0))</f>
        <v>NA</v>
      </c>
      <c r="Q288" s="2">
        <f t="shared" si="25"/>
        <v>282</v>
      </c>
      <c r="R288" s="2">
        <f>COUNTIF(P$2:P288, "Remove")</f>
        <v>42</v>
      </c>
      <c r="S288" s="2">
        <f>COUNTIF(P$2:P288, "Add")</f>
        <v>5</v>
      </c>
      <c r="T288" s="2">
        <f>COUNTIF(P$2:P288, "Delete")</f>
        <v>3</v>
      </c>
      <c r="U288" s="2">
        <f t="shared" si="26"/>
        <v>240</v>
      </c>
      <c r="V288" s="2">
        <f t="shared" si="27"/>
        <v>245</v>
      </c>
      <c r="W288" s="2">
        <f t="shared" si="28"/>
        <v>242</v>
      </c>
      <c r="X288" s="2">
        <f>INDEX(Comparison!E:E, MATCH(B288, Comparison!B:B,0))</f>
        <v>0</v>
      </c>
      <c r="Y288" s="2" t="str">
        <f t="shared" si="29"/>
        <v/>
      </c>
    </row>
    <row r="289" spans="1:25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1234</v>
      </c>
      <c r="P289" s="2" t="str">
        <f>INDEX(Comparison!C:C, MATCH(B289, Comparison!B:B,0))</f>
        <v>NA</v>
      </c>
      <c r="Q289" s="2">
        <f t="shared" si="25"/>
        <v>283</v>
      </c>
      <c r="R289" s="2">
        <f>COUNTIF(P$2:P289, "Remove")</f>
        <v>42</v>
      </c>
      <c r="S289" s="2">
        <f>COUNTIF(P$2:P289, "Add")</f>
        <v>5</v>
      </c>
      <c r="T289" s="2">
        <f>COUNTIF(P$2:P289, "Delete")</f>
        <v>3</v>
      </c>
      <c r="U289" s="2">
        <f t="shared" si="26"/>
        <v>241</v>
      </c>
      <c r="V289" s="2">
        <f t="shared" si="27"/>
        <v>246</v>
      </c>
      <c r="W289" s="2">
        <f t="shared" si="28"/>
        <v>243</v>
      </c>
      <c r="X289" s="2">
        <f>INDEX(Comparison!E:E, MATCH(B289, Comparison!B:B,0))</f>
        <v>0</v>
      </c>
      <c r="Y289" s="2" t="str">
        <f t="shared" si="29"/>
        <v/>
      </c>
    </row>
    <row r="290" spans="1:25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1234</v>
      </c>
      <c r="P290" s="2" t="str">
        <f>INDEX(Comparison!C:C, MATCH(B290, Comparison!B:B,0))</f>
        <v>NA</v>
      </c>
      <c r="Q290" s="2">
        <f t="shared" si="25"/>
        <v>284</v>
      </c>
      <c r="R290" s="2">
        <f>COUNTIF(P$2:P290, "Remove")</f>
        <v>42</v>
      </c>
      <c r="S290" s="2">
        <f>COUNTIF(P$2:P290, "Add")</f>
        <v>5</v>
      </c>
      <c r="T290" s="2">
        <f>COUNTIF(P$2:P290, "Delete")</f>
        <v>3</v>
      </c>
      <c r="U290" s="2">
        <f t="shared" si="26"/>
        <v>242</v>
      </c>
      <c r="V290" s="2">
        <f t="shared" si="27"/>
        <v>247</v>
      </c>
      <c r="W290" s="2">
        <f t="shared" si="28"/>
        <v>244</v>
      </c>
      <c r="X290" s="2">
        <f>INDEX(Comparison!E:E, MATCH(B290, Comparison!B:B,0))</f>
        <v>0</v>
      </c>
      <c r="Y290" s="2" t="str">
        <f t="shared" si="29"/>
        <v/>
      </c>
    </row>
    <row r="291" spans="1:25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1234</v>
      </c>
      <c r="P291" s="2" t="str">
        <f>INDEX(Comparison!C:C, MATCH(B291, Comparison!B:B,0))</f>
        <v>NA</v>
      </c>
      <c r="Q291" s="2">
        <f t="shared" si="25"/>
        <v>285</v>
      </c>
      <c r="R291" s="2">
        <f>COUNTIF(P$2:P291, "Remove")</f>
        <v>42</v>
      </c>
      <c r="S291" s="2">
        <f>COUNTIF(P$2:P291, "Add")</f>
        <v>5</v>
      </c>
      <c r="T291" s="2">
        <f>COUNTIF(P$2:P291, "Delete")</f>
        <v>3</v>
      </c>
      <c r="U291" s="2">
        <f t="shared" si="26"/>
        <v>243</v>
      </c>
      <c r="V291" s="2">
        <f t="shared" si="27"/>
        <v>248</v>
      </c>
      <c r="W291" s="2">
        <f t="shared" si="28"/>
        <v>245</v>
      </c>
      <c r="X291" s="2">
        <f>INDEX(Comparison!E:E, MATCH(B291, Comparison!B:B,0))</f>
        <v>0</v>
      </c>
      <c r="Y291" s="2" t="str">
        <f t="shared" si="29"/>
        <v/>
      </c>
    </row>
    <row r="292" spans="1:25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1234</v>
      </c>
      <c r="P292" s="2" t="str">
        <f>INDEX(Comparison!C:C, MATCH(B292, Comparison!B:B,0))</f>
        <v>NA</v>
      </c>
      <c r="Q292" s="2">
        <f t="shared" si="25"/>
        <v>286</v>
      </c>
      <c r="R292" s="2">
        <f>COUNTIF(P$2:P292, "Remove")</f>
        <v>42</v>
      </c>
      <c r="S292" s="2">
        <f>COUNTIF(P$2:P292, "Add")</f>
        <v>5</v>
      </c>
      <c r="T292" s="2">
        <f>COUNTIF(P$2:P292, "Delete")</f>
        <v>3</v>
      </c>
      <c r="U292" s="2">
        <f t="shared" si="26"/>
        <v>244</v>
      </c>
      <c r="V292" s="2">
        <f t="shared" si="27"/>
        <v>249</v>
      </c>
      <c r="W292" s="2">
        <f t="shared" si="28"/>
        <v>246</v>
      </c>
      <c r="X292" s="2">
        <f>INDEX(Comparison!E:E, MATCH(B292, Comparison!B:B,0))</f>
        <v>0</v>
      </c>
      <c r="Y292" s="2" t="str">
        <f t="shared" si="29"/>
        <v/>
      </c>
    </row>
    <row r="293" spans="1:25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1234</v>
      </c>
      <c r="P293" s="2" t="str">
        <f>INDEX(Comparison!C:C, MATCH(B293, Comparison!B:B,0))</f>
        <v>NA</v>
      </c>
      <c r="Q293" s="2">
        <f t="shared" si="25"/>
        <v>287</v>
      </c>
      <c r="R293" s="2">
        <f>COUNTIF(P$2:P293, "Remove")</f>
        <v>42</v>
      </c>
      <c r="S293" s="2">
        <f>COUNTIF(P$2:P293, "Add")</f>
        <v>5</v>
      </c>
      <c r="T293" s="2">
        <f>COUNTIF(P$2:P293, "Delete")</f>
        <v>3</v>
      </c>
      <c r="U293" s="2">
        <f t="shared" si="26"/>
        <v>245</v>
      </c>
      <c r="V293" s="2">
        <f t="shared" si="27"/>
        <v>250</v>
      </c>
      <c r="W293" s="2">
        <f t="shared" si="28"/>
        <v>247</v>
      </c>
      <c r="X293" s="2">
        <f>INDEX(Comparison!E:E, MATCH(B293, Comparison!B:B,0))</f>
        <v>0</v>
      </c>
      <c r="Y293" s="2" t="str">
        <f t="shared" si="29"/>
        <v/>
      </c>
    </row>
    <row r="294" spans="1:25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1234</v>
      </c>
      <c r="P294" s="2" t="str">
        <f>INDEX(Comparison!C:C, MATCH(B294, Comparison!B:B,0))</f>
        <v>NA</v>
      </c>
      <c r="Q294" s="2">
        <f t="shared" si="25"/>
        <v>288</v>
      </c>
      <c r="R294" s="2">
        <f>COUNTIF(P$2:P294, "Remove")</f>
        <v>42</v>
      </c>
      <c r="S294" s="2">
        <f>COUNTIF(P$2:P294, "Add")</f>
        <v>5</v>
      </c>
      <c r="T294" s="2">
        <f>COUNTIF(P$2:P294, "Delete")</f>
        <v>3</v>
      </c>
      <c r="U294" s="2">
        <f t="shared" si="26"/>
        <v>246</v>
      </c>
      <c r="V294" s="2">
        <f t="shared" si="27"/>
        <v>251</v>
      </c>
      <c r="W294" s="2">
        <f t="shared" si="28"/>
        <v>248</v>
      </c>
      <c r="X294" s="2">
        <f>INDEX(Comparison!E:E, MATCH(B294, Comparison!B:B,0))</f>
        <v>0</v>
      </c>
      <c r="Y294" s="2" t="str">
        <f t="shared" si="29"/>
        <v/>
      </c>
    </row>
    <row r="295" spans="1:25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1234</v>
      </c>
      <c r="P295" s="2" t="str">
        <f>INDEX(Comparison!C:C, MATCH(B295, Comparison!B:B,0))</f>
        <v>NA</v>
      </c>
      <c r="Q295" s="2">
        <f t="shared" si="25"/>
        <v>289</v>
      </c>
      <c r="R295" s="2">
        <f>COUNTIF(P$2:P295, "Remove")</f>
        <v>42</v>
      </c>
      <c r="S295" s="2">
        <f>COUNTIF(P$2:P295, "Add")</f>
        <v>5</v>
      </c>
      <c r="T295" s="2">
        <f>COUNTIF(P$2:P295, "Delete")</f>
        <v>3</v>
      </c>
      <c r="U295" s="2">
        <f t="shared" si="26"/>
        <v>247</v>
      </c>
      <c r="V295" s="2">
        <f t="shared" si="27"/>
        <v>252</v>
      </c>
      <c r="W295" s="2">
        <f t="shared" si="28"/>
        <v>249</v>
      </c>
      <c r="X295" s="2">
        <f>INDEX(Comparison!E:E, MATCH(B295, Comparison!B:B,0))</f>
        <v>0</v>
      </c>
      <c r="Y295" s="2" t="str">
        <f t="shared" si="29"/>
        <v/>
      </c>
    </row>
    <row r="296" spans="1:25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1234</v>
      </c>
      <c r="P296" s="2" t="str">
        <f>INDEX(Comparison!C:C, MATCH(B296, Comparison!B:B,0))</f>
        <v>NA</v>
      </c>
      <c r="Q296" s="2">
        <f t="shared" si="25"/>
        <v>290</v>
      </c>
      <c r="R296" s="2">
        <f>COUNTIF(P$2:P296, "Remove")</f>
        <v>42</v>
      </c>
      <c r="S296" s="2">
        <f>COUNTIF(P$2:P296, "Add")</f>
        <v>5</v>
      </c>
      <c r="T296" s="2">
        <f>COUNTIF(P$2:P296, "Delete")</f>
        <v>3</v>
      </c>
      <c r="U296" s="2">
        <f t="shared" si="26"/>
        <v>248</v>
      </c>
      <c r="V296" s="2">
        <f t="shared" si="27"/>
        <v>253</v>
      </c>
      <c r="W296" s="2">
        <f t="shared" si="28"/>
        <v>250</v>
      </c>
      <c r="X296" s="2">
        <f>INDEX(Comparison!E:E, MATCH(B296, Comparison!B:B,0))</f>
        <v>0</v>
      </c>
      <c r="Y296" s="2" t="str">
        <f t="shared" si="29"/>
        <v/>
      </c>
    </row>
    <row r="297" spans="1:25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1234</v>
      </c>
      <c r="P297" s="2" t="str">
        <f>INDEX(Comparison!C:C, MATCH(B297, Comparison!B:B,0))</f>
        <v>NA</v>
      </c>
      <c r="Q297" s="2">
        <f t="shared" si="25"/>
        <v>291</v>
      </c>
      <c r="R297" s="2">
        <f>COUNTIF(P$2:P297, "Remove")</f>
        <v>42</v>
      </c>
      <c r="S297" s="2">
        <f>COUNTIF(P$2:P297, "Add")</f>
        <v>5</v>
      </c>
      <c r="T297" s="2">
        <f>COUNTIF(P$2:P297, "Delete")</f>
        <v>3</v>
      </c>
      <c r="U297" s="2">
        <f t="shared" si="26"/>
        <v>249</v>
      </c>
      <c r="V297" s="2">
        <f t="shared" si="27"/>
        <v>254</v>
      </c>
      <c r="W297" s="2">
        <f t="shared" si="28"/>
        <v>251</v>
      </c>
      <c r="X297" s="2">
        <f>INDEX(Comparison!E:E, MATCH(B297, Comparison!B:B,0))</f>
        <v>0</v>
      </c>
      <c r="Y297" s="2" t="str">
        <f t="shared" si="29"/>
        <v/>
      </c>
    </row>
    <row r="298" spans="1:25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1234</v>
      </c>
      <c r="P298" s="2" t="str">
        <f>INDEX(Comparison!C:C, MATCH(B298, Comparison!B:B,0))</f>
        <v>NA</v>
      </c>
      <c r="Q298" s="2">
        <f t="shared" si="25"/>
        <v>292</v>
      </c>
      <c r="R298" s="2">
        <f>COUNTIF(P$2:P298, "Remove")</f>
        <v>42</v>
      </c>
      <c r="S298" s="2">
        <f>COUNTIF(P$2:P298, "Add")</f>
        <v>5</v>
      </c>
      <c r="T298" s="2">
        <f>COUNTIF(P$2:P298, "Delete")</f>
        <v>3</v>
      </c>
      <c r="U298" s="2">
        <f t="shared" si="26"/>
        <v>250</v>
      </c>
      <c r="V298" s="2">
        <f t="shared" si="27"/>
        <v>255</v>
      </c>
      <c r="W298" s="2">
        <f t="shared" si="28"/>
        <v>252</v>
      </c>
      <c r="X298" s="2">
        <f>INDEX(Comparison!E:E, MATCH(B298, Comparison!B:B,0))</f>
        <v>0</v>
      </c>
      <c r="Y298" s="2" t="str">
        <f t="shared" si="29"/>
        <v/>
      </c>
    </row>
    <row r="299" spans="1:25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1234</v>
      </c>
      <c r="P299" s="2" t="str">
        <f>INDEX(Comparison!C:C, MATCH(B299, Comparison!B:B,0))</f>
        <v>NA</v>
      </c>
      <c r="Q299" s="2">
        <f t="shared" si="25"/>
        <v>293</v>
      </c>
      <c r="R299" s="2">
        <f>COUNTIF(P$2:P299, "Remove")</f>
        <v>42</v>
      </c>
      <c r="S299" s="2">
        <f>COUNTIF(P$2:P299, "Add")</f>
        <v>5</v>
      </c>
      <c r="T299" s="2">
        <f>COUNTIF(P$2:P299, "Delete")</f>
        <v>3</v>
      </c>
      <c r="U299" s="2">
        <f t="shared" si="26"/>
        <v>251</v>
      </c>
      <c r="V299" s="2">
        <f t="shared" si="27"/>
        <v>256</v>
      </c>
      <c r="W299" s="2">
        <f t="shared" si="28"/>
        <v>253</v>
      </c>
      <c r="X299" s="2">
        <f>INDEX(Comparison!E:E, MATCH(B299, Comparison!B:B,0))</f>
        <v>0</v>
      </c>
      <c r="Y299" s="2" t="str">
        <f t="shared" si="29"/>
        <v/>
      </c>
    </row>
    <row r="300" spans="1:25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1234</v>
      </c>
      <c r="P300" s="2" t="str">
        <f>INDEX(Comparison!C:C, MATCH(B300, Comparison!B:B,0))</f>
        <v>NA</v>
      </c>
      <c r="Q300" s="2">
        <f t="shared" si="25"/>
        <v>294</v>
      </c>
      <c r="R300" s="2">
        <f>COUNTIF(P$2:P300, "Remove")</f>
        <v>42</v>
      </c>
      <c r="S300" s="2">
        <f>COUNTIF(P$2:P300, "Add")</f>
        <v>5</v>
      </c>
      <c r="T300" s="2">
        <f>COUNTIF(P$2:P300, "Delete")</f>
        <v>3</v>
      </c>
      <c r="U300" s="2">
        <f t="shared" si="26"/>
        <v>252</v>
      </c>
      <c r="V300" s="2">
        <f t="shared" si="27"/>
        <v>257</v>
      </c>
      <c r="W300" s="2">
        <f t="shared" si="28"/>
        <v>254</v>
      </c>
      <c r="X300" s="2">
        <f>INDEX(Comparison!E:E, MATCH(B300, Comparison!B:B,0))</f>
        <v>0</v>
      </c>
      <c r="Y300" s="2" t="str">
        <f t="shared" si="29"/>
        <v/>
      </c>
    </row>
    <row r="301" spans="1:25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1234</v>
      </c>
      <c r="P301" s="2" t="str">
        <f>INDEX(Comparison!C:C, MATCH(B301, Comparison!B:B,0))</f>
        <v>NA</v>
      </c>
      <c r="Q301" s="2">
        <f t="shared" si="25"/>
        <v>295</v>
      </c>
      <c r="R301" s="2">
        <f>COUNTIF(P$2:P301, "Remove")</f>
        <v>42</v>
      </c>
      <c r="S301" s="2">
        <f>COUNTIF(P$2:P301, "Add")</f>
        <v>5</v>
      </c>
      <c r="T301" s="2">
        <f>COUNTIF(P$2:P301, "Delete")</f>
        <v>3</v>
      </c>
      <c r="U301" s="2">
        <f t="shared" si="26"/>
        <v>253</v>
      </c>
      <c r="V301" s="2">
        <f t="shared" si="27"/>
        <v>258</v>
      </c>
      <c r="W301" s="2">
        <f t="shared" si="28"/>
        <v>255</v>
      </c>
      <c r="X301" s="2">
        <f>INDEX(Comparison!E:E, MATCH(B301, Comparison!B:B,0))</f>
        <v>0</v>
      </c>
      <c r="Y301" s="2" t="str">
        <f t="shared" si="29"/>
        <v/>
      </c>
    </row>
    <row r="302" spans="1:25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1234</v>
      </c>
      <c r="P302" s="2" t="str">
        <f>INDEX(Comparison!C:C, MATCH(B302, Comparison!B:B,0))</f>
        <v>NA</v>
      </c>
      <c r="Q302" s="2">
        <f t="shared" si="25"/>
        <v>296</v>
      </c>
      <c r="R302" s="2">
        <f>COUNTIF(P$2:P302, "Remove")</f>
        <v>42</v>
      </c>
      <c r="S302" s="2">
        <f>COUNTIF(P$2:P302, "Add")</f>
        <v>5</v>
      </c>
      <c r="T302" s="2">
        <f>COUNTIF(P$2:P302, "Delete")</f>
        <v>3</v>
      </c>
      <c r="U302" s="2">
        <f t="shared" si="26"/>
        <v>254</v>
      </c>
      <c r="V302" s="2">
        <f t="shared" si="27"/>
        <v>259</v>
      </c>
      <c r="W302" s="2">
        <f t="shared" si="28"/>
        <v>256</v>
      </c>
      <c r="X302" s="2">
        <f>INDEX(Comparison!E:E, MATCH(B302, Comparison!B:B,0))</f>
        <v>0</v>
      </c>
      <c r="Y302" s="2" t="str">
        <f t="shared" si="29"/>
        <v/>
      </c>
    </row>
    <row r="303" spans="1:25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1234</v>
      </c>
      <c r="P303" s="2" t="str">
        <f>INDEX(Comparison!C:C, MATCH(B303, Comparison!B:B,0))</f>
        <v>NA</v>
      </c>
      <c r="Q303" s="2">
        <f t="shared" si="25"/>
        <v>297</v>
      </c>
      <c r="R303" s="2">
        <f>COUNTIF(P$2:P303, "Remove")</f>
        <v>42</v>
      </c>
      <c r="S303" s="2">
        <f>COUNTIF(P$2:P303, "Add")</f>
        <v>5</v>
      </c>
      <c r="T303" s="2">
        <f>COUNTIF(P$2:P303, "Delete")</f>
        <v>3</v>
      </c>
      <c r="U303" s="2">
        <f t="shared" si="26"/>
        <v>255</v>
      </c>
      <c r="V303" s="2">
        <f t="shared" si="27"/>
        <v>260</v>
      </c>
      <c r="W303" s="2">
        <f t="shared" si="28"/>
        <v>257</v>
      </c>
      <c r="X303" s="2">
        <f>INDEX(Comparison!E:E, MATCH(B303, Comparison!B:B,0))</f>
        <v>0</v>
      </c>
      <c r="Y303" s="2" t="str">
        <f t="shared" si="29"/>
        <v/>
      </c>
    </row>
    <row r="304" spans="1:25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1234</v>
      </c>
      <c r="P304" s="2" t="str">
        <f>INDEX(Comparison!C:C, MATCH(B304, Comparison!B:B,0))</f>
        <v>NA</v>
      </c>
      <c r="Q304" s="2">
        <f t="shared" si="25"/>
        <v>298</v>
      </c>
      <c r="R304" s="2">
        <f>COUNTIF(P$2:P304, "Remove")</f>
        <v>42</v>
      </c>
      <c r="S304" s="2">
        <f>COUNTIF(P$2:P304, "Add")</f>
        <v>5</v>
      </c>
      <c r="T304" s="2">
        <f>COUNTIF(P$2:P304, "Delete")</f>
        <v>3</v>
      </c>
      <c r="U304" s="2">
        <f t="shared" si="26"/>
        <v>256</v>
      </c>
      <c r="V304" s="2">
        <f t="shared" si="27"/>
        <v>261</v>
      </c>
      <c r="W304" s="2">
        <f t="shared" si="28"/>
        <v>258</v>
      </c>
      <c r="X304" s="2">
        <f>INDEX(Comparison!E:E, MATCH(B304, Comparison!B:B,0))</f>
        <v>0</v>
      </c>
      <c r="Y304" s="2" t="str">
        <f t="shared" si="29"/>
        <v/>
      </c>
    </row>
    <row r="305" spans="1:25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1234</v>
      </c>
      <c r="P305" s="2" t="str">
        <f>INDEX(Comparison!C:C, MATCH(B305, Comparison!B:B,0))</f>
        <v>NA</v>
      </c>
      <c r="Q305" s="2">
        <f t="shared" si="25"/>
        <v>299</v>
      </c>
      <c r="R305" s="2">
        <f>COUNTIF(P$2:P305, "Remove")</f>
        <v>42</v>
      </c>
      <c r="S305" s="2">
        <f>COUNTIF(P$2:P305, "Add")</f>
        <v>5</v>
      </c>
      <c r="T305" s="2">
        <f>COUNTIF(P$2:P305, "Delete")</f>
        <v>3</v>
      </c>
      <c r="U305" s="2">
        <f t="shared" si="26"/>
        <v>257</v>
      </c>
      <c r="V305" s="2">
        <f t="shared" si="27"/>
        <v>262</v>
      </c>
      <c r="W305" s="2">
        <f t="shared" si="28"/>
        <v>259</v>
      </c>
      <c r="X305" s="2">
        <f>INDEX(Comparison!E:E, MATCH(B305, Comparison!B:B,0))</f>
        <v>0</v>
      </c>
      <c r="Y305" s="2" t="str">
        <f t="shared" si="29"/>
        <v/>
      </c>
    </row>
    <row r="306" spans="1:25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1234</v>
      </c>
      <c r="P306" s="2" t="str">
        <f>INDEX(Comparison!C:C, MATCH(B306, Comparison!B:B,0))</f>
        <v>NA</v>
      </c>
      <c r="Q306" s="2">
        <f t="shared" si="25"/>
        <v>300</v>
      </c>
      <c r="R306" s="2">
        <f>COUNTIF(P$2:P306, "Remove")</f>
        <v>42</v>
      </c>
      <c r="S306" s="2">
        <f>COUNTIF(P$2:P306, "Add")</f>
        <v>5</v>
      </c>
      <c r="T306" s="2">
        <f>COUNTIF(P$2:P306, "Delete")</f>
        <v>3</v>
      </c>
      <c r="U306" s="2">
        <f t="shared" si="26"/>
        <v>258</v>
      </c>
      <c r="V306" s="2">
        <f t="shared" si="27"/>
        <v>263</v>
      </c>
      <c r="W306" s="2">
        <f t="shared" si="28"/>
        <v>260</v>
      </c>
      <c r="X306" s="2">
        <f>INDEX(Comparison!E:E, MATCH(B306, Comparison!B:B,0))</f>
        <v>0</v>
      </c>
      <c r="Y306" s="2" t="str">
        <f t="shared" si="29"/>
        <v/>
      </c>
    </row>
    <row r="307" spans="1:25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1234</v>
      </c>
      <c r="P307" s="2" t="str">
        <f>INDEX(Comparison!C:C, MATCH(B307, Comparison!B:B,0))</f>
        <v>NA</v>
      </c>
      <c r="Q307" s="2">
        <f t="shared" si="25"/>
        <v>301</v>
      </c>
      <c r="R307" s="2">
        <f>COUNTIF(P$2:P307, "Remove")</f>
        <v>42</v>
      </c>
      <c r="S307" s="2">
        <f>COUNTIF(P$2:P307, "Add")</f>
        <v>5</v>
      </c>
      <c r="T307" s="2">
        <f>COUNTIF(P$2:P307, "Delete")</f>
        <v>3</v>
      </c>
      <c r="U307" s="2">
        <f t="shared" si="26"/>
        <v>259</v>
      </c>
      <c r="V307" s="2">
        <f t="shared" si="27"/>
        <v>264</v>
      </c>
      <c r="W307" s="2">
        <f t="shared" si="28"/>
        <v>261</v>
      </c>
      <c r="X307" s="2">
        <f>INDEX(Comparison!E:E, MATCH(B307, Comparison!B:B,0))</f>
        <v>0</v>
      </c>
      <c r="Y307" s="2" t="str">
        <f t="shared" si="29"/>
        <v/>
      </c>
    </row>
    <row r="308" spans="1:25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1234</v>
      </c>
      <c r="P308" s="2" t="str">
        <f>INDEX(Comparison!C:C, MATCH(B308, Comparison!B:B,0))</f>
        <v>NA</v>
      </c>
      <c r="Q308" s="2">
        <f t="shared" si="25"/>
        <v>302</v>
      </c>
      <c r="R308" s="2">
        <f>COUNTIF(P$2:P308, "Remove")</f>
        <v>42</v>
      </c>
      <c r="S308" s="2">
        <f>COUNTIF(P$2:P308, "Add")</f>
        <v>5</v>
      </c>
      <c r="T308" s="2">
        <f>COUNTIF(P$2:P308, "Delete")</f>
        <v>3</v>
      </c>
      <c r="U308" s="2">
        <f t="shared" si="26"/>
        <v>260</v>
      </c>
      <c r="V308" s="2">
        <f t="shared" si="27"/>
        <v>265</v>
      </c>
      <c r="W308" s="2">
        <f t="shared" si="28"/>
        <v>262</v>
      </c>
      <c r="X308" s="2">
        <f>INDEX(Comparison!E:E, MATCH(B308, Comparison!B:B,0))</f>
        <v>0</v>
      </c>
      <c r="Y308" s="2" t="str">
        <f t="shared" si="29"/>
        <v/>
      </c>
    </row>
    <row r="309" spans="1:25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1234</v>
      </c>
      <c r="P309" s="2" t="str">
        <f>INDEX(Comparison!C:C, MATCH(B309, Comparison!B:B,0))</f>
        <v>NA</v>
      </c>
      <c r="Q309" s="2">
        <f t="shared" si="25"/>
        <v>303</v>
      </c>
      <c r="R309" s="2">
        <f>COUNTIF(P$2:P309, "Remove")</f>
        <v>42</v>
      </c>
      <c r="S309" s="2">
        <f>COUNTIF(P$2:P309, "Add")</f>
        <v>5</v>
      </c>
      <c r="T309" s="2">
        <f>COUNTIF(P$2:P309, "Delete")</f>
        <v>3</v>
      </c>
      <c r="U309" s="2">
        <f t="shared" si="26"/>
        <v>261</v>
      </c>
      <c r="V309" s="2">
        <f t="shared" si="27"/>
        <v>266</v>
      </c>
      <c r="W309" s="2">
        <f t="shared" si="28"/>
        <v>263</v>
      </c>
      <c r="X309" s="2">
        <f>INDEX(Comparison!E:E, MATCH(B309, Comparison!B:B,0))</f>
        <v>0</v>
      </c>
      <c r="Y309" s="2" t="str">
        <f t="shared" si="29"/>
        <v/>
      </c>
    </row>
    <row r="310" spans="1:25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1234</v>
      </c>
      <c r="P310" s="2" t="str">
        <f>INDEX(Comparison!C:C, MATCH(B310, Comparison!B:B,0))</f>
        <v>NA</v>
      </c>
      <c r="Q310" s="2">
        <f t="shared" si="25"/>
        <v>304</v>
      </c>
      <c r="R310" s="2">
        <f>COUNTIF(P$2:P310, "Remove")</f>
        <v>42</v>
      </c>
      <c r="S310" s="2">
        <f>COUNTIF(P$2:P310, "Add")</f>
        <v>5</v>
      </c>
      <c r="T310" s="2">
        <f>COUNTIF(P$2:P310, "Delete")</f>
        <v>3</v>
      </c>
      <c r="U310" s="2">
        <f t="shared" si="26"/>
        <v>262</v>
      </c>
      <c r="V310" s="2">
        <f t="shared" si="27"/>
        <v>267</v>
      </c>
      <c r="W310" s="2">
        <f t="shared" si="28"/>
        <v>264</v>
      </c>
      <c r="X310" s="2">
        <f>INDEX(Comparison!E:E, MATCH(B310, Comparison!B:B,0))</f>
        <v>0</v>
      </c>
      <c r="Y310" s="2" t="str">
        <f t="shared" si="29"/>
        <v/>
      </c>
    </row>
    <row r="311" spans="1:25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1234</v>
      </c>
      <c r="P311" s="2" t="str">
        <f>INDEX(Comparison!C:C, MATCH(B311, Comparison!B:B,0))</f>
        <v>NA</v>
      </c>
      <c r="Q311" s="2">
        <f t="shared" si="25"/>
        <v>305</v>
      </c>
      <c r="R311" s="2">
        <f>COUNTIF(P$2:P311, "Remove")</f>
        <v>42</v>
      </c>
      <c r="S311" s="2">
        <f>COUNTIF(P$2:P311, "Add")</f>
        <v>5</v>
      </c>
      <c r="T311" s="2">
        <f>COUNTIF(P$2:P311, "Delete")</f>
        <v>3</v>
      </c>
      <c r="U311" s="2">
        <f t="shared" si="26"/>
        <v>263</v>
      </c>
      <c r="V311" s="2">
        <f t="shared" si="27"/>
        <v>268</v>
      </c>
      <c r="W311" s="2">
        <f t="shared" si="28"/>
        <v>265</v>
      </c>
      <c r="X311" s="2">
        <f>INDEX(Comparison!E:E, MATCH(B311, Comparison!B:B,0))</f>
        <v>0</v>
      </c>
      <c r="Y311" s="2" t="str">
        <f t="shared" si="29"/>
        <v/>
      </c>
    </row>
    <row r="312" spans="1:25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1234</v>
      </c>
      <c r="P312" s="2" t="str">
        <f>INDEX(Comparison!C:C, MATCH(B312, Comparison!B:B,0))</f>
        <v>NA</v>
      </c>
      <c r="Q312" s="2">
        <f t="shared" si="25"/>
        <v>306</v>
      </c>
      <c r="R312" s="2">
        <f>COUNTIF(P$2:P312, "Remove")</f>
        <v>42</v>
      </c>
      <c r="S312" s="2">
        <f>COUNTIF(P$2:P312, "Add")</f>
        <v>5</v>
      </c>
      <c r="T312" s="2">
        <f>COUNTIF(P$2:P312, "Delete")</f>
        <v>3</v>
      </c>
      <c r="U312" s="2">
        <f t="shared" si="26"/>
        <v>264</v>
      </c>
      <c r="V312" s="2">
        <f t="shared" si="27"/>
        <v>269</v>
      </c>
      <c r="W312" s="2">
        <f t="shared" si="28"/>
        <v>266</v>
      </c>
      <c r="X312" s="2">
        <f>INDEX(Comparison!E:E, MATCH(B312, Comparison!B:B,0))</f>
        <v>0</v>
      </c>
      <c r="Y312" s="2" t="str">
        <f t="shared" si="29"/>
        <v/>
      </c>
    </row>
    <row r="313" spans="1:25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1234</v>
      </c>
      <c r="P313" s="2" t="str">
        <f>INDEX(Comparison!C:C, MATCH(B313, Comparison!B:B,0))</f>
        <v>NA</v>
      </c>
      <c r="Q313" s="2">
        <f t="shared" si="25"/>
        <v>307</v>
      </c>
      <c r="R313" s="2">
        <f>COUNTIF(P$2:P313, "Remove")</f>
        <v>42</v>
      </c>
      <c r="S313" s="2">
        <f>COUNTIF(P$2:P313, "Add")</f>
        <v>5</v>
      </c>
      <c r="T313" s="2">
        <f>COUNTIF(P$2:P313, "Delete")</f>
        <v>3</v>
      </c>
      <c r="U313" s="2">
        <f t="shared" si="26"/>
        <v>265</v>
      </c>
      <c r="V313" s="2">
        <f t="shared" si="27"/>
        <v>270</v>
      </c>
      <c r="W313" s="2">
        <f t="shared" si="28"/>
        <v>267</v>
      </c>
      <c r="X313" s="2">
        <f>INDEX(Comparison!E:E, MATCH(B313, Comparison!B:B,0))</f>
        <v>0</v>
      </c>
      <c r="Y313" s="2" t="str">
        <f t="shared" si="29"/>
        <v/>
      </c>
    </row>
    <row r="314" spans="1:25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1234</v>
      </c>
      <c r="P314" s="2" t="str">
        <f>INDEX(Comparison!C:C, MATCH(B314, Comparison!B:B,0))</f>
        <v>NA</v>
      </c>
      <c r="Q314" s="2">
        <f t="shared" si="25"/>
        <v>308</v>
      </c>
      <c r="R314" s="2">
        <f>COUNTIF(P$2:P314, "Remove")</f>
        <v>42</v>
      </c>
      <c r="S314" s="2">
        <f>COUNTIF(P$2:P314, "Add")</f>
        <v>5</v>
      </c>
      <c r="T314" s="2">
        <f>COUNTIF(P$2:P314, "Delete")</f>
        <v>3</v>
      </c>
      <c r="U314" s="2">
        <f t="shared" si="26"/>
        <v>266</v>
      </c>
      <c r="V314" s="2">
        <f t="shared" si="27"/>
        <v>271</v>
      </c>
      <c r="W314" s="2">
        <f t="shared" si="28"/>
        <v>268</v>
      </c>
      <c r="X314" s="2">
        <f>INDEX(Comparison!E:E, MATCH(B314, Comparison!B:B,0))</f>
        <v>0</v>
      </c>
      <c r="Y314" s="2" t="str">
        <f t="shared" si="29"/>
        <v/>
      </c>
    </row>
    <row r="315" spans="1:25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1234</v>
      </c>
      <c r="P315" s="2" t="str">
        <f>INDEX(Comparison!C:C, MATCH(B315, Comparison!B:B,0))</f>
        <v>NA</v>
      </c>
      <c r="Q315" s="2">
        <f t="shared" si="25"/>
        <v>309</v>
      </c>
      <c r="R315" s="2">
        <f>COUNTIF(P$2:P315, "Remove")</f>
        <v>42</v>
      </c>
      <c r="S315" s="2">
        <f>COUNTIF(P$2:P315, "Add")</f>
        <v>5</v>
      </c>
      <c r="T315" s="2">
        <f>COUNTIF(P$2:P315, "Delete")</f>
        <v>3</v>
      </c>
      <c r="U315" s="2">
        <f t="shared" si="26"/>
        <v>267</v>
      </c>
      <c r="V315" s="2">
        <f t="shared" si="27"/>
        <v>272</v>
      </c>
      <c r="W315" s="2">
        <f t="shared" si="28"/>
        <v>269</v>
      </c>
      <c r="X315" s="2">
        <f>INDEX(Comparison!E:E, MATCH(B315, Comparison!B:B,0))</f>
        <v>0</v>
      </c>
      <c r="Y315" s="2" t="str">
        <f t="shared" si="29"/>
        <v/>
      </c>
    </row>
    <row r="316" spans="1:25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1234</v>
      </c>
      <c r="P316" s="2" t="str">
        <f>INDEX(Comparison!C:C, MATCH(B316, Comparison!B:B,0))</f>
        <v>NA</v>
      </c>
      <c r="Q316" s="2">
        <f t="shared" si="25"/>
        <v>310</v>
      </c>
      <c r="R316" s="2">
        <f>COUNTIF(P$2:P316, "Remove")</f>
        <v>42</v>
      </c>
      <c r="S316" s="2">
        <f>COUNTIF(P$2:P316, "Add")</f>
        <v>5</v>
      </c>
      <c r="T316" s="2">
        <f>COUNTIF(P$2:P316, "Delete")</f>
        <v>3</v>
      </c>
      <c r="U316" s="2">
        <f t="shared" si="26"/>
        <v>268</v>
      </c>
      <c r="V316" s="2">
        <f t="shared" si="27"/>
        <v>273</v>
      </c>
      <c r="W316" s="2">
        <f t="shared" si="28"/>
        <v>270</v>
      </c>
      <c r="X316" s="2">
        <f>INDEX(Comparison!E:E, MATCH(B316, Comparison!B:B,0))</f>
        <v>0</v>
      </c>
      <c r="Y316" s="2" t="str">
        <f t="shared" si="29"/>
        <v/>
      </c>
    </row>
    <row r="317" spans="1:25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1234</v>
      </c>
      <c r="P317" s="2" t="str">
        <f>INDEX(Comparison!C:C, MATCH(B317, Comparison!B:B,0))</f>
        <v>NA</v>
      </c>
      <c r="Q317" s="2">
        <f t="shared" si="25"/>
        <v>311</v>
      </c>
      <c r="R317" s="2">
        <f>COUNTIF(P$2:P317, "Remove")</f>
        <v>42</v>
      </c>
      <c r="S317" s="2">
        <f>COUNTIF(P$2:P317, "Add")</f>
        <v>5</v>
      </c>
      <c r="T317" s="2">
        <f>COUNTIF(P$2:P317, "Delete")</f>
        <v>3</v>
      </c>
      <c r="U317" s="2">
        <f t="shared" si="26"/>
        <v>269</v>
      </c>
      <c r="V317" s="2">
        <f t="shared" si="27"/>
        <v>274</v>
      </c>
      <c r="W317" s="2">
        <f t="shared" si="28"/>
        <v>271</v>
      </c>
      <c r="X317" s="2">
        <f>INDEX(Comparison!E:E, MATCH(B317, Comparison!B:B,0))</f>
        <v>0</v>
      </c>
      <c r="Y317" s="2" t="str">
        <f t="shared" si="29"/>
        <v/>
      </c>
    </row>
    <row r="318" spans="1:25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1234</v>
      </c>
      <c r="P318" s="2" t="str">
        <f>INDEX(Comparison!C:C, MATCH(B318, Comparison!B:B,0))</f>
        <v>NA</v>
      </c>
      <c r="Q318" s="2">
        <f t="shared" si="25"/>
        <v>312</v>
      </c>
      <c r="R318" s="2">
        <f>COUNTIF(P$2:P318, "Remove")</f>
        <v>42</v>
      </c>
      <c r="S318" s="2">
        <f>COUNTIF(P$2:P318, "Add")</f>
        <v>5</v>
      </c>
      <c r="T318" s="2">
        <f>COUNTIF(P$2:P318, "Delete")</f>
        <v>3</v>
      </c>
      <c r="U318" s="2">
        <f t="shared" si="26"/>
        <v>270</v>
      </c>
      <c r="V318" s="2">
        <f t="shared" si="27"/>
        <v>275</v>
      </c>
      <c r="W318" s="2">
        <f t="shared" si="28"/>
        <v>272</v>
      </c>
      <c r="X318" s="2">
        <f>INDEX(Comparison!E:E, MATCH(B318, Comparison!B:B,0))</f>
        <v>0</v>
      </c>
      <c r="Y318" s="2" t="str">
        <f t="shared" si="29"/>
        <v/>
      </c>
    </row>
    <row r="319" spans="1:25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1234</v>
      </c>
      <c r="P319" s="2" t="str">
        <f>INDEX(Comparison!C:C, MATCH(B319, Comparison!B:B,0))</f>
        <v>NA</v>
      </c>
      <c r="Q319" s="2">
        <f t="shared" si="25"/>
        <v>313</v>
      </c>
      <c r="R319" s="2">
        <f>COUNTIF(P$2:P319, "Remove")</f>
        <v>42</v>
      </c>
      <c r="S319" s="2">
        <f>COUNTIF(P$2:P319, "Add")</f>
        <v>5</v>
      </c>
      <c r="T319" s="2">
        <f>COUNTIF(P$2:P319, "Delete")</f>
        <v>3</v>
      </c>
      <c r="U319" s="2">
        <f t="shared" si="26"/>
        <v>271</v>
      </c>
      <c r="V319" s="2">
        <f t="shared" si="27"/>
        <v>276</v>
      </c>
      <c r="W319" s="2">
        <f t="shared" si="28"/>
        <v>273</v>
      </c>
      <c r="X319" s="2">
        <f>INDEX(Comparison!E:E, MATCH(B319, Comparison!B:B,0))</f>
        <v>0</v>
      </c>
      <c r="Y319" s="2" t="str">
        <f t="shared" si="29"/>
        <v/>
      </c>
    </row>
    <row r="320" spans="1:25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1234</v>
      </c>
      <c r="P320" s="2" t="str">
        <f>INDEX(Comparison!C:C, MATCH(B320, Comparison!B:B,0))</f>
        <v>NA</v>
      </c>
      <c r="Q320" s="2">
        <f t="shared" si="25"/>
        <v>314</v>
      </c>
      <c r="R320" s="2">
        <f>COUNTIF(P$2:P320, "Remove")</f>
        <v>42</v>
      </c>
      <c r="S320" s="2">
        <f>COUNTIF(P$2:P320, "Add")</f>
        <v>5</v>
      </c>
      <c r="T320" s="2">
        <f>COUNTIF(P$2:P320, "Delete")</f>
        <v>3</v>
      </c>
      <c r="U320" s="2">
        <f t="shared" si="26"/>
        <v>272</v>
      </c>
      <c r="V320" s="2">
        <f t="shared" si="27"/>
        <v>277</v>
      </c>
      <c r="W320" s="2">
        <f t="shared" si="28"/>
        <v>274</v>
      </c>
      <c r="X320" s="2">
        <f>INDEX(Comparison!E:E, MATCH(B320, Comparison!B:B,0))</f>
        <v>0</v>
      </c>
      <c r="Y320" s="2" t="str">
        <f t="shared" si="29"/>
        <v/>
      </c>
    </row>
    <row r="321" spans="1:25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1234</v>
      </c>
      <c r="P321" s="2" t="str">
        <f>INDEX(Comparison!C:C, MATCH(B321, Comparison!B:B,0))</f>
        <v>NA</v>
      </c>
      <c r="Q321" s="2">
        <f t="shared" si="25"/>
        <v>315</v>
      </c>
      <c r="R321" s="2">
        <f>COUNTIF(P$2:P321, "Remove")</f>
        <v>42</v>
      </c>
      <c r="S321" s="2">
        <f>COUNTIF(P$2:P321, "Add")</f>
        <v>5</v>
      </c>
      <c r="T321" s="2">
        <f>COUNTIF(P$2:P321, "Delete")</f>
        <v>3</v>
      </c>
      <c r="U321" s="2">
        <f t="shared" si="26"/>
        <v>273</v>
      </c>
      <c r="V321" s="2">
        <f t="shared" si="27"/>
        <v>278</v>
      </c>
      <c r="W321" s="2">
        <f t="shared" si="28"/>
        <v>275</v>
      </c>
      <c r="X321" s="2">
        <f>INDEX(Comparison!E:E, MATCH(B321, Comparison!B:B,0))</f>
        <v>0</v>
      </c>
      <c r="Y321" s="2" t="str">
        <f t="shared" si="29"/>
        <v/>
      </c>
    </row>
    <row r="322" spans="1:25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1234</v>
      </c>
      <c r="P322" s="2" t="str">
        <f>INDEX(Comparison!C:C, MATCH(B322, Comparison!B:B,0))</f>
        <v>NA</v>
      </c>
      <c r="Q322" s="2">
        <f t="shared" si="25"/>
        <v>316</v>
      </c>
      <c r="R322" s="2">
        <f>COUNTIF(P$2:P322, "Remove")</f>
        <v>42</v>
      </c>
      <c r="S322" s="2">
        <f>COUNTIF(P$2:P322, "Add")</f>
        <v>5</v>
      </c>
      <c r="T322" s="2">
        <f>COUNTIF(P$2:P322, "Delete")</f>
        <v>3</v>
      </c>
      <c r="U322" s="2">
        <f t="shared" si="26"/>
        <v>274</v>
      </c>
      <c r="V322" s="2">
        <f t="shared" si="27"/>
        <v>279</v>
      </c>
      <c r="W322" s="2">
        <f t="shared" si="28"/>
        <v>276</v>
      </c>
      <c r="X322" s="2">
        <f>INDEX(Comparison!E:E, MATCH(B322, Comparison!B:B,0))</f>
        <v>0</v>
      </c>
      <c r="Y322" s="2" t="str">
        <f t="shared" si="29"/>
        <v/>
      </c>
    </row>
    <row r="323" spans="1:25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1234</v>
      </c>
      <c r="P323" s="2" t="str">
        <f>INDEX(Comparison!C:C, MATCH(B323, Comparison!B:B,0))</f>
        <v>NA</v>
      </c>
      <c r="Q323" s="2">
        <f t="shared" si="25"/>
        <v>317</v>
      </c>
      <c r="R323" s="2">
        <f>COUNTIF(P$2:P323, "Remove")</f>
        <v>42</v>
      </c>
      <c r="S323" s="2">
        <f>COUNTIF(P$2:P323, "Add")</f>
        <v>5</v>
      </c>
      <c r="T323" s="2">
        <f>COUNTIF(P$2:P323, "Delete")</f>
        <v>3</v>
      </c>
      <c r="U323" s="2">
        <f t="shared" si="26"/>
        <v>275</v>
      </c>
      <c r="V323" s="2">
        <f t="shared" si="27"/>
        <v>280</v>
      </c>
      <c r="W323" s="2">
        <f t="shared" si="28"/>
        <v>277</v>
      </c>
      <c r="X323" s="2">
        <f>INDEX(Comparison!E:E, MATCH(B323, Comparison!B:B,0))</f>
        <v>0</v>
      </c>
      <c r="Y323" s="2" t="str">
        <f t="shared" si="29"/>
        <v/>
      </c>
    </row>
    <row r="324" spans="1:25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1234</v>
      </c>
      <c r="P324" s="2" t="str">
        <f>INDEX(Comparison!C:C, MATCH(B324, Comparison!B:B,0))</f>
        <v>NA</v>
      </c>
      <c r="Q324" s="2">
        <f t="shared" ref="Q324:Q356" si="30">IF(P324 = "Add", Q323, Q323+1)</f>
        <v>318</v>
      </c>
      <c r="R324" s="2">
        <f>COUNTIF(P$2:P324, "Remove")</f>
        <v>42</v>
      </c>
      <c r="S324" s="2">
        <f>COUNTIF(P$2:P324, "Add")</f>
        <v>5</v>
      </c>
      <c r="T324" s="2">
        <f>COUNTIF(P$2:P324, "Delete")</f>
        <v>3</v>
      </c>
      <c r="U324" s="2">
        <f t="shared" ref="U324:U356" si="31" xml:space="preserve"> Q324-R324</f>
        <v>276</v>
      </c>
      <c r="V324" s="2">
        <f t="shared" ref="V324:V356" si="32">U324+S324</f>
        <v>281</v>
      </c>
      <c r="W324" s="2">
        <f t="shared" ref="W324:W356" si="33">V324-T324</f>
        <v>278</v>
      </c>
      <c r="X324" s="2">
        <f>INDEX(Comparison!E:E, MATCH(B324, Comparison!B:B,0))</f>
        <v>0</v>
      </c>
      <c r="Y324" s="2" t="str">
        <f t="shared" ref="Y324:Y356" si="34">IF(X324=0, "", X324)</f>
        <v/>
      </c>
    </row>
    <row r="325" spans="1:25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1234</v>
      </c>
      <c r="P325" s="2" t="str">
        <f>INDEX(Comparison!C:C, MATCH(B325, Comparison!B:B,0))</f>
        <v>NA</v>
      </c>
      <c r="Q325" s="2">
        <f t="shared" si="30"/>
        <v>319</v>
      </c>
      <c r="R325" s="2">
        <f>COUNTIF(P$2:P325, "Remove")</f>
        <v>42</v>
      </c>
      <c r="S325" s="2">
        <f>COUNTIF(P$2:P325, "Add")</f>
        <v>5</v>
      </c>
      <c r="T325" s="2">
        <f>COUNTIF(P$2:P325, "Delete")</f>
        <v>3</v>
      </c>
      <c r="U325" s="2">
        <f t="shared" si="31"/>
        <v>277</v>
      </c>
      <c r="V325" s="2">
        <f t="shared" si="32"/>
        <v>282</v>
      </c>
      <c r="W325" s="2">
        <f t="shared" si="33"/>
        <v>279</v>
      </c>
      <c r="X325" s="2">
        <f>INDEX(Comparison!E:E, MATCH(B325, Comparison!B:B,0))</f>
        <v>0</v>
      </c>
      <c r="Y325" s="2" t="str">
        <f t="shared" si="34"/>
        <v/>
      </c>
    </row>
    <row r="326" spans="1:25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1234</v>
      </c>
      <c r="P326" s="2" t="str">
        <f>INDEX(Comparison!C:C, MATCH(B326, Comparison!B:B,0))</f>
        <v>NA</v>
      </c>
      <c r="Q326" s="2">
        <f t="shared" si="30"/>
        <v>320</v>
      </c>
      <c r="R326" s="2">
        <f>COUNTIF(P$2:P326, "Remove")</f>
        <v>42</v>
      </c>
      <c r="S326" s="2">
        <f>COUNTIF(P$2:P326, "Add")</f>
        <v>5</v>
      </c>
      <c r="T326" s="2">
        <f>COUNTIF(P$2:P326, "Delete")</f>
        <v>3</v>
      </c>
      <c r="U326" s="2">
        <f t="shared" si="31"/>
        <v>278</v>
      </c>
      <c r="V326" s="2">
        <f t="shared" si="32"/>
        <v>283</v>
      </c>
      <c r="W326" s="2">
        <f t="shared" si="33"/>
        <v>280</v>
      </c>
      <c r="X326" s="2">
        <f>INDEX(Comparison!E:E, MATCH(B326, Comparison!B:B,0))</f>
        <v>0</v>
      </c>
      <c r="Y326" s="2" t="str">
        <f t="shared" si="34"/>
        <v/>
      </c>
    </row>
    <row r="327" spans="1:25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1234</v>
      </c>
      <c r="P327" s="2" t="str">
        <f>INDEX(Comparison!C:C, MATCH(B327, Comparison!B:B,0))</f>
        <v>NA</v>
      </c>
      <c r="Q327" s="2">
        <f t="shared" si="30"/>
        <v>321</v>
      </c>
      <c r="R327" s="2">
        <f>COUNTIF(P$2:P327, "Remove")</f>
        <v>42</v>
      </c>
      <c r="S327" s="2">
        <f>COUNTIF(P$2:P327, "Add")</f>
        <v>5</v>
      </c>
      <c r="T327" s="2">
        <f>COUNTIF(P$2:P327, "Delete")</f>
        <v>3</v>
      </c>
      <c r="U327" s="2">
        <f t="shared" si="31"/>
        <v>279</v>
      </c>
      <c r="V327" s="2">
        <f t="shared" si="32"/>
        <v>284</v>
      </c>
      <c r="W327" s="2">
        <f t="shared" si="33"/>
        <v>281</v>
      </c>
      <c r="X327" s="2">
        <f>INDEX(Comparison!E:E, MATCH(B327, Comparison!B:B,0))</f>
        <v>0</v>
      </c>
      <c r="Y327" s="2" t="str">
        <f t="shared" si="34"/>
        <v/>
      </c>
    </row>
    <row r="328" spans="1:25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1234</v>
      </c>
      <c r="P328" s="2" t="str">
        <f>INDEX(Comparison!C:C, MATCH(B328, Comparison!B:B,0))</f>
        <v>NA</v>
      </c>
      <c r="Q328" s="2">
        <f t="shared" si="30"/>
        <v>322</v>
      </c>
      <c r="R328" s="2">
        <f>COUNTIF(P$2:P328, "Remove")</f>
        <v>42</v>
      </c>
      <c r="S328" s="2">
        <f>COUNTIF(P$2:P328, "Add")</f>
        <v>5</v>
      </c>
      <c r="T328" s="2">
        <f>COUNTIF(P$2:P328, "Delete")</f>
        <v>3</v>
      </c>
      <c r="U328" s="2">
        <f t="shared" si="31"/>
        <v>280</v>
      </c>
      <c r="V328" s="2">
        <f t="shared" si="32"/>
        <v>285</v>
      </c>
      <c r="W328" s="2">
        <f t="shared" si="33"/>
        <v>282</v>
      </c>
      <c r="X328" s="2">
        <f>INDEX(Comparison!E:E, MATCH(B328, Comparison!B:B,0))</f>
        <v>0</v>
      </c>
      <c r="Y328" s="2" t="str">
        <f t="shared" si="34"/>
        <v/>
      </c>
    </row>
    <row r="329" spans="1:25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1234</v>
      </c>
      <c r="P329" s="2" t="str">
        <f>INDEX(Comparison!C:C, MATCH(B329, Comparison!B:B,0))</f>
        <v>NA</v>
      </c>
      <c r="Q329" s="2">
        <f t="shared" si="30"/>
        <v>323</v>
      </c>
      <c r="R329" s="2">
        <f>COUNTIF(P$2:P329, "Remove")</f>
        <v>42</v>
      </c>
      <c r="S329" s="2">
        <f>COUNTIF(P$2:P329, "Add")</f>
        <v>5</v>
      </c>
      <c r="T329" s="2">
        <f>COUNTIF(P$2:P329, "Delete")</f>
        <v>3</v>
      </c>
      <c r="U329" s="2">
        <f t="shared" si="31"/>
        <v>281</v>
      </c>
      <c r="V329" s="2">
        <f t="shared" si="32"/>
        <v>286</v>
      </c>
      <c r="W329" s="2">
        <f t="shared" si="33"/>
        <v>283</v>
      </c>
      <c r="X329" s="2">
        <f>INDEX(Comparison!E:E, MATCH(B329, Comparison!B:B,0))</f>
        <v>0</v>
      </c>
      <c r="Y329" s="2" t="str">
        <f t="shared" si="34"/>
        <v/>
      </c>
    </row>
    <row r="330" spans="1:25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1234</v>
      </c>
      <c r="P330" s="2" t="str">
        <f>INDEX(Comparison!C:C, MATCH(B330, Comparison!B:B,0))</f>
        <v>NA</v>
      </c>
      <c r="Q330" s="2">
        <f t="shared" si="30"/>
        <v>324</v>
      </c>
      <c r="R330" s="2">
        <f>COUNTIF(P$2:P330, "Remove")</f>
        <v>42</v>
      </c>
      <c r="S330" s="2">
        <f>COUNTIF(P$2:P330, "Add")</f>
        <v>5</v>
      </c>
      <c r="T330" s="2">
        <f>COUNTIF(P$2:P330, "Delete")</f>
        <v>3</v>
      </c>
      <c r="U330" s="2">
        <f t="shared" si="31"/>
        <v>282</v>
      </c>
      <c r="V330" s="2">
        <f t="shared" si="32"/>
        <v>287</v>
      </c>
      <c r="W330" s="2">
        <f t="shared" si="33"/>
        <v>284</v>
      </c>
      <c r="X330" s="2">
        <f>INDEX(Comparison!E:E, MATCH(B330, Comparison!B:B,0))</f>
        <v>0</v>
      </c>
      <c r="Y330" s="2" t="str">
        <f t="shared" si="34"/>
        <v/>
      </c>
    </row>
    <row r="331" spans="1:25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1234</v>
      </c>
      <c r="P331" s="2" t="str">
        <f>INDEX(Comparison!C:C, MATCH(B331, Comparison!B:B,0))</f>
        <v>NA</v>
      </c>
      <c r="Q331" s="2">
        <f t="shared" si="30"/>
        <v>325</v>
      </c>
      <c r="R331" s="2">
        <f>COUNTIF(P$2:P331, "Remove")</f>
        <v>42</v>
      </c>
      <c r="S331" s="2">
        <f>COUNTIF(P$2:P331, "Add")</f>
        <v>5</v>
      </c>
      <c r="T331" s="2">
        <f>COUNTIF(P$2:P331, "Delete")</f>
        <v>3</v>
      </c>
      <c r="U331" s="2">
        <f t="shared" si="31"/>
        <v>283</v>
      </c>
      <c r="V331" s="2">
        <f t="shared" si="32"/>
        <v>288</v>
      </c>
      <c r="W331" s="2">
        <f t="shared" si="33"/>
        <v>285</v>
      </c>
      <c r="X331" s="2">
        <f>INDEX(Comparison!E:E, MATCH(B331, Comparison!B:B,0))</f>
        <v>0</v>
      </c>
      <c r="Y331" s="2" t="str">
        <f t="shared" si="34"/>
        <v/>
      </c>
    </row>
    <row r="332" spans="1:25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1234</v>
      </c>
      <c r="P332" s="2" t="str">
        <f>INDEX(Comparison!C:C, MATCH(B332, Comparison!B:B,0))</f>
        <v>NA</v>
      </c>
      <c r="Q332" s="2">
        <f t="shared" si="30"/>
        <v>326</v>
      </c>
      <c r="R332" s="2">
        <f>COUNTIF(P$2:P332, "Remove")</f>
        <v>42</v>
      </c>
      <c r="S332" s="2">
        <f>COUNTIF(P$2:P332, "Add")</f>
        <v>5</v>
      </c>
      <c r="T332" s="2">
        <f>COUNTIF(P$2:P332, "Delete")</f>
        <v>3</v>
      </c>
      <c r="U332" s="2">
        <f t="shared" si="31"/>
        <v>284</v>
      </c>
      <c r="V332" s="2">
        <f t="shared" si="32"/>
        <v>289</v>
      </c>
      <c r="W332" s="2">
        <f t="shared" si="33"/>
        <v>286</v>
      </c>
      <c r="X332" s="2">
        <f>INDEX(Comparison!E:E, MATCH(B332, Comparison!B:B,0))</f>
        <v>0</v>
      </c>
      <c r="Y332" s="2" t="str">
        <f t="shared" si="34"/>
        <v/>
      </c>
    </row>
    <row r="333" spans="1:25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1234</v>
      </c>
      <c r="P333" s="2" t="str">
        <f>INDEX(Comparison!C:C, MATCH(B333, Comparison!B:B,0))</f>
        <v>NA</v>
      </c>
      <c r="Q333" s="2">
        <f t="shared" si="30"/>
        <v>327</v>
      </c>
      <c r="R333" s="2">
        <f>COUNTIF(P$2:P333, "Remove")</f>
        <v>42</v>
      </c>
      <c r="S333" s="2">
        <f>COUNTIF(P$2:P333, "Add")</f>
        <v>5</v>
      </c>
      <c r="T333" s="2">
        <f>COUNTIF(P$2:P333, "Delete")</f>
        <v>3</v>
      </c>
      <c r="U333" s="2">
        <f t="shared" si="31"/>
        <v>285</v>
      </c>
      <c r="V333" s="2">
        <f t="shared" si="32"/>
        <v>290</v>
      </c>
      <c r="W333" s="2">
        <f t="shared" si="33"/>
        <v>287</v>
      </c>
      <c r="X333" s="2">
        <f>INDEX(Comparison!E:E, MATCH(B333, Comparison!B:B,0))</f>
        <v>0</v>
      </c>
      <c r="Y333" s="2" t="str">
        <f t="shared" si="34"/>
        <v/>
      </c>
    </row>
    <row r="334" spans="1:25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1234</v>
      </c>
      <c r="P334" s="2" t="str">
        <f>INDEX(Comparison!C:C, MATCH(B334, Comparison!B:B,0))</f>
        <v>NA</v>
      </c>
      <c r="Q334" s="2">
        <f t="shared" si="30"/>
        <v>328</v>
      </c>
      <c r="R334" s="2">
        <f>COUNTIF(P$2:P334, "Remove")</f>
        <v>42</v>
      </c>
      <c r="S334" s="2">
        <f>COUNTIF(P$2:P334, "Add")</f>
        <v>5</v>
      </c>
      <c r="T334" s="2">
        <f>COUNTIF(P$2:P334, "Delete")</f>
        <v>3</v>
      </c>
      <c r="U334" s="2">
        <f t="shared" si="31"/>
        <v>286</v>
      </c>
      <c r="V334" s="2">
        <f t="shared" si="32"/>
        <v>291</v>
      </c>
      <c r="W334" s="2">
        <f t="shared" si="33"/>
        <v>288</v>
      </c>
      <c r="X334" s="2">
        <f>INDEX(Comparison!E:E, MATCH(B334, Comparison!B:B,0))</f>
        <v>0</v>
      </c>
      <c r="Y334" s="2" t="str">
        <f t="shared" si="34"/>
        <v/>
      </c>
    </row>
    <row r="335" spans="1:25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1234</v>
      </c>
      <c r="P335" s="2" t="str">
        <f>INDEX(Comparison!C:C, MATCH(B335, Comparison!B:B,0))</f>
        <v>NA</v>
      </c>
      <c r="Q335" s="2">
        <f t="shared" si="30"/>
        <v>329</v>
      </c>
      <c r="R335" s="2">
        <f>COUNTIF(P$2:P335, "Remove")</f>
        <v>42</v>
      </c>
      <c r="S335" s="2">
        <f>COUNTIF(P$2:P335, "Add")</f>
        <v>5</v>
      </c>
      <c r="T335" s="2">
        <f>COUNTIF(P$2:P335, "Delete")</f>
        <v>3</v>
      </c>
      <c r="U335" s="2">
        <f t="shared" si="31"/>
        <v>287</v>
      </c>
      <c r="V335" s="2">
        <f t="shared" si="32"/>
        <v>292</v>
      </c>
      <c r="W335" s="2">
        <f t="shared" si="33"/>
        <v>289</v>
      </c>
      <c r="X335" s="2">
        <f>INDEX(Comparison!E:E, MATCH(B335, Comparison!B:B,0))</f>
        <v>0</v>
      </c>
      <c r="Y335" s="2" t="str">
        <f t="shared" si="34"/>
        <v/>
      </c>
    </row>
    <row r="336" spans="1:25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1234</v>
      </c>
      <c r="P336" s="2" t="str">
        <f>INDEX(Comparison!C:C, MATCH(B336, Comparison!B:B,0))</f>
        <v>NA</v>
      </c>
      <c r="Q336" s="2">
        <f t="shared" si="30"/>
        <v>330</v>
      </c>
      <c r="R336" s="2">
        <f>COUNTIF(P$2:P336, "Remove")</f>
        <v>42</v>
      </c>
      <c r="S336" s="2">
        <f>COUNTIF(P$2:P336, "Add")</f>
        <v>5</v>
      </c>
      <c r="T336" s="2">
        <f>COUNTIF(P$2:P336, "Delete")</f>
        <v>3</v>
      </c>
      <c r="U336" s="2">
        <f t="shared" si="31"/>
        <v>288</v>
      </c>
      <c r="V336" s="2">
        <f t="shared" si="32"/>
        <v>293</v>
      </c>
      <c r="W336" s="2">
        <f t="shared" si="33"/>
        <v>290</v>
      </c>
      <c r="X336" s="2">
        <f>INDEX(Comparison!E:E, MATCH(B336, Comparison!B:B,0))</f>
        <v>0</v>
      </c>
      <c r="Y336" s="2" t="str">
        <f t="shared" si="34"/>
        <v/>
      </c>
    </row>
    <row r="337" spans="1:25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1234</v>
      </c>
      <c r="P337" s="2" t="str">
        <f>INDEX(Comparison!C:C, MATCH(B337, Comparison!B:B,0))</f>
        <v>NA</v>
      </c>
      <c r="Q337" s="2">
        <f t="shared" si="30"/>
        <v>331</v>
      </c>
      <c r="R337" s="2">
        <f>COUNTIF(P$2:P337, "Remove")</f>
        <v>42</v>
      </c>
      <c r="S337" s="2">
        <f>COUNTIF(P$2:P337, "Add")</f>
        <v>5</v>
      </c>
      <c r="T337" s="2">
        <f>COUNTIF(P$2:P337, "Delete")</f>
        <v>3</v>
      </c>
      <c r="U337" s="2">
        <f t="shared" si="31"/>
        <v>289</v>
      </c>
      <c r="V337" s="2">
        <f t="shared" si="32"/>
        <v>294</v>
      </c>
      <c r="W337" s="2">
        <f t="shared" si="33"/>
        <v>291</v>
      </c>
      <c r="X337" s="2">
        <f>INDEX(Comparison!E:E, MATCH(B337, Comparison!B:B,0))</f>
        <v>0</v>
      </c>
      <c r="Y337" s="2" t="str">
        <f t="shared" si="34"/>
        <v/>
      </c>
    </row>
    <row r="338" spans="1:25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1234</v>
      </c>
      <c r="P338" s="2" t="str">
        <f>INDEX(Comparison!C:C, MATCH(B338, Comparison!B:B,0))</f>
        <v>NA</v>
      </c>
      <c r="Q338" s="2">
        <f t="shared" si="30"/>
        <v>332</v>
      </c>
      <c r="R338" s="2">
        <f>COUNTIF(P$2:P338, "Remove")</f>
        <v>42</v>
      </c>
      <c r="S338" s="2">
        <f>COUNTIF(P$2:P338, "Add")</f>
        <v>5</v>
      </c>
      <c r="T338" s="2">
        <f>COUNTIF(P$2:P338, "Delete")</f>
        <v>3</v>
      </c>
      <c r="U338" s="2">
        <f t="shared" si="31"/>
        <v>290</v>
      </c>
      <c r="V338" s="2">
        <f t="shared" si="32"/>
        <v>295</v>
      </c>
      <c r="W338" s="2">
        <f t="shared" si="33"/>
        <v>292</v>
      </c>
      <c r="X338" s="2">
        <f>INDEX(Comparison!E:E, MATCH(B338, Comparison!B:B,0))</f>
        <v>0</v>
      </c>
      <c r="Y338" s="2" t="str">
        <f t="shared" si="34"/>
        <v/>
      </c>
    </row>
    <row r="339" spans="1:25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1234</v>
      </c>
      <c r="P339" s="2" t="str">
        <f>INDEX(Comparison!C:C, MATCH(B339, Comparison!B:B,0))</f>
        <v>NA</v>
      </c>
      <c r="Q339" s="2">
        <f t="shared" si="30"/>
        <v>333</v>
      </c>
      <c r="R339" s="2">
        <f>COUNTIF(P$2:P339, "Remove")</f>
        <v>42</v>
      </c>
      <c r="S339" s="2">
        <f>COUNTIF(P$2:P339, "Add")</f>
        <v>5</v>
      </c>
      <c r="T339" s="2">
        <f>COUNTIF(P$2:P339, "Delete")</f>
        <v>3</v>
      </c>
      <c r="U339" s="2">
        <f t="shared" si="31"/>
        <v>291</v>
      </c>
      <c r="V339" s="2">
        <f t="shared" si="32"/>
        <v>296</v>
      </c>
      <c r="W339" s="2">
        <f t="shared" si="33"/>
        <v>293</v>
      </c>
      <c r="X339" s="2">
        <f>INDEX(Comparison!E:E, MATCH(B339, Comparison!B:B,0))</f>
        <v>0</v>
      </c>
      <c r="Y339" s="2" t="str">
        <f t="shared" si="34"/>
        <v/>
      </c>
    </row>
    <row r="340" spans="1:25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1234</v>
      </c>
      <c r="P340" s="2" t="str">
        <f>INDEX(Comparison!C:C, MATCH(B340, Comparison!B:B,0))</f>
        <v>NA</v>
      </c>
      <c r="Q340" s="2">
        <f t="shared" si="30"/>
        <v>334</v>
      </c>
      <c r="R340" s="2">
        <f>COUNTIF(P$2:P340, "Remove")</f>
        <v>42</v>
      </c>
      <c r="S340" s="2">
        <f>COUNTIF(P$2:P340, "Add")</f>
        <v>5</v>
      </c>
      <c r="T340" s="2">
        <f>COUNTIF(P$2:P340, "Delete")</f>
        <v>3</v>
      </c>
      <c r="U340" s="2">
        <f t="shared" si="31"/>
        <v>292</v>
      </c>
      <c r="V340" s="2">
        <f t="shared" si="32"/>
        <v>297</v>
      </c>
      <c r="W340" s="2">
        <f t="shared" si="33"/>
        <v>294</v>
      </c>
      <c r="X340" s="2">
        <f>INDEX(Comparison!E:E, MATCH(B340, Comparison!B:B,0))</f>
        <v>0</v>
      </c>
      <c r="Y340" s="2" t="str">
        <f t="shared" si="34"/>
        <v/>
      </c>
    </row>
    <row r="341" spans="1:25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1234</v>
      </c>
      <c r="P341" s="2" t="str">
        <f>INDEX(Comparison!C:C, MATCH(B341, Comparison!B:B,0))</f>
        <v>NA</v>
      </c>
      <c r="Q341" s="2">
        <f t="shared" si="30"/>
        <v>335</v>
      </c>
      <c r="R341" s="2">
        <f>COUNTIF(P$2:P341, "Remove")</f>
        <v>42</v>
      </c>
      <c r="S341" s="2">
        <f>COUNTIF(P$2:P341, "Add")</f>
        <v>5</v>
      </c>
      <c r="T341" s="2">
        <f>COUNTIF(P$2:P341, "Delete")</f>
        <v>3</v>
      </c>
      <c r="U341" s="2">
        <f t="shared" si="31"/>
        <v>293</v>
      </c>
      <c r="V341" s="2">
        <f t="shared" si="32"/>
        <v>298</v>
      </c>
      <c r="W341" s="2">
        <f t="shared" si="33"/>
        <v>295</v>
      </c>
      <c r="X341" s="2">
        <f>INDEX(Comparison!E:E, MATCH(B341, Comparison!B:B,0))</f>
        <v>0</v>
      </c>
      <c r="Y341" s="2" t="str">
        <f t="shared" si="34"/>
        <v/>
      </c>
    </row>
    <row r="342" spans="1:25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1234</v>
      </c>
      <c r="P342" s="2" t="str">
        <f>INDEX(Comparison!C:C, MATCH(B342, Comparison!B:B,0))</f>
        <v>NA</v>
      </c>
      <c r="Q342" s="2">
        <f t="shared" si="30"/>
        <v>336</v>
      </c>
      <c r="R342" s="2">
        <f>COUNTIF(P$2:P342, "Remove")</f>
        <v>42</v>
      </c>
      <c r="S342" s="2">
        <f>COUNTIF(P$2:P342, "Add")</f>
        <v>5</v>
      </c>
      <c r="T342" s="2">
        <f>COUNTIF(P$2:P342, "Delete")</f>
        <v>3</v>
      </c>
      <c r="U342" s="2">
        <f t="shared" si="31"/>
        <v>294</v>
      </c>
      <c r="V342" s="2">
        <f t="shared" si="32"/>
        <v>299</v>
      </c>
      <c r="W342" s="2">
        <f t="shared" si="33"/>
        <v>296</v>
      </c>
      <c r="X342" s="2">
        <f>INDEX(Comparison!E:E, MATCH(B342, Comparison!B:B,0))</f>
        <v>0</v>
      </c>
      <c r="Y342" s="2" t="str">
        <f t="shared" si="34"/>
        <v/>
      </c>
    </row>
    <row r="343" spans="1:25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  <c r="P343" s="2" t="str">
        <f>INDEX(Comparison!C:C, MATCH(B343, Comparison!B:B,0))</f>
        <v>Remove</v>
      </c>
      <c r="Q343" s="2">
        <f t="shared" si="30"/>
        <v>337</v>
      </c>
      <c r="R343" s="2">
        <f>COUNTIF(P$2:P343, "Remove")</f>
        <v>43</v>
      </c>
      <c r="S343" s="2">
        <f>COUNTIF(P$2:P343, "Add")</f>
        <v>5</v>
      </c>
      <c r="T343" s="2">
        <f>COUNTIF(P$2:P343, "Delete")</f>
        <v>3</v>
      </c>
      <c r="U343" s="2">
        <f t="shared" si="31"/>
        <v>294</v>
      </c>
      <c r="V343" s="2">
        <f t="shared" si="32"/>
        <v>299</v>
      </c>
      <c r="W343" s="2">
        <f t="shared" si="33"/>
        <v>296</v>
      </c>
      <c r="X343" s="2" t="str">
        <f>INDEX(Comparison!E:E, MATCH(B343, Comparison!B:B,0))</f>
        <v>Variable discontinued after this version</v>
      </c>
      <c r="Y343" s="2" t="str">
        <f t="shared" si="34"/>
        <v>Variable discontinued after this version</v>
      </c>
    </row>
    <row r="344" spans="1:25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  <c r="P344" s="2" t="str">
        <f>INDEX(Comparison!C:C, MATCH(B344, Comparison!B:B,0))</f>
        <v>Remove</v>
      </c>
      <c r="Q344" s="2">
        <f t="shared" si="30"/>
        <v>338</v>
      </c>
      <c r="R344" s="2">
        <f>COUNTIF(P$2:P344, "Remove")</f>
        <v>44</v>
      </c>
      <c r="S344" s="2">
        <f>COUNTIF(P$2:P344, "Add")</f>
        <v>5</v>
      </c>
      <c r="T344" s="2">
        <f>COUNTIF(P$2:P344, "Delete")</f>
        <v>3</v>
      </c>
      <c r="U344" s="2">
        <f t="shared" si="31"/>
        <v>294</v>
      </c>
      <c r="V344" s="2">
        <f t="shared" si="32"/>
        <v>299</v>
      </c>
      <c r="W344" s="2">
        <f t="shared" si="33"/>
        <v>296</v>
      </c>
      <c r="X344" s="2" t="str">
        <f>INDEX(Comparison!E:E, MATCH(B344, Comparison!B:B,0))</f>
        <v>Variable discontinued after this version</v>
      </c>
      <c r="Y344" s="2" t="str">
        <f t="shared" si="34"/>
        <v>Variable discontinued after this version</v>
      </c>
    </row>
    <row r="345" spans="1:25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1234</v>
      </c>
      <c r="P345" s="2" t="str">
        <f>INDEX(Comparison!C:C, MATCH(B345, Comparison!B:B,0))</f>
        <v>NA</v>
      </c>
      <c r="Q345" s="2">
        <f t="shared" si="30"/>
        <v>339</v>
      </c>
      <c r="R345" s="2">
        <f>COUNTIF(P$2:P345, "Remove")</f>
        <v>44</v>
      </c>
      <c r="S345" s="2">
        <f>COUNTIF(P$2:P345, "Add")</f>
        <v>5</v>
      </c>
      <c r="T345" s="2">
        <f>COUNTIF(P$2:P345, "Delete")</f>
        <v>3</v>
      </c>
      <c r="U345" s="2">
        <f t="shared" si="31"/>
        <v>295</v>
      </c>
      <c r="V345" s="2">
        <f t="shared" si="32"/>
        <v>300</v>
      </c>
      <c r="W345" s="2">
        <f t="shared" si="33"/>
        <v>297</v>
      </c>
      <c r="X345" s="2">
        <f>INDEX(Comparison!E:E, MATCH(B345, Comparison!B:B,0))</f>
        <v>0</v>
      </c>
      <c r="Y345" s="2" t="str">
        <f t="shared" si="34"/>
        <v/>
      </c>
    </row>
    <row r="346" spans="1:25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1234</v>
      </c>
      <c r="P346" s="2" t="str">
        <f>INDEX(Comparison!C:C, MATCH(B346, Comparison!B:B,0))</f>
        <v>NA</v>
      </c>
      <c r="Q346" s="2">
        <f t="shared" si="30"/>
        <v>340</v>
      </c>
      <c r="R346" s="2">
        <f>COUNTIF(P$2:P346, "Remove")</f>
        <v>44</v>
      </c>
      <c r="S346" s="2">
        <f>COUNTIF(P$2:P346, "Add")</f>
        <v>5</v>
      </c>
      <c r="T346" s="2">
        <f>COUNTIF(P$2:P346, "Delete")</f>
        <v>3</v>
      </c>
      <c r="U346" s="2">
        <f t="shared" si="31"/>
        <v>296</v>
      </c>
      <c r="V346" s="2">
        <f t="shared" si="32"/>
        <v>301</v>
      </c>
      <c r="W346" s="2">
        <f t="shared" si="33"/>
        <v>298</v>
      </c>
      <c r="X346" s="2">
        <f>INDEX(Comparison!E:E, MATCH(B346, Comparison!B:B,0))</f>
        <v>0</v>
      </c>
      <c r="Y346" s="2" t="str">
        <f t="shared" si="34"/>
        <v/>
      </c>
    </row>
    <row r="347" spans="1:25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1234</v>
      </c>
      <c r="P347" s="2" t="str">
        <f>INDEX(Comparison!C:C, MATCH(B347, Comparison!B:B,0))</f>
        <v>NA</v>
      </c>
      <c r="Q347" s="2">
        <f t="shared" si="30"/>
        <v>341</v>
      </c>
      <c r="R347" s="2">
        <f>COUNTIF(P$2:P347, "Remove")</f>
        <v>44</v>
      </c>
      <c r="S347" s="2">
        <f>COUNTIF(P$2:P347, "Add")</f>
        <v>5</v>
      </c>
      <c r="T347" s="2">
        <f>COUNTIF(P$2:P347, "Delete")</f>
        <v>3</v>
      </c>
      <c r="U347" s="2">
        <f t="shared" si="31"/>
        <v>297</v>
      </c>
      <c r="V347" s="2">
        <f t="shared" si="32"/>
        <v>302</v>
      </c>
      <c r="W347" s="2">
        <f t="shared" si="33"/>
        <v>299</v>
      </c>
      <c r="X347" s="2">
        <f>INDEX(Comparison!E:E, MATCH(B347, Comparison!B:B,0))</f>
        <v>0</v>
      </c>
      <c r="Y347" s="2" t="str">
        <f t="shared" si="34"/>
        <v/>
      </c>
    </row>
    <row r="348" spans="1:25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1234</v>
      </c>
      <c r="P348" s="2" t="str">
        <f>INDEX(Comparison!C:C, MATCH(B348, Comparison!B:B,0))</f>
        <v>NA</v>
      </c>
      <c r="Q348" s="2">
        <f t="shared" si="30"/>
        <v>342</v>
      </c>
      <c r="R348" s="2">
        <f>COUNTIF(P$2:P348, "Remove")</f>
        <v>44</v>
      </c>
      <c r="S348" s="2">
        <f>COUNTIF(P$2:P348, "Add")</f>
        <v>5</v>
      </c>
      <c r="T348" s="2">
        <f>COUNTIF(P$2:P348, "Delete")</f>
        <v>3</v>
      </c>
      <c r="U348" s="2">
        <f t="shared" si="31"/>
        <v>298</v>
      </c>
      <c r="V348" s="2">
        <f t="shared" si="32"/>
        <v>303</v>
      </c>
      <c r="W348" s="2">
        <f t="shared" si="33"/>
        <v>300</v>
      </c>
      <c r="X348" s="2">
        <f>INDEX(Comparison!E:E, MATCH(B348, Comparison!B:B,0))</f>
        <v>0</v>
      </c>
      <c r="Y348" s="2" t="str">
        <f t="shared" si="34"/>
        <v/>
      </c>
    </row>
    <row r="349" spans="1:25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1234</v>
      </c>
      <c r="P349" s="2" t="str">
        <f>INDEX(Comparison!C:C, MATCH(B349, Comparison!B:B,0))</f>
        <v>NA</v>
      </c>
      <c r="Q349" s="2">
        <f t="shared" si="30"/>
        <v>343</v>
      </c>
      <c r="R349" s="2">
        <f>COUNTIF(P$2:P349, "Remove")</f>
        <v>44</v>
      </c>
      <c r="S349" s="2">
        <f>COUNTIF(P$2:P349, "Add")</f>
        <v>5</v>
      </c>
      <c r="T349" s="2">
        <f>COUNTIF(P$2:P349, "Delete")</f>
        <v>3</v>
      </c>
      <c r="U349" s="2">
        <f t="shared" si="31"/>
        <v>299</v>
      </c>
      <c r="V349" s="2">
        <f t="shared" si="32"/>
        <v>304</v>
      </c>
      <c r="W349" s="2">
        <f t="shared" si="33"/>
        <v>301</v>
      </c>
      <c r="X349" s="2">
        <f>INDEX(Comparison!E:E, MATCH(B349, Comparison!B:B,0))</f>
        <v>0</v>
      </c>
      <c r="Y349" s="2" t="str">
        <f t="shared" si="34"/>
        <v/>
      </c>
    </row>
    <row r="350" spans="1:25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1234</v>
      </c>
      <c r="P350" s="2" t="str">
        <f>INDEX(Comparison!C:C, MATCH(B350, Comparison!B:B,0))</f>
        <v>NA</v>
      </c>
      <c r="Q350" s="2">
        <f t="shared" si="30"/>
        <v>344</v>
      </c>
      <c r="R350" s="2">
        <f>COUNTIF(P$2:P350, "Remove")</f>
        <v>44</v>
      </c>
      <c r="S350" s="2">
        <f>COUNTIF(P$2:P350, "Add")</f>
        <v>5</v>
      </c>
      <c r="T350" s="2">
        <f>COUNTIF(P$2:P350, "Delete")</f>
        <v>3</v>
      </c>
      <c r="U350" s="2">
        <f t="shared" si="31"/>
        <v>300</v>
      </c>
      <c r="V350" s="2">
        <f t="shared" si="32"/>
        <v>305</v>
      </c>
      <c r="W350" s="2">
        <f t="shared" si="33"/>
        <v>302</v>
      </c>
      <c r="X350" s="2">
        <f>INDEX(Comparison!E:E, MATCH(B350, Comparison!B:B,0))</f>
        <v>0</v>
      </c>
      <c r="Y350" s="2" t="str">
        <f t="shared" si="34"/>
        <v/>
      </c>
    </row>
    <row r="351" spans="1:25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1234</v>
      </c>
      <c r="P351" s="2" t="str">
        <f>INDEX(Comparison!C:C, MATCH(B351, Comparison!B:B,0))</f>
        <v>NA</v>
      </c>
      <c r="Q351" s="2">
        <f t="shared" si="30"/>
        <v>345</v>
      </c>
      <c r="R351" s="2">
        <f>COUNTIF(P$2:P351, "Remove")</f>
        <v>44</v>
      </c>
      <c r="S351" s="2">
        <f>COUNTIF(P$2:P351, "Add")</f>
        <v>5</v>
      </c>
      <c r="T351" s="2">
        <f>COUNTIF(P$2:P351, "Delete")</f>
        <v>3</v>
      </c>
      <c r="U351" s="2">
        <f t="shared" si="31"/>
        <v>301</v>
      </c>
      <c r="V351" s="2">
        <f t="shared" si="32"/>
        <v>306</v>
      </c>
      <c r="W351" s="2">
        <f t="shared" si="33"/>
        <v>303</v>
      </c>
      <c r="X351" s="2">
        <f>INDEX(Comparison!E:E, MATCH(B351, Comparison!B:B,0))</f>
        <v>0</v>
      </c>
      <c r="Y351" s="2" t="str">
        <f t="shared" si="34"/>
        <v/>
      </c>
    </row>
    <row r="352" spans="1:25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1234</v>
      </c>
      <c r="P352" s="2" t="str">
        <f>INDEX(Comparison!C:C, MATCH(B352, Comparison!B:B,0))</f>
        <v>NA</v>
      </c>
      <c r="Q352" s="2">
        <f t="shared" si="30"/>
        <v>346</v>
      </c>
      <c r="R352" s="2">
        <f>COUNTIF(P$2:P352, "Remove")</f>
        <v>44</v>
      </c>
      <c r="S352" s="2">
        <f>COUNTIF(P$2:P352, "Add")</f>
        <v>5</v>
      </c>
      <c r="T352" s="2">
        <f>COUNTIF(P$2:P352, "Delete")</f>
        <v>3</v>
      </c>
      <c r="U352" s="2">
        <f t="shared" si="31"/>
        <v>302</v>
      </c>
      <c r="V352" s="2">
        <f t="shared" si="32"/>
        <v>307</v>
      </c>
      <c r="W352" s="2">
        <f t="shared" si="33"/>
        <v>304</v>
      </c>
      <c r="X352" s="2">
        <f>INDEX(Comparison!E:E, MATCH(B352, Comparison!B:B,0))</f>
        <v>0</v>
      </c>
      <c r="Y352" s="2" t="str">
        <f t="shared" si="34"/>
        <v/>
      </c>
    </row>
    <row r="353" spans="1:25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1234</v>
      </c>
      <c r="P353" s="2" t="str">
        <f>INDEX(Comparison!C:C, MATCH(B353, Comparison!B:B,0))</f>
        <v>NA</v>
      </c>
      <c r="Q353" s="2">
        <f t="shared" si="30"/>
        <v>347</v>
      </c>
      <c r="R353" s="2">
        <f>COUNTIF(P$2:P353, "Remove")</f>
        <v>44</v>
      </c>
      <c r="S353" s="2">
        <f>COUNTIF(P$2:P353, "Add")</f>
        <v>5</v>
      </c>
      <c r="T353" s="2">
        <f>COUNTIF(P$2:P353, "Delete")</f>
        <v>3</v>
      </c>
      <c r="U353" s="2">
        <f t="shared" si="31"/>
        <v>303</v>
      </c>
      <c r="V353" s="2">
        <f t="shared" si="32"/>
        <v>308</v>
      </c>
      <c r="W353" s="2">
        <f t="shared" si="33"/>
        <v>305</v>
      </c>
      <c r="X353" s="2">
        <f>INDEX(Comparison!E:E, MATCH(B353, Comparison!B:B,0))</f>
        <v>0</v>
      </c>
      <c r="Y353" s="2" t="str">
        <f t="shared" si="34"/>
        <v/>
      </c>
    </row>
    <row r="354" spans="1:25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1234</v>
      </c>
      <c r="P354" s="2" t="str">
        <f>INDEX(Comparison!C:C, MATCH(B354, Comparison!B:B,0))</f>
        <v>NA</v>
      </c>
      <c r="Q354" s="2">
        <f t="shared" si="30"/>
        <v>348</v>
      </c>
      <c r="R354" s="2">
        <f>COUNTIF(P$2:P354, "Remove")</f>
        <v>44</v>
      </c>
      <c r="S354" s="2">
        <f>COUNTIF(P$2:P354, "Add")</f>
        <v>5</v>
      </c>
      <c r="T354" s="2">
        <f>COUNTIF(P$2:P354, "Delete")</f>
        <v>3</v>
      </c>
      <c r="U354" s="2">
        <f t="shared" si="31"/>
        <v>304</v>
      </c>
      <c r="V354" s="2">
        <f t="shared" si="32"/>
        <v>309</v>
      </c>
      <c r="W354" s="2">
        <f t="shared" si="33"/>
        <v>306</v>
      </c>
      <c r="X354" s="2">
        <f>INDEX(Comparison!E:E, MATCH(B354, Comparison!B:B,0))</f>
        <v>0</v>
      </c>
      <c r="Y354" s="2" t="str">
        <f t="shared" si="34"/>
        <v/>
      </c>
    </row>
    <row r="355" spans="1:25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1234</v>
      </c>
      <c r="P355" s="2" t="str">
        <f>INDEX(Comparison!C:C, MATCH(B355, Comparison!B:B,0))</f>
        <v>NA</v>
      </c>
      <c r="Q355" s="2">
        <f t="shared" si="30"/>
        <v>349</v>
      </c>
      <c r="R355" s="2">
        <f>COUNTIF(P$2:P355, "Remove")</f>
        <v>44</v>
      </c>
      <c r="S355" s="2">
        <f>COUNTIF(P$2:P355, "Add")</f>
        <v>5</v>
      </c>
      <c r="T355" s="2">
        <f>COUNTIF(P$2:P355, "Delete")</f>
        <v>3</v>
      </c>
      <c r="U355" s="2">
        <f t="shared" si="31"/>
        <v>305</v>
      </c>
      <c r="V355" s="2">
        <f t="shared" si="32"/>
        <v>310</v>
      </c>
      <c r="W355" s="2">
        <f t="shared" si="33"/>
        <v>307</v>
      </c>
      <c r="X355" s="2">
        <f>INDEX(Comparison!E:E, MATCH(B355, Comparison!B:B,0))</f>
        <v>0</v>
      </c>
      <c r="Y355" s="2" t="str">
        <f t="shared" si="34"/>
        <v/>
      </c>
    </row>
    <row r="356" spans="1:25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1234</v>
      </c>
      <c r="P356" s="2" t="str">
        <f>INDEX(Comparison!C:C, MATCH(B356, Comparison!B:B,0))</f>
        <v>NA</v>
      </c>
      <c r="Q356" s="2">
        <f t="shared" si="30"/>
        <v>350</v>
      </c>
      <c r="R356" s="2">
        <f>COUNTIF(P$2:P356, "Remove")</f>
        <v>44</v>
      </c>
      <c r="S356" s="2">
        <f>COUNTIF(P$2:P356, "Add")</f>
        <v>5</v>
      </c>
      <c r="T356" s="2">
        <f>COUNTIF(P$2:P356, "Delete")</f>
        <v>3</v>
      </c>
      <c r="U356" s="2">
        <f t="shared" si="31"/>
        <v>306</v>
      </c>
      <c r="V356" s="2">
        <f t="shared" si="32"/>
        <v>311</v>
      </c>
      <c r="W356" s="2">
        <f t="shared" si="33"/>
        <v>308</v>
      </c>
      <c r="X356" s="2">
        <f>INDEX(Comparison!E:E, MATCH(B356, Comparison!B:B,0))</f>
        <v>0</v>
      </c>
      <c r="Y356" s="2" t="str">
        <f t="shared" si="34"/>
        <v/>
      </c>
    </row>
    <row r="357" spans="1:25" x14ac:dyDescent="0.25">
      <c r="A357" s="3"/>
    </row>
    <row r="358" spans="1:25" x14ac:dyDescent="0.25">
      <c r="A358" s="3"/>
    </row>
    <row r="359" spans="1:25" x14ac:dyDescent="0.25">
      <c r="A359" s="3"/>
    </row>
    <row r="360" spans="1:25" x14ac:dyDescent="0.25">
      <c r="A360" s="3"/>
    </row>
    <row r="361" spans="1:25" x14ac:dyDescent="0.25">
      <c r="A361" s="3"/>
    </row>
    <row r="362" spans="1:25" x14ac:dyDescent="0.25">
      <c r="A362" s="3"/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INDEX(Comparison!J:J, MATCH(B2, Comparison!H:H,0))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INDEX(Comparison!M:M, MATCH(B2, Comparison!H:H,0))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INDEX(Comparison!J:J, MATCH(B3, Comparison!H:H,0))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INDEX(Comparison!M:M, MATCH(B3, Comparison!H:H,0))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INDEX(Comparison!J:J, MATCH(B4, Comparison!H:H,0))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INDEX(Comparison!M:M, MATCH(B4, Comparison!H:H,0))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INDEX(Comparison!J:J, MATCH(B5, Comparison!H:H,0))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INDEX(Comparison!M:M, MATCH(B5, Comparison!H:H,0))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INDEX(Comparison!J:J, MATCH(B6, Comparison!H:H,0))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INDEX(Comparison!M:M, MATCH(B6, Comparison!H:H,0))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INDEX(Comparison!J:J, MATCH(B7, Comparison!H:H,0))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INDEX(Comparison!M:M, MATCH(B7, Comparison!H:H,0))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INDEX(Comparison!J:J, MATCH(B8, Comparison!H:H,0))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INDEX(Comparison!M:M, MATCH(B8, Comparison!H:H,0))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INDEX(Comparison!J:J, MATCH(B9, Comparison!H:H,0))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INDEX(Comparison!M:M, MATCH(B9, Comparison!H:H,0))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INDEX(Comparison!J:J, MATCH(B10, Comparison!H:H,0))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INDEX(Comparison!M:M, MATCH(B10, Comparison!H:H,0))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INDEX(Comparison!J:J, MATCH(B11, Comparison!H:H,0))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INDEX(Comparison!M:M, MATCH(B11, Comparison!H:H,0))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INDEX(Comparison!J:J, MATCH(B12, Comparison!H:H,0))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INDEX(Comparison!M:M, MATCH(B12, Comparison!H:H,0))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INDEX(Comparison!J:J, MATCH(B13, Comparison!H:H,0))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INDEX(Comparison!M:M, MATCH(B13, Comparison!H:H,0))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INDEX(Comparison!J:J, MATCH(B14, Comparison!H:H,0))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INDEX(Comparison!M:M, MATCH(B14, Comparison!H:H,0))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INDEX(Comparison!J:J, MATCH(B15, Comparison!H:H,0))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INDEX(Comparison!M:M, MATCH(B15, Comparison!H:H,0))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INDEX(Comparison!J:J, MATCH(B16, Comparison!H:H,0))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INDEX(Comparison!M:M, MATCH(B16, Comparison!H:H,0))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INDEX(Comparison!J:J, MATCH(B17, Comparison!H:H,0))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INDEX(Comparison!M:M, MATCH(B17, Comparison!H:H,0))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INDEX(Comparison!J:J, MATCH(B18, Comparison!H:H,0))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INDEX(Comparison!M:M, MATCH(B18, Comparison!H:H,0))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INDEX(Comparison!J:J, MATCH(B19, Comparison!H:H,0))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INDEX(Comparison!M:M, MATCH(B19, Comparison!H:H,0))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INDEX(Comparison!J:J, MATCH(B20, Comparison!H:H,0))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INDEX(Comparison!M:M, MATCH(B20, Comparison!H:H,0))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INDEX(Comparison!J:J, MATCH(B21, Comparison!H:H,0))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INDEX(Comparison!M:M, MATCH(B21, Comparison!H:H,0))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INDEX(Comparison!J:J, MATCH(B22, Comparison!H:H,0))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INDEX(Comparison!M:M, MATCH(B22, Comparison!H:H,0))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INDEX(Comparison!J:J, MATCH(B23, Comparison!H:H,0))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INDEX(Comparison!M:M, MATCH(B23, Comparison!H:H,0))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INDEX(Comparison!J:J, MATCH(B24, Comparison!H:H,0))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INDEX(Comparison!M:M, MATCH(B24, Comparison!H:H,0))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INDEX(Comparison!J:J, MATCH(B25, Comparison!H:H,0))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INDEX(Comparison!M:M, MATCH(B25, Comparison!H:H,0))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  <c r="P26" s="2" t="str">
        <f>INDEX(Comparison!J:J, MATCH(B26, Comparison!H:H,0))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INDEX(Comparison!M:M, MATCH(B26, Comparison!H:H,0))</f>
        <v>Used for creating hrhhid2; remove after hrhhid2 is created</v>
      </c>
      <c r="Y26" s="2" t="str">
        <f t="shared" si="9"/>
        <v>Used for creating hrhhid2; remove after hrhhid2 is created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  <c r="P27" s="2" t="str">
        <f>INDEX(Comparison!J:J, MATCH(B27, Comparison!H:H,0))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INDEX(Comparison!M:M, MATCH(B27, Comparison!H:H,0))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  <c r="P28" s="2" t="str">
        <f>INDEX(Comparison!J:J, MATCH(B28, Comparison!H:H,0))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INDEX(Comparison!M:M, MATCH(B28, Comparison!H:H,0))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1234</v>
      </c>
      <c r="P29" s="2" t="str">
        <f>INDEX(Comparison!J:J, MATCH(B29, Comparison!H:H,0))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INDEX(Comparison!M:M, MATCH(B29, Comparison!H:H,0))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1234</v>
      </c>
      <c r="P30" s="2" t="str">
        <f>INDEX(Comparison!J:J, MATCH(B30, Comparison!H:H,0))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INDEX(Comparison!M:M, MATCH(B30, Comparison!H:H,0))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1234</v>
      </c>
      <c r="P31" s="2" t="str">
        <f>INDEX(Comparison!J:J, MATCH(B31, Comparison!H:H,0))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INDEX(Comparison!M:M, MATCH(B31, Comparison!H:H,0))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1234</v>
      </c>
      <c r="P32" s="2" t="str">
        <f>INDEX(Comparison!J:J, MATCH(B32, Comparison!H:H,0))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INDEX(Comparison!M:M, MATCH(B32, Comparison!H:H,0))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1234</v>
      </c>
      <c r="P33" s="2" t="str">
        <f>INDEX(Comparison!J:J, MATCH(B33, Comparison!H:H,0))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INDEX(Comparison!M:M, MATCH(B33, Comparison!H:H,0))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1234</v>
      </c>
      <c r="P34" s="2" t="str">
        <f>INDEX(Comparison!J:J, MATCH(B34, Comparison!H:H,0))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INDEX(Comparison!M:M, MATCH(B34, Comparison!H:H,0))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1234</v>
      </c>
      <c r="P35" s="2" t="str">
        <f>INDEX(Comparison!J:J, MATCH(B35, Comparison!H:H,0))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INDEX(Comparison!M:M, MATCH(B35, Comparison!H:H,0))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1234</v>
      </c>
      <c r="P36" s="2" t="str">
        <f>INDEX(Comparison!J:J, MATCH(B36, Comparison!H:H,0))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INDEX(Comparison!M:M, MATCH(B36, Comparison!H:H,0))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1234</v>
      </c>
      <c r="P37" s="2" t="str">
        <f>INDEX(Comparison!J:J, MATCH(B37, Comparison!H:H,0))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>
        <f>INDEX(Comparison!M:M, MATCH(B37, Comparison!H:H,0))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1234</v>
      </c>
      <c r="P38" s="2" t="str">
        <f>INDEX(Comparison!J:J, MATCH(B38, Comparison!H:H,0))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>
        <f>INDEX(Comparison!M:M, MATCH(B38, Comparison!H:H,0))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1234</v>
      </c>
      <c r="P39" s="2" t="str">
        <f>INDEX(Comparison!J:J, MATCH(B39, Comparison!H:H,0))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>
        <f>INDEX(Comparison!M:M, MATCH(B39, Comparison!H:H,0))</f>
        <v>0</v>
      </c>
      <c r="Y39" s="2" t="str">
        <f t="shared" si="9"/>
        <v/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  <c r="P40" s="2" t="str">
        <f>INDEX(Comparison!J:J, MATCH(B40, Comparison!H:H,0))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INDEX(Comparison!M:M, MATCH(B40, Comparison!H:H,0))</f>
        <v>Personal Variable</v>
      </c>
      <c r="Y40" s="2" t="str">
        <f t="shared" si="9"/>
        <v>Personal Variable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  <c r="P41" s="2" t="str">
        <f>INDEX(Comparison!J:J, MATCH(B41, Comparison!H:H,0))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INDEX(Comparison!M:M, MATCH(B41, Comparison!H:H,0))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  <c r="P42" s="2" t="str">
        <f>INDEX(Comparison!J:J, MATCH(B42, Comparison!H:H,0))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INDEX(Comparison!M:M, MATCH(B42, Comparison!H:H,0))</f>
        <v>Personal Variable</v>
      </c>
      <c r="Y42" s="2" t="str">
        <f t="shared" si="9"/>
        <v>Personal Variable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1234</v>
      </c>
      <c r="P43" s="2" t="str">
        <f>INDEX(Comparison!J:J, MATCH(B43, Comparison!H:H,0))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>
        <f>INDEX(Comparison!M:M, MATCH(B43, Comparison!H:H,0))</f>
        <v>0</v>
      </c>
      <c r="Y43" s="2" t="str">
        <f t="shared" si="9"/>
        <v/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1234</v>
      </c>
      <c r="P44" s="2" t="str">
        <f>INDEX(Comparison!J:J, MATCH(B44, Comparison!H:H,0))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>
        <f>INDEX(Comparison!M:M, MATCH(B44, Comparison!H:H,0))</f>
        <v>0</v>
      </c>
      <c r="Y44" s="2" t="str">
        <f t="shared" si="9"/>
        <v/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1234</v>
      </c>
      <c r="P45" s="2" t="str">
        <f>INDEX(Comparison!J:J, MATCH(B45, Comparison!H:H,0))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>
        <f>INDEX(Comparison!M:M, MATCH(B45, Comparison!H:H,0))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1234</v>
      </c>
      <c r="P46" s="2" t="str">
        <f>INDEX(Comparison!J:J, MATCH(B46, Comparison!H:H,0))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>
        <f>INDEX(Comparison!M:M, MATCH(B46, Comparison!H:H,0))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  <c r="P47" s="2" t="str">
        <f>INDEX(Comparison!J:J, MATCH(B47, Comparison!H:H,0))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INDEX(Comparison!M:M, MATCH(B47, Comparison!H:H,0))</f>
        <v>Unneeded, discontinued later</v>
      </c>
      <c r="Y47" s="2" t="str">
        <f t="shared" si="9"/>
        <v>Unneeded, discontinued later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  <c r="P48" s="2" t="str">
        <f>INDEX(Comparison!J:J, MATCH(B48, Comparison!H:H,0))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INDEX(Comparison!M:M, MATCH(B48, Comparison!H:H,0))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INDEX(Comparison!J:J, MATCH(B49, Comparison!H:H,0))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INDEX(Comparison!M:M, MATCH(B49, Comparison!H:H,0))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INDEX(Comparison!J:J, MATCH(B50, Comparison!H:H,0))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INDEX(Comparison!M:M, MATCH(B50, Comparison!H:H,0))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1234</v>
      </c>
      <c r="P51" s="2" t="str">
        <f>INDEX(Comparison!J:J, MATCH(B51, Comparison!H:H,0))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INDEX(Comparison!M:M, MATCH(B51, Comparison!H:H,0))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1234</v>
      </c>
      <c r="P52" s="2" t="str">
        <f>INDEX(Comparison!J:J, MATCH(B52, Comparison!H:H,0))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INDEX(Comparison!M:M, MATCH(B52, Comparison!H:H,0))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  <c r="P53" s="2" t="str">
        <f>INDEX(Comparison!J:J, MATCH(B53, Comparison!H:H,0))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INDEX(Comparison!M:M, MATCH(B53, Comparison!H:H,0))</f>
        <v>Name change from peage</v>
      </c>
      <c r="Y53" s="2" t="str">
        <f t="shared" si="9"/>
        <v>Name change from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  <c r="P54" s="2" t="str">
        <f>INDEX(Comparison!J:J, MATCH(B54, Comparison!H:H,0))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 t="str">
        <f>INDEX(Comparison!M:M, MATCH(B54, Comparison!H:H,0))</f>
        <v>Name change from ptage</v>
      </c>
      <c r="Y54" s="2" t="str">
        <f t="shared" si="9"/>
        <v>Name change from ptage</v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1234</v>
      </c>
      <c r="P55" s="2" t="str">
        <f>INDEX(Comparison!J:J, MATCH(B55, Comparison!H:H,0))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INDEX(Comparison!M:M, MATCH(B55, Comparison!H:H,0))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1234</v>
      </c>
      <c r="P56" s="2" t="str">
        <f>INDEX(Comparison!J:J, MATCH(B56, Comparison!H:H,0))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INDEX(Comparison!M:M, MATCH(B56, Comparison!H:H,0))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1234</v>
      </c>
      <c r="P57" s="2" t="str">
        <f>INDEX(Comparison!J:J, MATCH(B57, Comparison!H:H,0))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INDEX(Comparison!M:M, MATCH(B57, Comparison!H:H,0))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1234</v>
      </c>
      <c r="P58" s="2" t="str">
        <f>INDEX(Comparison!J:J, MATCH(B58, Comparison!H:H,0))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INDEX(Comparison!M:M, MATCH(B58, Comparison!H:H,0))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1234</v>
      </c>
      <c r="P59" s="2" t="str">
        <f>INDEX(Comparison!J:J, MATCH(B59, Comparison!H:H,0))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INDEX(Comparison!M:M, MATCH(B59, Comparison!H:H,0))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1234</v>
      </c>
      <c r="P60" s="2" t="str">
        <f>INDEX(Comparison!J:J, MATCH(B60, Comparison!H:H,0))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INDEX(Comparison!M:M, MATCH(B60, Comparison!H:H,0))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1234</v>
      </c>
      <c r="P61" s="2" t="str">
        <f>INDEX(Comparison!J:J, MATCH(B61, Comparison!H:H,0))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INDEX(Comparison!M:M, MATCH(B61, Comparison!H:H,0))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  <c r="P62" s="2" t="str">
        <f>INDEX(Comparison!J:J, MATCH(B62, Comparison!H:H,0))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INDEX(Comparison!M:M, MATCH(B62, Comparison!H:H,0))</f>
        <v>Name change to prdtrace</v>
      </c>
      <c r="Y62" s="2" t="str">
        <f t="shared" si="9"/>
        <v>Name change to prdtrace</v>
      </c>
    </row>
    <row r="63" spans="1:25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  <c r="P63" s="2" t="str">
        <f>INDEX(Comparison!J:J, MATCH(B63, Comparison!H:H,0))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INDEX(Comparison!M:M, MATCH(B63, Comparison!H:H,0))</f>
        <v>Name change to prdthsp</v>
      </c>
      <c r="Y63" s="2" t="str">
        <f t="shared" si="9"/>
        <v>Name change to prdthsp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1234</v>
      </c>
      <c r="P64" s="2" t="str">
        <f>INDEX(Comparison!J:J, MATCH(B64, Comparison!H:H,0))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INDEX(Comparison!M:M, MATCH(B64, Comparison!H:H,0))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INDEX(Comparison!J:J, MATCH(B65, Comparison!H:H,0))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INDEX(Comparison!M:M, MATCH(B65, Comparison!H:H,0))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1234</v>
      </c>
      <c r="P66" s="2" t="str">
        <f>INDEX(Comparison!J:J, MATCH(B66, Comparison!H:H,0))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INDEX(Comparison!M:M, MATCH(B66, Comparison!H:H,0))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1234</v>
      </c>
      <c r="P67" s="2" t="str">
        <f>INDEX(Comparison!J:J, MATCH(B67, Comparison!H:H,0))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INDEX(Comparison!M:M, MATCH(B67, Comparison!H:H,0))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1234</v>
      </c>
      <c r="P68" s="2" t="str">
        <f>INDEX(Comparison!J:J, MATCH(B68, Comparison!H:H,0))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INDEX(Comparison!M:M, MATCH(B68, Comparison!H:H,0))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1234</v>
      </c>
      <c r="P69" s="2" t="str">
        <f>INDEX(Comparison!J:J, MATCH(B69, Comparison!H:H,0))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INDEX(Comparison!M:M, MATCH(B69, Comparison!H:H,0))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  <c r="P70" s="2" t="str">
        <f>INDEX(Comparison!J:J, MATCH(B70, Comparison!H:H,0))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INDEX(Comparison!M:M, MATCH(B70, Comparison!H:H,0))</f>
        <v>Name change to pehspnon</v>
      </c>
      <c r="Y70" s="2" t="str">
        <f t="shared" si="14"/>
        <v>Name change to pehspnon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1234</v>
      </c>
      <c r="P71" s="2" t="str">
        <f>INDEX(Comparison!J:J, MATCH(B71, Comparison!H:H,0))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INDEX(Comparison!M:M, MATCH(B71, Comparison!H:H,0))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1234</v>
      </c>
      <c r="P72" s="2" t="str">
        <f>INDEX(Comparison!J:J, MATCH(B72, Comparison!H:H,0))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INDEX(Comparison!M:M, MATCH(B72, Comparison!H:H,0))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1234</v>
      </c>
      <c r="P73" s="2" t="str">
        <f>INDEX(Comparison!J:J, MATCH(B73, Comparison!H:H,0))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INDEX(Comparison!M:M, MATCH(B73, Comparison!H:H,0))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1234</v>
      </c>
      <c r="P74" s="2" t="str">
        <f>INDEX(Comparison!J:J, MATCH(B74, Comparison!H:H,0))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INDEX(Comparison!M:M, MATCH(B74, Comparison!H:H,0))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1234</v>
      </c>
      <c r="P75" s="2" t="str">
        <f>INDEX(Comparison!J:J, MATCH(B75, Comparison!H:H,0))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INDEX(Comparison!M:M, MATCH(B75, Comparison!H:H,0))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1234</v>
      </c>
      <c r="P76" s="2" t="str">
        <f>INDEX(Comparison!J:J, MATCH(B76, Comparison!H:H,0))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INDEX(Comparison!M:M, MATCH(B76, Comparison!H:H,0))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1234</v>
      </c>
      <c r="P77" s="2" t="str">
        <f>INDEX(Comparison!J:J, MATCH(B77, Comparison!H:H,0))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INDEX(Comparison!M:M, MATCH(B77, Comparison!H:H,0))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1234</v>
      </c>
      <c r="P78" s="2" t="str">
        <f>INDEX(Comparison!J:J, MATCH(B78, Comparison!H:H,0))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INDEX(Comparison!M:M, MATCH(B78, Comparison!H:H,0))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1234</v>
      </c>
      <c r="P79" s="2" t="str">
        <f>INDEX(Comparison!J:J, MATCH(B79, Comparison!H:H,0))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INDEX(Comparison!M:M, MATCH(B79, Comparison!H:H,0))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1234</v>
      </c>
      <c r="P80" s="2" t="str">
        <f>INDEX(Comparison!J:J, MATCH(B80, Comparison!H:H,0))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INDEX(Comparison!M:M, MATCH(B80, Comparison!H:H,0))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1234</v>
      </c>
      <c r="P81" s="2" t="str">
        <f>INDEX(Comparison!J:J, MATCH(B81, Comparison!H:H,0))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INDEX(Comparison!M:M, MATCH(B81, Comparison!H:H,0))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1234</v>
      </c>
      <c r="P82" s="2" t="str">
        <f>INDEX(Comparison!J:J, MATCH(B82, Comparison!H:H,0))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INDEX(Comparison!M:M, MATCH(B82, Comparison!H:H,0))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1234</v>
      </c>
      <c r="P83" s="2" t="str">
        <f>INDEX(Comparison!J:J, MATCH(B83, Comparison!H:H,0))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INDEX(Comparison!M:M, MATCH(B83, Comparison!H:H,0))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INDEX(Comparison!J:J, MATCH(B84, Comparison!H:H,0))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INDEX(Comparison!M:M, MATCH(B84, Comparison!H:H,0))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INDEX(Comparison!J:J, MATCH(B85, Comparison!H:H,0))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INDEX(Comparison!M:M, MATCH(B85, Comparison!H:H,0))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INDEX(Comparison!J:J, MATCH(B86, Comparison!H:H,0))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INDEX(Comparison!M:M, MATCH(B86, Comparison!H:H,0))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INDEX(Comparison!J:J, MATCH(B87, Comparison!H:H,0))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INDEX(Comparison!M:M, MATCH(B87, Comparison!H:H,0))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1234</v>
      </c>
      <c r="P88" s="2" t="str">
        <f>INDEX(Comparison!J:J, MATCH(B88, Comparison!H:H,0))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INDEX(Comparison!M:M, MATCH(B88, Comparison!H:H,0))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1234</v>
      </c>
      <c r="P89" s="2" t="str">
        <f>INDEX(Comparison!J:J, MATCH(B89, Comparison!H:H,0))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INDEX(Comparison!M:M, MATCH(B89, Comparison!H:H,0))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1234</v>
      </c>
      <c r="P90" s="2" t="str">
        <f>INDEX(Comparison!J:J, MATCH(B90, Comparison!H:H,0))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INDEX(Comparison!M:M, MATCH(B90, Comparison!H:H,0))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1234</v>
      </c>
      <c r="P91" s="2" t="str">
        <f>INDEX(Comparison!J:J, MATCH(B91, Comparison!H:H,0))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INDEX(Comparison!M:M, MATCH(B91, Comparison!H:H,0))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1234</v>
      </c>
      <c r="P92" s="2" t="str">
        <f>INDEX(Comparison!J:J, MATCH(B92, Comparison!H:H,0))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INDEX(Comparison!M:M, MATCH(B92, Comparison!H:H,0))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1234</v>
      </c>
      <c r="P93" s="2" t="str">
        <f>INDEX(Comparison!J:J, MATCH(B93, Comparison!H:H,0))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INDEX(Comparison!M:M, MATCH(B93, Comparison!H:H,0))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1234</v>
      </c>
      <c r="P94" s="2" t="str">
        <f>INDEX(Comparison!J:J, MATCH(B94, Comparison!H:H,0))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INDEX(Comparison!M:M, MATCH(B94, Comparison!H:H,0))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1234</v>
      </c>
      <c r="P95" s="2" t="str">
        <f>INDEX(Comparison!J:J, MATCH(B95, Comparison!H:H,0))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INDEX(Comparison!M:M, MATCH(B95, Comparison!H:H,0))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1234</v>
      </c>
      <c r="P96" s="2" t="str">
        <f>INDEX(Comparison!J:J, MATCH(B96, Comparison!H:H,0))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INDEX(Comparison!M:M, MATCH(B96, Comparison!H:H,0))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1234</v>
      </c>
      <c r="P97" s="2" t="str">
        <f>INDEX(Comparison!J:J, MATCH(B97, Comparison!H:H,0))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INDEX(Comparison!M:M, MATCH(B97, Comparison!H:H,0))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1234</v>
      </c>
      <c r="P98" s="2" t="str">
        <f>INDEX(Comparison!J:J, MATCH(B98, Comparison!H:H,0))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INDEX(Comparison!M:M, MATCH(B98, Comparison!H:H,0))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1234</v>
      </c>
      <c r="P99" s="2" t="str">
        <f>INDEX(Comparison!J:J, MATCH(B99, Comparison!H:H,0))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INDEX(Comparison!M:M, MATCH(B99, Comparison!H:H,0))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1234</v>
      </c>
      <c r="P100" s="2" t="str">
        <f>INDEX(Comparison!J:J, MATCH(B100, Comparison!H:H,0))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INDEX(Comparison!M:M, MATCH(B100, Comparison!H:H,0))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1234</v>
      </c>
      <c r="P101" s="2" t="str">
        <f>INDEX(Comparison!J:J, MATCH(B101, Comparison!H:H,0))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INDEX(Comparison!M:M, MATCH(B101, Comparison!H:H,0))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1234</v>
      </c>
      <c r="P102" s="2" t="str">
        <f>INDEX(Comparison!J:J, MATCH(B102, Comparison!H:H,0))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INDEX(Comparison!M:M, MATCH(B102, Comparison!H:H,0))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1234</v>
      </c>
      <c r="P103" s="2" t="str">
        <f>INDEX(Comparison!J:J, MATCH(B103, Comparison!H:H,0))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INDEX(Comparison!M:M, MATCH(B103, Comparison!H:H,0))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1234</v>
      </c>
      <c r="P104" s="2" t="str">
        <f>INDEX(Comparison!J:J, MATCH(B104, Comparison!H:H,0))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INDEX(Comparison!M:M, MATCH(B104, Comparison!H:H,0))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1234</v>
      </c>
      <c r="P105" s="2" t="str">
        <f>INDEX(Comparison!J:J, MATCH(B105, Comparison!H:H,0))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INDEX(Comparison!M:M, MATCH(B105, Comparison!H:H,0))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1234</v>
      </c>
      <c r="P106" s="2" t="str">
        <f>INDEX(Comparison!J:J, MATCH(B106, Comparison!H:H,0))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INDEX(Comparison!M:M, MATCH(B106, Comparison!H:H,0))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1234</v>
      </c>
      <c r="P107" s="2" t="str">
        <f>INDEX(Comparison!J:J, MATCH(B107, Comparison!H:H,0))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INDEX(Comparison!M:M, MATCH(B107, Comparison!H:H,0))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1234</v>
      </c>
      <c r="P108" s="2" t="str">
        <f>INDEX(Comparison!J:J, MATCH(B108, Comparison!H:H,0))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INDEX(Comparison!M:M, MATCH(B108, Comparison!H:H,0))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1234</v>
      </c>
      <c r="P109" s="2" t="str">
        <f>INDEX(Comparison!J:J, MATCH(B109, Comparison!H:H,0))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INDEX(Comparison!M:M, MATCH(B109, Comparison!H:H,0))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1234</v>
      </c>
      <c r="P110" s="2" t="str">
        <f>INDEX(Comparison!J:J, MATCH(B110, Comparison!H:H,0))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INDEX(Comparison!M:M, MATCH(B110, Comparison!H:H,0))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1234</v>
      </c>
      <c r="P111" s="2" t="str">
        <f>INDEX(Comparison!J:J, MATCH(B111, Comparison!H:H,0))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INDEX(Comparison!M:M, MATCH(B111, Comparison!H:H,0))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1234</v>
      </c>
      <c r="P112" s="2" t="str">
        <f>INDEX(Comparison!J:J, MATCH(B112, Comparison!H:H,0))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INDEX(Comparison!M:M, MATCH(B112, Comparison!H:H,0))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1234</v>
      </c>
      <c r="P113" s="2" t="str">
        <f>INDEX(Comparison!J:J, MATCH(B113, Comparison!H:H,0))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INDEX(Comparison!M:M, MATCH(B113, Comparison!H:H,0))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1234</v>
      </c>
      <c r="P114" s="2" t="str">
        <f>INDEX(Comparison!J:J, MATCH(B114, Comparison!H:H,0))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INDEX(Comparison!M:M, MATCH(B114, Comparison!H:H,0))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  <c r="P115" s="2" t="str">
        <f>INDEX(Comparison!J:J, MATCH(B115, Comparison!H:H,0))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INDEX(Comparison!M:M, MATCH(B115, Comparison!H:H,0))</f>
        <v>Unneeded, discontinued later</v>
      </c>
      <c r="Y115" s="2" t="str">
        <f t="shared" si="14"/>
        <v>Unneeded, discontinued later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INDEX(Comparison!J:J, MATCH(B116, Comparison!H:H,0))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INDEX(Comparison!M:M, MATCH(B116, Comparison!H:H,0))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INDEX(Comparison!J:J, MATCH(B117, Comparison!H:H,0))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INDEX(Comparison!M:M, MATCH(B117, Comparison!H:H,0))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INDEX(Comparison!J:J, MATCH(B118, Comparison!H:H,0))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INDEX(Comparison!M:M, MATCH(B118, Comparison!H:H,0))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INDEX(Comparison!J:J, MATCH(B119, Comparison!H:H,0))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INDEX(Comparison!M:M, MATCH(B119, Comparison!H:H,0))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INDEX(Comparison!J:J, MATCH(B120, Comparison!H:H,0))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INDEX(Comparison!M:M, MATCH(B120, Comparison!H:H,0))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INDEX(Comparison!J:J, MATCH(B121, Comparison!H:H,0))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INDEX(Comparison!M:M, MATCH(B121, Comparison!H:H,0))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INDEX(Comparison!J:J, MATCH(B122, Comparison!H:H,0))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INDEX(Comparison!M:M, MATCH(B122, Comparison!H:H,0))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INDEX(Comparison!J:J, MATCH(B123, Comparison!H:H,0))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INDEX(Comparison!M:M, MATCH(B123, Comparison!H:H,0))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1234</v>
      </c>
      <c r="P124" s="2" t="str">
        <f>INDEX(Comparison!J:J, MATCH(B124, Comparison!H:H,0))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INDEX(Comparison!M:M, MATCH(B124, Comparison!H:H,0))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1234</v>
      </c>
      <c r="P125" s="2" t="str">
        <f>INDEX(Comparison!J:J, MATCH(B125, Comparison!H:H,0))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INDEX(Comparison!M:M, MATCH(B125, Comparison!H:H,0))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1234</v>
      </c>
      <c r="P126" s="2" t="str">
        <f>INDEX(Comparison!J:J, MATCH(B126, Comparison!H:H,0))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INDEX(Comparison!M:M, MATCH(B126, Comparison!H:H,0))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1234</v>
      </c>
      <c r="P127" s="2" t="str">
        <f>INDEX(Comparison!J:J, MATCH(B127, Comparison!H:H,0))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INDEX(Comparison!M:M, MATCH(B127, Comparison!H:H,0))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1234</v>
      </c>
      <c r="P128" s="2" t="str">
        <f>INDEX(Comparison!J:J, MATCH(B128, Comparison!H:H,0))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INDEX(Comparison!M:M, MATCH(B128, Comparison!H:H,0))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1234</v>
      </c>
      <c r="P129" s="2" t="str">
        <f>INDEX(Comparison!J:J, MATCH(B129, Comparison!H:H,0))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INDEX(Comparison!M:M, MATCH(B129, Comparison!H:H,0))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1234</v>
      </c>
      <c r="P130" s="2" t="str">
        <f>INDEX(Comparison!J:J, MATCH(B130, Comparison!H:H,0))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INDEX(Comparison!M:M, MATCH(B130, Comparison!H:H,0))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INDEX(Comparison!J:J, MATCH(B131, Comparison!H:H,0))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INDEX(Comparison!M:M, MATCH(B131, Comparison!H:H,0))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INDEX(Comparison!J:J, MATCH(B132, Comparison!H:H,0))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INDEX(Comparison!M:M, MATCH(B132, Comparison!H:H,0))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INDEX(Comparison!J:J, MATCH(B133, Comparison!H:H,0))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INDEX(Comparison!M:M, MATCH(B133, Comparison!H:H,0))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1234</v>
      </c>
      <c r="P134" s="2" t="str">
        <f>INDEX(Comparison!J:J, MATCH(B134, Comparison!H:H,0))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INDEX(Comparison!M:M, MATCH(B134, Comparison!H:H,0))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1234</v>
      </c>
      <c r="P135" s="2" t="str">
        <f>INDEX(Comparison!J:J, MATCH(B135, Comparison!H:H,0))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INDEX(Comparison!M:M, MATCH(B135, Comparison!H:H,0))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1234</v>
      </c>
      <c r="P136" s="2" t="str">
        <f>INDEX(Comparison!J:J, MATCH(B136, Comparison!H:H,0))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INDEX(Comparison!M:M, MATCH(B136, Comparison!H:H,0))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1234</v>
      </c>
      <c r="P137" s="2" t="str">
        <f>INDEX(Comparison!J:J, MATCH(B137, Comparison!H:H,0))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INDEX(Comparison!M:M, MATCH(B137, Comparison!H:H,0))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1234</v>
      </c>
      <c r="P138" s="2" t="str">
        <f>INDEX(Comparison!J:J, MATCH(B138, Comparison!H:H,0))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INDEX(Comparison!M:M, MATCH(B138, Comparison!H:H,0))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1234</v>
      </c>
      <c r="P139" s="2" t="str">
        <f>INDEX(Comparison!J:J, MATCH(B139, Comparison!H:H,0))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INDEX(Comparison!M:M, MATCH(B139, Comparison!H:H,0))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1234</v>
      </c>
      <c r="P140" s="2" t="str">
        <f>INDEX(Comparison!J:J, MATCH(B140, Comparison!H:H,0))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INDEX(Comparison!M:M, MATCH(B140, Comparison!H:H,0))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1234</v>
      </c>
      <c r="P141" s="2" t="str">
        <f>INDEX(Comparison!J:J, MATCH(B141, Comparison!H:H,0))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INDEX(Comparison!M:M, MATCH(B141, Comparison!H:H,0))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1234</v>
      </c>
      <c r="P142" s="2" t="str">
        <f>INDEX(Comparison!J:J, MATCH(B142, Comparison!H:H,0))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INDEX(Comparison!M:M, MATCH(B142, Comparison!H:H,0))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1234</v>
      </c>
      <c r="P143" s="2" t="str">
        <f>INDEX(Comparison!J:J, MATCH(B143, Comparison!H:H,0))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INDEX(Comparison!M:M, MATCH(B143, Comparison!H:H,0))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1234</v>
      </c>
      <c r="P144" s="2" t="str">
        <f>INDEX(Comparison!J:J, MATCH(B144, Comparison!H:H,0))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INDEX(Comparison!M:M, MATCH(B144, Comparison!H:H,0))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1234</v>
      </c>
      <c r="P145" s="2" t="str">
        <f>INDEX(Comparison!J:J, MATCH(B145, Comparison!H:H,0))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INDEX(Comparison!M:M, MATCH(B145, Comparison!H:H,0))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1234</v>
      </c>
      <c r="P146" s="2" t="str">
        <f>INDEX(Comparison!J:J, MATCH(B146, Comparison!H:H,0))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INDEX(Comparison!M:M, MATCH(B146, Comparison!H:H,0))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1234</v>
      </c>
      <c r="P147" s="2" t="str">
        <f>INDEX(Comparison!J:J, MATCH(B147, Comparison!H:H,0))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INDEX(Comparison!M:M, MATCH(B147, Comparison!H:H,0))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1234</v>
      </c>
      <c r="P148" s="2" t="str">
        <f>INDEX(Comparison!J:J, MATCH(B148, Comparison!H:H,0))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INDEX(Comparison!M:M, MATCH(B148, Comparison!H:H,0))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1234</v>
      </c>
      <c r="P149" s="2" t="str">
        <f>INDEX(Comparison!J:J, MATCH(B149, Comparison!H:H,0))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INDEX(Comparison!M:M, MATCH(B149, Comparison!H:H,0))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1234</v>
      </c>
      <c r="P150" s="2" t="str">
        <f>INDEX(Comparison!J:J, MATCH(B150, Comparison!H:H,0))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INDEX(Comparison!M:M, MATCH(B150, Comparison!H:H,0))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1234</v>
      </c>
      <c r="P151" s="2" t="str">
        <f>INDEX(Comparison!J:J, MATCH(B151, Comparison!H:H,0))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INDEX(Comparison!M:M, MATCH(B151, Comparison!H:H,0))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1234</v>
      </c>
      <c r="P152" s="2" t="str">
        <f>INDEX(Comparison!J:J, MATCH(B152, Comparison!H:H,0))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INDEX(Comparison!M:M, MATCH(B152, Comparison!H:H,0))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1234</v>
      </c>
      <c r="P153" s="2" t="str">
        <f>INDEX(Comparison!J:J, MATCH(B153, Comparison!H:H,0))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INDEX(Comparison!M:M, MATCH(B153, Comparison!H:H,0))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1234</v>
      </c>
      <c r="P154" s="2" t="str">
        <f>INDEX(Comparison!J:J, MATCH(B154, Comparison!H:H,0))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INDEX(Comparison!M:M, MATCH(B154, Comparison!H:H,0))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1234</v>
      </c>
      <c r="P155" s="2" t="str">
        <f>INDEX(Comparison!J:J, MATCH(B155, Comparison!H:H,0))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INDEX(Comparison!M:M, MATCH(B155, Comparison!H:H,0))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1234</v>
      </c>
      <c r="P156" s="2" t="str">
        <f>INDEX(Comparison!J:J, MATCH(B156, Comparison!H:H,0))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INDEX(Comparison!M:M, MATCH(B156, Comparison!H:H,0))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1234</v>
      </c>
      <c r="P157" s="2" t="str">
        <f>INDEX(Comparison!J:J, MATCH(B157, Comparison!H:H,0))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INDEX(Comparison!M:M, MATCH(B157, Comparison!H:H,0))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1234</v>
      </c>
      <c r="P158" s="2" t="str">
        <f>INDEX(Comparison!J:J, MATCH(B158, Comparison!H:H,0))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INDEX(Comparison!M:M, MATCH(B158, Comparison!H:H,0))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1234</v>
      </c>
      <c r="P159" s="2" t="str">
        <f>INDEX(Comparison!J:J, MATCH(B159, Comparison!H:H,0))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INDEX(Comparison!M:M, MATCH(B159, Comparison!H:H,0))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1234</v>
      </c>
      <c r="P160" s="2" t="str">
        <f>INDEX(Comparison!J:J, MATCH(B160, Comparison!H:H,0))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INDEX(Comparison!M:M, MATCH(B160, Comparison!H:H,0))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1234</v>
      </c>
      <c r="P161" s="2" t="str">
        <f>INDEX(Comparison!J:J, MATCH(B161, Comparison!H:H,0))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INDEX(Comparison!M:M, MATCH(B161, Comparison!H:H,0))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1234</v>
      </c>
      <c r="P162" s="2" t="str">
        <f>INDEX(Comparison!J:J, MATCH(B162, Comparison!H:H,0))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INDEX(Comparison!M:M, MATCH(B162, Comparison!H:H,0))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1234</v>
      </c>
      <c r="P163" s="2" t="str">
        <f>INDEX(Comparison!J:J, MATCH(B163, Comparison!H:H,0))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INDEX(Comparison!M:M, MATCH(B163, Comparison!H:H,0))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1234</v>
      </c>
      <c r="P164" s="2" t="str">
        <f>INDEX(Comparison!J:J, MATCH(B164, Comparison!H:H,0))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INDEX(Comparison!M:M, MATCH(B164, Comparison!H:H,0))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1234</v>
      </c>
      <c r="P165" s="2" t="str">
        <f>INDEX(Comparison!J:J, MATCH(B165, Comparison!H:H,0))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INDEX(Comparison!M:M, MATCH(B165, Comparison!H:H,0))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1234</v>
      </c>
      <c r="P166" s="2" t="str">
        <f>INDEX(Comparison!J:J, MATCH(B166, Comparison!H:H,0))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INDEX(Comparison!M:M, MATCH(B166, Comparison!H:H,0))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1234</v>
      </c>
      <c r="P167" s="2" t="str">
        <f>INDEX(Comparison!J:J, MATCH(B167, Comparison!H:H,0))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INDEX(Comparison!M:M, MATCH(B167, Comparison!H:H,0))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INDEX(Comparison!J:J, MATCH(B168, Comparison!H:H,0))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INDEX(Comparison!M:M, MATCH(B168, Comparison!H:H,0))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INDEX(Comparison!J:J, MATCH(B169, Comparison!H:H,0))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INDEX(Comparison!M:M, MATCH(B169, Comparison!H:H,0))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INDEX(Comparison!J:J, MATCH(B170, Comparison!H:H,0))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INDEX(Comparison!M:M, MATCH(B170, Comparison!H:H,0))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INDEX(Comparison!J:J, MATCH(B171, Comparison!H:H,0))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INDEX(Comparison!M:M, MATCH(B171, Comparison!H:H,0))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INDEX(Comparison!J:J, MATCH(B172, Comparison!H:H,0))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INDEX(Comparison!M:M, MATCH(B172, Comparison!H:H,0))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1234</v>
      </c>
      <c r="P173" s="2" t="str">
        <f>INDEX(Comparison!J:J, MATCH(B173, Comparison!H:H,0))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INDEX(Comparison!M:M, MATCH(B173, Comparison!H:H,0))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1234</v>
      </c>
      <c r="P174" s="2" t="str">
        <f>INDEX(Comparison!J:J, MATCH(B174, Comparison!H:H,0))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INDEX(Comparison!M:M, MATCH(B174, Comparison!H:H,0))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1234</v>
      </c>
      <c r="P175" s="2" t="str">
        <f>INDEX(Comparison!J:J, MATCH(B175, Comparison!H:H,0))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INDEX(Comparison!M:M, MATCH(B175, Comparison!H:H,0))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1234</v>
      </c>
      <c r="P176" s="2" t="str">
        <f>INDEX(Comparison!J:J, MATCH(B176, Comparison!H:H,0))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INDEX(Comparison!M:M, MATCH(B176, Comparison!H:H,0))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INDEX(Comparison!J:J, MATCH(B177, Comparison!H:H,0))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INDEX(Comparison!M:M, MATCH(B177, Comparison!H:H,0))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INDEX(Comparison!J:J, MATCH(B178, Comparison!H:H,0))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INDEX(Comparison!M:M, MATCH(B178, Comparison!H:H,0))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1234</v>
      </c>
      <c r="P179" s="2" t="str">
        <f>INDEX(Comparison!J:J, MATCH(B179, Comparison!H:H,0))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INDEX(Comparison!M:M, MATCH(B179, Comparison!H:H,0))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1234</v>
      </c>
      <c r="P180" s="2" t="str">
        <f>INDEX(Comparison!J:J, MATCH(B180, Comparison!H:H,0))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INDEX(Comparison!M:M, MATCH(B180, Comparison!H:H,0))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1234</v>
      </c>
      <c r="P181" s="2" t="str">
        <f>INDEX(Comparison!J:J, MATCH(B181, Comparison!H:H,0))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INDEX(Comparison!M:M, MATCH(B181, Comparison!H:H,0))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1234</v>
      </c>
      <c r="P182" s="2" t="str">
        <f>INDEX(Comparison!J:J, MATCH(B182, Comparison!H:H,0))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INDEX(Comparison!M:M, MATCH(B182, Comparison!H:H,0))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1234</v>
      </c>
      <c r="P183" s="2" t="str">
        <f>INDEX(Comparison!J:J, MATCH(B183, Comparison!H:H,0))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INDEX(Comparison!M:M, MATCH(B183, Comparison!H:H,0))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1234</v>
      </c>
      <c r="P184" s="2" t="str">
        <f>INDEX(Comparison!J:J, MATCH(B184, Comparison!H:H,0))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INDEX(Comparison!M:M, MATCH(B184, Comparison!H:H,0))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1234</v>
      </c>
      <c r="P185" s="2" t="str">
        <f>INDEX(Comparison!J:J, MATCH(B185, Comparison!H:H,0))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INDEX(Comparison!M:M, MATCH(B185, Comparison!H:H,0))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1234</v>
      </c>
      <c r="P186" s="2" t="str">
        <f>INDEX(Comparison!J:J, MATCH(B186, Comparison!H:H,0))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INDEX(Comparison!M:M, MATCH(B186, Comparison!H:H,0))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1234</v>
      </c>
      <c r="P187" s="2" t="str">
        <f>INDEX(Comparison!J:J, MATCH(B187, Comparison!H:H,0))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INDEX(Comparison!M:M, MATCH(B187, Comparison!H:H,0))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1234</v>
      </c>
      <c r="P188" s="2" t="str">
        <f>INDEX(Comparison!J:J, MATCH(B188, Comparison!H:H,0))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INDEX(Comparison!M:M, MATCH(B188, Comparison!H:H,0))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1234</v>
      </c>
      <c r="P189" s="2" t="str">
        <f>INDEX(Comparison!J:J, MATCH(B189, Comparison!H:H,0))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INDEX(Comparison!M:M, MATCH(B189, Comparison!H:H,0))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1234</v>
      </c>
      <c r="P190" s="2" t="str">
        <f>INDEX(Comparison!J:J, MATCH(B190, Comparison!H:H,0))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INDEX(Comparison!M:M, MATCH(B190, Comparison!H:H,0))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  <c r="P191" s="2" t="str">
        <f>INDEX(Comparison!J:J, MATCH(B191, Comparison!H:H,0))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INDEX(Comparison!M:M, MATCH(B191, Comparison!H:H,0))</f>
        <v>Unneeded, prftlf covers Full-Time/Part-time; discontinued later</v>
      </c>
      <c r="Y191" s="2" t="str">
        <f t="shared" si="19"/>
        <v>Unneeded, prftlf covers Full-Time/Part-time; discontinued later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1234</v>
      </c>
      <c r="P192" s="2" t="str">
        <f>INDEX(Comparison!J:J, MATCH(B192, Comparison!H:H,0))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INDEX(Comparison!M:M, MATCH(B192, Comparison!H:H,0))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1234</v>
      </c>
      <c r="P193" s="2" t="str">
        <f>INDEX(Comparison!J:J, MATCH(B193, Comparison!H:H,0))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INDEX(Comparison!M:M, MATCH(B193, Comparison!H:H,0))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1234</v>
      </c>
      <c r="P194" s="2" t="str">
        <f>INDEX(Comparison!J:J, MATCH(B194, Comparison!H:H,0))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INDEX(Comparison!M:M, MATCH(B194, Comparison!H:H,0))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1234</v>
      </c>
      <c r="P195" s="2" t="str">
        <f>INDEX(Comparison!J:J, MATCH(B195, Comparison!H:H,0))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INDEX(Comparison!M:M, MATCH(B195, Comparison!H:H,0))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INDEX(Comparison!J:J, MATCH(B196, Comparison!H:H,0))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INDEX(Comparison!M:M, MATCH(B196, Comparison!H:H,0))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INDEX(Comparison!J:J, MATCH(B197, Comparison!H:H,0))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INDEX(Comparison!M:M, MATCH(B197, Comparison!H:H,0))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INDEX(Comparison!J:J, MATCH(B198, Comparison!H:H,0))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INDEX(Comparison!M:M, MATCH(B198, Comparison!H:H,0))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1234</v>
      </c>
      <c r="P199" s="2" t="str">
        <f>INDEX(Comparison!J:J, MATCH(B199, Comparison!H:H,0))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INDEX(Comparison!M:M, MATCH(B199, Comparison!H:H,0))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1234</v>
      </c>
      <c r="P200" s="2" t="str">
        <f>INDEX(Comparison!J:J, MATCH(B200, Comparison!H:H,0))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INDEX(Comparison!M:M, MATCH(B200, Comparison!H:H,0))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1234</v>
      </c>
      <c r="P201" s="2" t="str">
        <f>INDEX(Comparison!J:J, MATCH(B201, Comparison!H:H,0))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INDEX(Comparison!M:M, MATCH(B201, Comparison!H:H,0))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1234</v>
      </c>
      <c r="P202" s="2" t="str">
        <f>INDEX(Comparison!J:J, MATCH(B202, Comparison!H:H,0))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INDEX(Comparison!M:M, MATCH(B202, Comparison!H:H,0))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1234</v>
      </c>
      <c r="P203" s="2" t="str">
        <f>INDEX(Comparison!J:J, MATCH(B203, Comparison!H:H,0))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INDEX(Comparison!M:M, MATCH(B203, Comparison!H:H,0))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1234</v>
      </c>
      <c r="P204" s="2" t="str">
        <f>INDEX(Comparison!J:J, MATCH(B204, Comparison!H:H,0))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INDEX(Comparison!M:M, MATCH(B204, Comparison!H:H,0))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1234</v>
      </c>
      <c r="P205" s="2" t="str">
        <f>INDEX(Comparison!J:J, MATCH(B205, Comparison!H:H,0))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INDEX(Comparison!M:M, MATCH(B205, Comparison!H:H,0))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1234</v>
      </c>
      <c r="P206" s="2" t="str">
        <f>INDEX(Comparison!J:J, MATCH(B206, Comparison!H:H,0))</f>
        <v>NA</v>
      </c>
      <c r="Q206" s="2">
        <f t="shared" si="20"/>
        <v>201</v>
      </c>
      <c r="R206" s="2">
        <f>COUNTIF(P$2:P206, "Remove")</f>
        <v>33</v>
      </c>
      <c r="S206" s="2">
        <f>COUNTIF(P$2:P206, "Add")</f>
        <v>4</v>
      </c>
      <c r="T206" s="2">
        <f>COUNTIF(P$2:P206, "Delete")</f>
        <v>3</v>
      </c>
      <c r="U206" s="2">
        <f t="shared" si="21"/>
        <v>168</v>
      </c>
      <c r="V206" s="2">
        <f t="shared" si="22"/>
        <v>172</v>
      </c>
      <c r="W206" s="2">
        <f t="shared" si="23"/>
        <v>169</v>
      </c>
      <c r="X206" s="2">
        <f>INDEX(Comparison!M:M, MATCH(B206, Comparison!H:H,0))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1234</v>
      </c>
      <c r="P207" s="2" t="str">
        <f>INDEX(Comparison!J:J, MATCH(B207, Comparison!H:H,0))</f>
        <v>NA</v>
      </c>
      <c r="Q207" s="2">
        <f t="shared" si="20"/>
        <v>202</v>
      </c>
      <c r="R207" s="2">
        <f>COUNTIF(P$2:P207, "Remove")</f>
        <v>33</v>
      </c>
      <c r="S207" s="2">
        <f>COUNTIF(P$2:P207, "Add")</f>
        <v>4</v>
      </c>
      <c r="T207" s="2">
        <f>COUNTIF(P$2:P207, "Delete")</f>
        <v>3</v>
      </c>
      <c r="U207" s="2">
        <f t="shared" si="21"/>
        <v>169</v>
      </c>
      <c r="V207" s="2">
        <f t="shared" si="22"/>
        <v>173</v>
      </c>
      <c r="W207" s="2">
        <f t="shared" si="23"/>
        <v>170</v>
      </c>
      <c r="X207" s="2">
        <f>INDEX(Comparison!M:M, MATCH(B207, Comparison!H:H,0))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1234</v>
      </c>
      <c r="P208" s="2" t="str">
        <f>INDEX(Comparison!J:J, MATCH(B208, Comparison!H:H,0))</f>
        <v>NA</v>
      </c>
      <c r="Q208" s="2">
        <f t="shared" si="20"/>
        <v>203</v>
      </c>
      <c r="R208" s="2">
        <f>COUNTIF(P$2:P208, "Remove")</f>
        <v>33</v>
      </c>
      <c r="S208" s="2">
        <f>COUNTIF(P$2:P208, "Add")</f>
        <v>4</v>
      </c>
      <c r="T208" s="2">
        <f>COUNTIF(P$2:P208, "Delete")</f>
        <v>3</v>
      </c>
      <c r="U208" s="2">
        <f t="shared" si="21"/>
        <v>170</v>
      </c>
      <c r="V208" s="2">
        <f t="shared" si="22"/>
        <v>174</v>
      </c>
      <c r="W208" s="2">
        <f t="shared" si="23"/>
        <v>171</v>
      </c>
      <c r="X208" s="2">
        <f>INDEX(Comparison!M:M, MATCH(B208, Comparison!H:H,0))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1234</v>
      </c>
      <c r="P209" s="2" t="str">
        <f>INDEX(Comparison!J:J, MATCH(B209, Comparison!H:H,0))</f>
        <v>NA</v>
      </c>
      <c r="Q209" s="2">
        <f t="shared" si="20"/>
        <v>204</v>
      </c>
      <c r="R209" s="2">
        <f>COUNTIF(P$2:P209, "Remove")</f>
        <v>33</v>
      </c>
      <c r="S209" s="2">
        <f>COUNTIF(P$2:P209, "Add")</f>
        <v>4</v>
      </c>
      <c r="T209" s="2">
        <f>COUNTIF(P$2:P209, "Delete")</f>
        <v>3</v>
      </c>
      <c r="U209" s="2">
        <f t="shared" si="21"/>
        <v>171</v>
      </c>
      <c r="V209" s="2">
        <f t="shared" si="22"/>
        <v>175</v>
      </c>
      <c r="W209" s="2">
        <f t="shared" si="23"/>
        <v>172</v>
      </c>
      <c r="X209" s="2">
        <f>INDEX(Comparison!M:M, MATCH(B209, Comparison!H:H,0))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  <c r="P210" s="2" t="str">
        <f>INDEX(Comparison!J:J, MATCH(B210, Comparison!H:H,0))</f>
        <v>Remove</v>
      </c>
      <c r="Q210" s="2">
        <f t="shared" si="20"/>
        <v>205</v>
      </c>
      <c r="R210" s="2">
        <f>COUNTIF(P$2:P210, "Remove")</f>
        <v>34</v>
      </c>
      <c r="S210" s="2">
        <f>COUNTIF(P$2:P210, "Add")</f>
        <v>4</v>
      </c>
      <c r="T210" s="2">
        <f>COUNTIF(P$2:P210, "Delete")</f>
        <v>3</v>
      </c>
      <c r="U210" s="2">
        <f t="shared" si="21"/>
        <v>171</v>
      </c>
      <c r="V210" s="2">
        <f t="shared" si="22"/>
        <v>175</v>
      </c>
      <c r="W210" s="2">
        <f t="shared" si="23"/>
        <v>172</v>
      </c>
      <c r="X210" s="2" t="str">
        <f>INDEX(Comparison!M:M, MATCH(B210, Comparison!H:H,0))</f>
        <v>Check variable</v>
      </c>
      <c r="Y210" s="2" t="str">
        <f t="shared" si="24"/>
        <v>Check variable</v>
      </c>
    </row>
    <row r="211" spans="1:25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  <c r="P211" s="2" t="str">
        <f>INDEX(Comparison!J:J, MATCH(B211, Comparison!H:H,0))</f>
        <v>Remove</v>
      </c>
      <c r="Q211" s="2">
        <f t="shared" si="20"/>
        <v>206</v>
      </c>
      <c r="R211" s="2">
        <f>COUNTIF(P$2:P211, "Remove")</f>
        <v>35</v>
      </c>
      <c r="S211" s="2">
        <f>COUNTIF(P$2:P211, "Add")</f>
        <v>4</v>
      </c>
      <c r="T211" s="2">
        <f>COUNTIF(P$2:P211, "Delete")</f>
        <v>3</v>
      </c>
      <c r="U211" s="2">
        <f t="shared" si="21"/>
        <v>171</v>
      </c>
      <c r="V211" s="2">
        <f t="shared" si="22"/>
        <v>175</v>
      </c>
      <c r="W211" s="2">
        <f t="shared" si="23"/>
        <v>172</v>
      </c>
      <c r="X211" s="2" t="str">
        <f>INDEX(Comparison!M:M, MATCH(B211, Comparison!H:H,0))</f>
        <v>Check variable</v>
      </c>
      <c r="Y211" s="2" t="str">
        <f t="shared" si="24"/>
        <v>Check variable</v>
      </c>
    </row>
    <row r="212" spans="1:25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  <c r="P212" s="2" t="str">
        <f>INDEX(Comparison!J:J, MATCH(B212, Comparison!H:H,0))</f>
        <v>Remove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 t="str">
        <f>INDEX(Comparison!M:M, MATCH(B212, Comparison!H:H,0))</f>
        <v>Check variable</v>
      </c>
      <c r="Y212" s="2" t="str">
        <f t="shared" si="24"/>
        <v>Check variable</v>
      </c>
    </row>
    <row r="213" spans="1:25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1234</v>
      </c>
      <c r="P213" s="2" t="str">
        <f>INDEX(Comparison!J:J, MATCH(B213, Comparison!H:H,0))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INDEX(Comparison!M:M, MATCH(B213, Comparison!H:H,0))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1234</v>
      </c>
      <c r="P214" s="2" t="str">
        <f>INDEX(Comparison!J:J, MATCH(B214, Comparison!H:H,0))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INDEX(Comparison!M:M, MATCH(B214, Comparison!H:H,0))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1234</v>
      </c>
      <c r="P215" s="2" t="str">
        <f>INDEX(Comparison!J:J, MATCH(B215, Comparison!H:H,0))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INDEX(Comparison!M:M, MATCH(B215, Comparison!H:H,0))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1234</v>
      </c>
      <c r="P216" s="2" t="str">
        <f>INDEX(Comparison!J:J, MATCH(B216, Comparison!H:H,0))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INDEX(Comparison!M:M, MATCH(B216, Comparison!H:H,0))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1234</v>
      </c>
      <c r="P217" s="2" t="str">
        <f>INDEX(Comparison!J:J, MATCH(B217, Comparison!H:H,0))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INDEX(Comparison!M:M, MATCH(B217, Comparison!H:H,0))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1234</v>
      </c>
      <c r="P218" s="2" t="str">
        <f>INDEX(Comparison!J:J, MATCH(B218, Comparison!H:H,0))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INDEX(Comparison!M:M, MATCH(B218, Comparison!H:H,0))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1234</v>
      </c>
      <c r="P219" s="2" t="str">
        <f>INDEX(Comparison!J:J, MATCH(B219, Comparison!H:H,0))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INDEX(Comparison!M:M, MATCH(B219, Comparison!H:H,0))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1234</v>
      </c>
      <c r="P220" s="2" t="str">
        <f>INDEX(Comparison!J:J, MATCH(B220, Comparison!H:H,0))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INDEX(Comparison!M:M, MATCH(B220, Comparison!H:H,0))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1234</v>
      </c>
      <c r="P221" s="2" t="str">
        <f>INDEX(Comparison!J:J, MATCH(B221, Comparison!H:H,0))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INDEX(Comparison!M:M, MATCH(B221, Comparison!H:H,0))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1234</v>
      </c>
      <c r="P222" s="2" t="str">
        <f>INDEX(Comparison!J:J, MATCH(B222, Comparison!H:H,0))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INDEX(Comparison!M:M, MATCH(B222, Comparison!H:H,0))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1234</v>
      </c>
      <c r="P223" s="2" t="str">
        <f>INDEX(Comparison!J:J, MATCH(B223, Comparison!H:H,0))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INDEX(Comparison!M:M, MATCH(B223, Comparison!H:H,0))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1234</v>
      </c>
      <c r="P224" s="2" t="str">
        <f>INDEX(Comparison!J:J, MATCH(B224, Comparison!H:H,0))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INDEX(Comparison!M:M, MATCH(B224, Comparison!H:H,0))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1234</v>
      </c>
      <c r="P225" s="2" t="str">
        <f>INDEX(Comparison!J:J, MATCH(B225, Comparison!H:H,0))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INDEX(Comparison!M:M, MATCH(B225, Comparison!H:H,0))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1234</v>
      </c>
      <c r="P226" s="2" t="str">
        <f>INDEX(Comparison!J:J, MATCH(B226, Comparison!H:H,0))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INDEX(Comparison!M:M, MATCH(B226, Comparison!H:H,0))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1234</v>
      </c>
      <c r="P227" s="2" t="str">
        <f>INDEX(Comparison!J:J, MATCH(B227, Comparison!H:H,0))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INDEX(Comparison!M:M, MATCH(B227, Comparison!H:H,0))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1234</v>
      </c>
      <c r="P228" s="2" t="str">
        <f>INDEX(Comparison!J:J, MATCH(B228, Comparison!H:H,0))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INDEX(Comparison!M:M, MATCH(B228, Comparison!H:H,0))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1234</v>
      </c>
      <c r="P229" s="2" t="str">
        <f>INDEX(Comparison!J:J, MATCH(B229, Comparison!H:H,0))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INDEX(Comparison!M:M, MATCH(B229, Comparison!H:H,0))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1234</v>
      </c>
      <c r="P230" s="2" t="str">
        <f>INDEX(Comparison!J:J, MATCH(B230, Comparison!H:H,0))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INDEX(Comparison!M:M, MATCH(B230, Comparison!H:H,0))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1234</v>
      </c>
      <c r="P231" s="2" t="str">
        <f>INDEX(Comparison!J:J, MATCH(B231, Comparison!H:H,0))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INDEX(Comparison!M:M, MATCH(B231, Comparison!H:H,0))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1234</v>
      </c>
      <c r="P232" s="2" t="str">
        <f>INDEX(Comparison!J:J, MATCH(B232, Comparison!H:H,0))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INDEX(Comparison!M:M, MATCH(B232, Comparison!H:H,0))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1234</v>
      </c>
      <c r="P233" s="2" t="str">
        <f>INDEX(Comparison!J:J, MATCH(B233, Comparison!H:H,0))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INDEX(Comparison!M:M, MATCH(B233, Comparison!H:H,0))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1234</v>
      </c>
      <c r="P234" s="2" t="str">
        <f>INDEX(Comparison!J:J, MATCH(B234, Comparison!H:H,0))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INDEX(Comparison!M:M, MATCH(B234, Comparison!H:H,0))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1234</v>
      </c>
      <c r="P235" s="2" t="str">
        <f>INDEX(Comparison!J:J, MATCH(B235, Comparison!H:H,0))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INDEX(Comparison!M:M, MATCH(B235, Comparison!H:H,0))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1234</v>
      </c>
      <c r="P236" s="2" t="str">
        <f>INDEX(Comparison!J:J, MATCH(B236, Comparison!H:H,0))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INDEX(Comparison!M:M, MATCH(B236, Comparison!H:H,0))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1234</v>
      </c>
      <c r="P237" s="2" t="str">
        <f>INDEX(Comparison!J:J, MATCH(B237, Comparison!H:H,0))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INDEX(Comparison!M:M, MATCH(B237, Comparison!H:H,0))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1234</v>
      </c>
      <c r="P238" s="2" t="str">
        <f>INDEX(Comparison!J:J, MATCH(B238, Comparison!H:H,0))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INDEX(Comparison!M:M, MATCH(B238, Comparison!H:H,0))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1234</v>
      </c>
      <c r="P239" s="2" t="str">
        <f>INDEX(Comparison!J:J, MATCH(B239, Comparison!H:H,0))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INDEX(Comparison!M:M, MATCH(B239, Comparison!H:H,0))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1234</v>
      </c>
      <c r="P240" s="2" t="str">
        <f>INDEX(Comparison!J:J, MATCH(B240, Comparison!H:H,0))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INDEX(Comparison!M:M, MATCH(B240, Comparison!H:H,0))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1234</v>
      </c>
      <c r="P241" s="2" t="str">
        <f>INDEX(Comparison!J:J, MATCH(B241, Comparison!H:H,0))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INDEX(Comparison!M:M, MATCH(B241, Comparison!H:H,0))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1234</v>
      </c>
      <c r="P242" s="2" t="str">
        <f>INDEX(Comparison!J:J, MATCH(B242, Comparison!H:H,0))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INDEX(Comparison!M:M, MATCH(B242, Comparison!H:H,0))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1234</v>
      </c>
      <c r="P243" s="2" t="str">
        <f>INDEX(Comparison!J:J, MATCH(B243, Comparison!H:H,0))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INDEX(Comparison!M:M, MATCH(B243, Comparison!H:H,0))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1234</v>
      </c>
      <c r="P244" s="2" t="str">
        <f>INDEX(Comparison!J:J, MATCH(B244, Comparison!H:H,0))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INDEX(Comparison!M:M, MATCH(B244, Comparison!H:H,0))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1234</v>
      </c>
      <c r="P245" s="2" t="str">
        <f>INDEX(Comparison!J:J, MATCH(B245, Comparison!H:H,0))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INDEX(Comparison!M:M, MATCH(B245, Comparison!H:H,0))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1234</v>
      </c>
      <c r="P246" s="2" t="str">
        <f>INDEX(Comparison!J:J, MATCH(B246, Comparison!H:H,0))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INDEX(Comparison!M:M, MATCH(B246, Comparison!H:H,0))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1234</v>
      </c>
      <c r="P247" s="2" t="str">
        <f>INDEX(Comparison!J:J, MATCH(B247, Comparison!H:H,0))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INDEX(Comparison!M:M, MATCH(B247, Comparison!H:H,0))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1234</v>
      </c>
      <c r="P248" s="2" t="str">
        <f>INDEX(Comparison!J:J, MATCH(B248, Comparison!H:H,0))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INDEX(Comparison!M:M, MATCH(B248, Comparison!H:H,0))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1234</v>
      </c>
      <c r="P249" s="2" t="str">
        <f>INDEX(Comparison!J:J, MATCH(B249, Comparison!H:H,0))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INDEX(Comparison!M:M, MATCH(B249, Comparison!H:H,0))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1234</v>
      </c>
      <c r="P250" s="2" t="str">
        <f>INDEX(Comparison!J:J, MATCH(B250, Comparison!H:H,0))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INDEX(Comparison!M:M, MATCH(B250, Comparison!H:H,0))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1234</v>
      </c>
      <c r="P251" s="2" t="str">
        <f>INDEX(Comparison!J:J, MATCH(B251, Comparison!H:H,0))</f>
        <v>NA</v>
      </c>
      <c r="Q251" s="2">
        <f t="shared" si="20"/>
        <v>246</v>
      </c>
      <c r="R251" s="2">
        <f>COUNTIF(P$2:P251, "Remove")</f>
        <v>36</v>
      </c>
      <c r="S251" s="2">
        <f>COUNTIF(P$2:P251, "Add")</f>
        <v>4</v>
      </c>
      <c r="T251" s="2">
        <f>COUNTIF(P$2:P251, "Delete")</f>
        <v>3</v>
      </c>
      <c r="U251" s="2">
        <f t="shared" si="21"/>
        <v>210</v>
      </c>
      <c r="V251" s="2">
        <f t="shared" si="22"/>
        <v>214</v>
      </c>
      <c r="W251" s="2">
        <f t="shared" si="23"/>
        <v>211</v>
      </c>
      <c r="X251" s="2">
        <f>INDEX(Comparison!M:M, MATCH(B251, Comparison!H:H,0))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1234</v>
      </c>
      <c r="P252" s="2" t="str">
        <f>INDEX(Comparison!J:J, MATCH(B252, Comparison!H:H,0))</f>
        <v>NA</v>
      </c>
      <c r="Q252" s="2">
        <f t="shared" si="20"/>
        <v>247</v>
      </c>
      <c r="R252" s="2">
        <f>COUNTIF(P$2:P252, "Remove")</f>
        <v>36</v>
      </c>
      <c r="S252" s="2">
        <f>COUNTIF(P$2:P252, "Add")</f>
        <v>4</v>
      </c>
      <c r="T252" s="2">
        <f>COUNTIF(P$2:P252, "Delete")</f>
        <v>3</v>
      </c>
      <c r="U252" s="2">
        <f t="shared" si="21"/>
        <v>211</v>
      </c>
      <c r="V252" s="2">
        <f t="shared" si="22"/>
        <v>215</v>
      </c>
      <c r="W252" s="2">
        <f t="shared" si="23"/>
        <v>212</v>
      </c>
      <c r="X252" s="2">
        <f>INDEX(Comparison!M:M, MATCH(B252, Comparison!H:H,0))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1234</v>
      </c>
      <c r="P253" s="2" t="str">
        <f>INDEX(Comparison!J:J, MATCH(B253, Comparison!H:H,0))</f>
        <v>NA</v>
      </c>
      <c r="Q253" s="2">
        <f t="shared" si="20"/>
        <v>248</v>
      </c>
      <c r="R253" s="2">
        <f>COUNTIF(P$2:P253, "Remove")</f>
        <v>36</v>
      </c>
      <c r="S253" s="2">
        <f>COUNTIF(P$2:P253, "Add")</f>
        <v>4</v>
      </c>
      <c r="T253" s="2">
        <f>COUNTIF(P$2:P253, "Delete")</f>
        <v>3</v>
      </c>
      <c r="U253" s="2">
        <f t="shared" si="21"/>
        <v>212</v>
      </c>
      <c r="V253" s="2">
        <f t="shared" si="22"/>
        <v>216</v>
      </c>
      <c r="W253" s="2">
        <f t="shared" si="23"/>
        <v>213</v>
      </c>
      <c r="X253" s="2">
        <f>INDEX(Comparison!M:M, MATCH(B253, Comparison!H:H,0))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1234</v>
      </c>
      <c r="P254" s="2" t="str">
        <f>INDEX(Comparison!J:J, MATCH(B254, Comparison!H:H,0))</f>
        <v>NA</v>
      </c>
      <c r="Q254" s="2">
        <f t="shared" si="20"/>
        <v>249</v>
      </c>
      <c r="R254" s="2">
        <f>COUNTIF(P$2:P254, "Remove")</f>
        <v>36</v>
      </c>
      <c r="S254" s="2">
        <f>COUNTIF(P$2:P254, "Add")</f>
        <v>4</v>
      </c>
      <c r="T254" s="2">
        <f>COUNTIF(P$2:P254, "Delete")</f>
        <v>3</v>
      </c>
      <c r="U254" s="2">
        <f t="shared" si="21"/>
        <v>213</v>
      </c>
      <c r="V254" s="2">
        <f t="shared" si="22"/>
        <v>217</v>
      </c>
      <c r="W254" s="2">
        <f t="shared" si="23"/>
        <v>214</v>
      </c>
      <c r="X254" s="2">
        <f>INDEX(Comparison!M:M, MATCH(B254, Comparison!H:H,0))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  <c r="P255" s="2" t="str">
        <f>INDEX(Comparison!J:J, MATCH(B255, Comparison!H:H,0))</f>
        <v>Remove</v>
      </c>
      <c r="Q255" s="2">
        <f t="shared" si="20"/>
        <v>250</v>
      </c>
      <c r="R255" s="2">
        <f>COUNTIF(P$2:P255, "Remove")</f>
        <v>37</v>
      </c>
      <c r="S255" s="2">
        <f>COUNTIF(P$2:P255, "Add")</f>
        <v>4</v>
      </c>
      <c r="T255" s="2">
        <f>COUNTIF(P$2:P255, "Delete")</f>
        <v>3</v>
      </c>
      <c r="U255" s="2">
        <f t="shared" si="21"/>
        <v>213</v>
      </c>
      <c r="V255" s="2">
        <f t="shared" si="22"/>
        <v>217</v>
      </c>
      <c r="W255" s="2">
        <f t="shared" si="23"/>
        <v>214</v>
      </c>
      <c r="X255" s="2" t="str">
        <f>INDEX(Comparison!M:M, MATCH(B255, Comparison!H:H,0))</f>
        <v>Check variable</v>
      </c>
      <c r="Y255" s="2" t="str">
        <f t="shared" si="24"/>
        <v>Check variable</v>
      </c>
    </row>
    <row r="256" spans="1:25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  <c r="P256" s="2" t="str">
        <f>INDEX(Comparison!J:J, MATCH(B256, Comparison!H:H,0))</f>
        <v>Remove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 t="str">
        <f>INDEX(Comparison!M:M, MATCH(B256, Comparison!H:H,0))</f>
        <v>Check variable</v>
      </c>
      <c r="Y256" s="2" t="str">
        <f t="shared" si="24"/>
        <v>Check variable</v>
      </c>
    </row>
    <row r="257" spans="1:25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1234</v>
      </c>
      <c r="P257" s="2" t="str">
        <f>INDEX(Comparison!J:J, MATCH(B257, Comparison!H:H,0))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INDEX(Comparison!M:M, MATCH(B257, Comparison!H:H,0))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1234</v>
      </c>
      <c r="P258" s="2" t="str">
        <f>INDEX(Comparison!J:J, MATCH(B258, Comparison!H:H,0))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INDEX(Comparison!M:M, MATCH(B258, Comparison!H:H,0))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1234</v>
      </c>
      <c r="P259" s="2" t="str">
        <f>INDEX(Comparison!J:J, MATCH(B259, Comparison!H:H,0))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INDEX(Comparison!M:M, MATCH(B259, Comparison!H:H,0))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1234</v>
      </c>
      <c r="P260" s="2" t="str">
        <f>INDEX(Comparison!J:J, MATCH(B260, Comparison!H:H,0))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INDEX(Comparison!M:M, MATCH(B260, Comparison!H:H,0))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1234</v>
      </c>
      <c r="P261" s="2" t="str">
        <f>INDEX(Comparison!J:J, MATCH(B261, Comparison!H:H,0))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INDEX(Comparison!M:M, MATCH(B261, Comparison!H:H,0))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1234</v>
      </c>
      <c r="P262" s="2" t="str">
        <f>INDEX(Comparison!J:J, MATCH(B262, Comparison!H:H,0))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INDEX(Comparison!M:M, MATCH(B262, Comparison!H:H,0))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1234</v>
      </c>
      <c r="P263" s="2" t="str">
        <f>INDEX(Comparison!J:J, MATCH(B263, Comparison!H:H,0))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INDEX(Comparison!M:M, MATCH(B263, Comparison!H:H,0))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1234</v>
      </c>
      <c r="P264" s="2" t="str">
        <f>INDEX(Comparison!J:J, MATCH(B264, Comparison!H:H,0))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INDEX(Comparison!M:M, MATCH(B264, Comparison!H:H,0))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1234</v>
      </c>
      <c r="P265" s="2" t="str">
        <f>INDEX(Comparison!J:J, MATCH(B265, Comparison!H:H,0))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INDEX(Comparison!M:M, MATCH(B265, Comparison!H:H,0))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1234</v>
      </c>
      <c r="P266" s="2" t="str">
        <f>INDEX(Comparison!J:J, MATCH(B266, Comparison!H:H,0))</f>
        <v>New Var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INDEX(Comparison!M:M, MATCH(B266, Comparison!H:H,0))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1234</v>
      </c>
      <c r="P267" s="2" t="str">
        <f>INDEX(Comparison!J:J, MATCH(B267, Comparison!H:H,0))</f>
        <v>New Var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INDEX(Comparison!M:M, MATCH(B267, Comparison!H:H,0))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1234</v>
      </c>
      <c r="P268" s="2" t="str">
        <f>INDEX(Comparison!J:J, MATCH(B268, Comparison!H:H,0))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INDEX(Comparison!M:M, MATCH(B268, Comparison!H:H,0))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1234</v>
      </c>
      <c r="P269" s="2" t="str">
        <f>INDEX(Comparison!J:J, MATCH(B269, Comparison!H:H,0))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INDEX(Comparison!M:M, MATCH(B269, Comparison!H:H,0))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1234</v>
      </c>
      <c r="P270" s="2" t="str">
        <f>INDEX(Comparison!J:J, MATCH(B270, Comparison!H:H,0))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INDEX(Comparison!M:M, MATCH(B270, Comparison!H:H,0))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1234</v>
      </c>
      <c r="P271" s="2" t="str">
        <f>INDEX(Comparison!J:J, MATCH(B271, Comparison!H:H,0))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INDEX(Comparison!M:M, MATCH(B271, Comparison!H:H,0))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1234</v>
      </c>
      <c r="P272" s="2" t="str">
        <f>INDEX(Comparison!J:J, MATCH(B272, Comparison!H:H,0))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INDEX(Comparison!M:M, MATCH(B272, Comparison!H:H,0))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1234</v>
      </c>
      <c r="P273" s="2" t="str">
        <f>INDEX(Comparison!J:J, MATCH(B273, Comparison!H:H,0))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INDEX(Comparison!M:M, MATCH(B273, Comparison!H:H,0))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1234</v>
      </c>
      <c r="P274" s="2" t="str">
        <f>INDEX(Comparison!J:J, MATCH(B274, Comparison!H:H,0))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INDEX(Comparison!M:M, MATCH(B274, Comparison!H:H,0))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1234</v>
      </c>
      <c r="P275" s="2" t="str">
        <f>INDEX(Comparison!J:J, MATCH(B275, Comparison!H:H,0))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INDEX(Comparison!M:M, MATCH(B275, Comparison!H:H,0))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1234</v>
      </c>
      <c r="P276" s="2" t="str">
        <f>INDEX(Comparison!J:J, MATCH(B276, Comparison!H:H,0))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INDEX(Comparison!M:M, MATCH(B276, Comparison!H:H,0))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1234</v>
      </c>
      <c r="P277" s="2" t="str">
        <f>INDEX(Comparison!J:J, MATCH(B277, Comparison!H:H,0))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INDEX(Comparison!M:M, MATCH(B277, Comparison!H:H,0))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1234</v>
      </c>
      <c r="P278" s="2" t="str">
        <f>INDEX(Comparison!J:J, MATCH(B278, Comparison!H:H,0))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INDEX(Comparison!M:M, MATCH(B278, Comparison!H:H,0))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1234</v>
      </c>
      <c r="P279" s="2" t="str">
        <f>INDEX(Comparison!J:J, MATCH(B279, Comparison!H:H,0))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INDEX(Comparison!M:M, MATCH(B279, Comparison!H:H,0))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1234</v>
      </c>
      <c r="P280" s="2" t="str">
        <f>INDEX(Comparison!J:J, MATCH(B280, Comparison!H:H,0))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INDEX(Comparison!M:M, MATCH(B280, Comparison!H:H,0))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1234</v>
      </c>
      <c r="P281" s="2" t="str">
        <f>INDEX(Comparison!J:J, MATCH(B281, Comparison!H:H,0))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>
        <f>INDEX(Comparison!M:M, MATCH(B281, Comparison!H:H,0))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1234</v>
      </c>
      <c r="P282" s="2" t="str">
        <f>INDEX(Comparison!J:J, MATCH(B282, Comparison!H:H,0))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INDEX(Comparison!M:M, MATCH(B282, Comparison!H:H,0))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1234</v>
      </c>
      <c r="P283" s="2" t="str">
        <f>INDEX(Comparison!J:J, MATCH(B283, Comparison!H:H,0))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INDEX(Comparison!M:M, MATCH(B283, Comparison!H:H,0))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1234</v>
      </c>
      <c r="P284" s="2" t="str">
        <f>INDEX(Comparison!J:J, MATCH(B284, Comparison!H:H,0))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INDEX(Comparison!M:M, MATCH(B284, Comparison!H:H,0))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  <c r="P285" s="2" t="str">
        <f>INDEX(Comparison!J:J, MATCH(B285, Comparison!H:H,0))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INDEX(Comparison!M:M, MATCH(B285, Comparison!H:H,0))</f>
        <v>Name change to pxrace1</v>
      </c>
      <c r="Y285" s="2" t="str">
        <f t="shared" si="29"/>
        <v>Name change to pxrace1</v>
      </c>
    </row>
    <row r="286" spans="1:25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1234</v>
      </c>
      <c r="P286" s="2" t="str">
        <f>INDEX(Comparison!J:J, MATCH(B286, Comparison!H:H,0))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INDEX(Comparison!M:M, MATCH(B286, Comparison!H:H,0))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1234</v>
      </c>
      <c r="P287" s="2" t="str">
        <f>INDEX(Comparison!J:J, MATCH(B287, Comparison!H:H,0))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INDEX(Comparison!M:M, MATCH(B287, Comparison!H:H,0))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1234</v>
      </c>
      <c r="P288" s="2" t="str">
        <f>INDEX(Comparison!J:J, MATCH(B288, Comparison!H:H,0))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INDEX(Comparison!M:M, MATCH(B288, Comparison!H:H,0))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  <c r="P289" s="2" t="str">
        <f>INDEX(Comparison!J:J, MATCH(B289, Comparison!H:H,0))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 t="str">
        <f>INDEX(Comparison!M:M, MATCH(B289, Comparison!H:H,0))</f>
        <v>Name change to pxhspnon</v>
      </c>
      <c r="Y289" s="2" t="str">
        <f t="shared" si="29"/>
        <v>Name change to pxhspnon</v>
      </c>
    </row>
    <row r="290" spans="1:25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1234</v>
      </c>
      <c r="P290" s="2" t="str">
        <f>INDEX(Comparison!J:J, MATCH(B290, Comparison!H:H,0))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INDEX(Comparison!M:M, MATCH(B290, Comparison!H:H,0))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1234</v>
      </c>
      <c r="P291" s="2" t="str">
        <f>INDEX(Comparison!J:J, MATCH(B291, Comparison!H:H,0))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INDEX(Comparison!M:M, MATCH(B291, Comparison!H:H,0))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1234</v>
      </c>
      <c r="P292" s="2" t="str">
        <f>INDEX(Comparison!J:J, MATCH(B292, Comparison!H:H,0))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INDEX(Comparison!M:M, MATCH(B292, Comparison!H:H,0))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1234</v>
      </c>
      <c r="P293" s="2" t="str">
        <f>INDEX(Comparison!J:J, MATCH(B293, Comparison!H:H,0))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INDEX(Comparison!M:M, MATCH(B293, Comparison!H:H,0))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1234</v>
      </c>
      <c r="P294" s="2" t="str">
        <f>INDEX(Comparison!J:J, MATCH(B294, Comparison!H:H,0))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INDEX(Comparison!M:M, MATCH(B294, Comparison!H:H,0))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1234</v>
      </c>
      <c r="P295" s="2" t="str">
        <f>INDEX(Comparison!J:J, MATCH(B295, Comparison!H:H,0))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INDEX(Comparison!M:M, MATCH(B295, Comparison!H:H,0))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1234</v>
      </c>
      <c r="P296" s="2" t="str">
        <f>INDEX(Comparison!J:J, MATCH(B296, Comparison!H:H,0))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INDEX(Comparison!M:M, MATCH(B296, Comparison!H:H,0))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1234</v>
      </c>
      <c r="P297" s="2" t="str">
        <f>INDEX(Comparison!J:J, MATCH(B297, Comparison!H:H,0))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INDEX(Comparison!M:M, MATCH(B297, Comparison!H:H,0))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1234</v>
      </c>
      <c r="P298" s="2" t="str">
        <f>INDEX(Comparison!J:J, MATCH(B298, Comparison!H:H,0))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INDEX(Comparison!M:M, MATCH(B298, Comparison!H:H,0))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1234</v>
      </c>
      <c r="P299" s="2" t="str">
        <f>INDEX(Comparison!J:J, MATCH(B299, Comparison!H:H,0))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INDEX(Comparison!M:M, MATCH(B299, Comparison!H:H,0))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1234</v>
      </c>
      <c r="P300" s="2" t="str">
        <f>INDEX(Comparison!J:J, MATCH(B300, Comparison!H:H,0))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INDEX(Comparison!M:M, MATCH(B300, Comparison!H:H,0))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1234</v>
      </c>
      <c r="P301" s="2" t="str">
        <f>INDEX(Comparison!J:J, MATCH(B301, Comparison!H:H,0))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INDEX(Comparison!M:M, MATCH(B301, Comparison!H:H,0))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1234</v>
      </c>
      <c r="P302" s="2" t="str">
        <f>INDEX(Comparison!J:J, MATCH(B302, Comparison!H:H,0))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INDEX(Comparison!M:M, MATCH(B302, Comparison!H:H,0))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1234</v>
      </c>
      <c r="P303" s="2" t="str">
        <f>INDEX(Comparison!J:J, MATCH(B303, Comparison!H:H,0))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INDEX(Comparison!M:M, MATCH(B303, Comparison!H:H,0))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1234</v>
      </c>
      <c r="P304" s="2" t="str">
        <f>INDEX(Comparison!J:J, MATCH(B304, Comparison!H:H,0))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INDEX(Comparison!M:M, MATCH(B304, Comparison!H:H,0))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1234</v>
      </c>
      <c r="P305" s="2" t="str">
        <f>INDEX(Comparison!J:J, MATCH(B305, Comparison!H:H,0))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INDEX(Comparison!M:M, MATCH(B305, Comparison!H:H,0))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1234</v>
      </c>
      <c r="P306" s="2" t="str">
        <f>INDEX(Comparison!J:J, MATCH(B306, Comparison!H:H,0))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INDEX(Comparison!M:M, MATCH(B306, Comparison!H:H,0))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1234</v>
      </c>
      <c r="P307" s="2" t="str">
        <f>INDEX(Comparison!J:J, MATCH(B307, Comparison!H:H,0))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INDEX(Comparison!M:M, MATCH(B307, Comparison!H:H,0))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1234</v>
      </c>
      <c r="P308" s="2" t="str">
        <f>INDEX(Comparison!J:J, MATCH(B308, Comparison!H:H,0))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INDEX(Comparison!M:M, MATCH(B308, Comparison!H:H,0))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1234</v>
      </c>
      <c r="P309" s="2" t="str">
        <f>INDEX(Comparison!J:J, MATCH(B309, Comparison!H:H,0))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INDEX(Comparison!M:M, MATCH(B309, Comparison!H:H,0))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1234</v>
      </c>
      <c r="P310" s="2" t="str">
        <f>INDEX(Comparison!J:J, MATCH(B310, Comparison!H:H,0))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INDEX(Comparison!M:M, MATCH(B310, Comparison!H:H,0))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1234</v>
      </c>
      <c r="P311" s="2" t="str">
        <f>INDEX(Comparison!J:J, MATCH(B311, Comparison!H:H,0))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INDEX(Comparison!M:M, MATCH(B311, Comparison!H:H,0))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1234</v>
      </c>
      <c r="P312" s="2" t="str">
        <f>INDEX(Comparison!J:J, MATCH(B312, Comparison!H:H,0))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INDEX(Comparison!M:M, MATCH(B312, Comparison!H:H,0))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1234</v>
      </c>
      <c r="P313" s="2" t="str">
        <f>INDEX(Comparison!J:J, MATCH(B313, Comparison!H:H,0))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INDEX(Comparison!M:M, MATCH(B313, Comparison!H:H,0))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1234</v>
      </c>
      <c r="P314" s="2" t="str">
        <f>INDEX(Comparison!J:J, MATCH(B314, Comparison!H:H,0))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INDEX(Comparison!M:M, MATCH(B314, Comparison!H:H,0))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1234</v>
      </c>
      <c r="P315" s="2" t="str">
        <f>INDEX(Comparison!J:J, MATCH(B315, Comparison!H:H,0))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INDEX(Comparison!M:M, MATCH(B315, Comparison!H:H,0))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1234</v>
      </c>
      <c r="P316" s="2" t="str">
        <f>INDEX(Comparison!J:J, MATCH(B316, Comparison!H:H,0))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INDEX(Comparison!M:M, MATCH(B316, Comparison!H:H,0))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1234</v>
      </c>
      <c r="P317" s="2" t="str">
        <f>INDEX(Comparison!J:J, MATCH(B317, Comparison!H:H,0))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INDEX(Comparison!M:M, MATCH(B317, Comparison!H:H,0))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1234</v>
      </c>
      <c r="P318" s="2" t="str">
        <f>INDEX(Comparison!J:J, MATCH(B318, Comparison!H:H,0))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INDEX(Comparison!M:M, MATCH(B318, Comparison!H:H,0))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1234</v>
      </c>
      <c r="P319" s="2" t="str">
        <f>INDEX(Comparison!J:J, MATCH(B319, Comparison!H:H,0))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INDEX(Comparison!M:M, MATCH(B319, Comparison!H:H,0))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1234</v>
      </c>
      <c r="P320" s="2" t="str">
        <f>INDEX(Comparison!J:J, MATCH(B320, Comparison!H:H,0))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INDEX(Comparison!M:M, MATCH(B320, Comparison!H:H,0))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1234</v>
      </c>
      <c r="P321" s="2" t="str">
        <f>INDEX(Comparison!J:J, MATCH(B321, Comparison!H:H,0))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INDEX(Comparison!M:M, MATCH(B321, Comparison!H:H,0))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1234</v>
      </c>
      <c r="P322" s="2" t="str">
        <f>INDEX(Comparison!J:J, MATCH(B322, Comparison!H:H,0))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INDEX(Comparison!M:M, MATCH(B322, Comparison!H:H,0))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1234</v>
      </c>
      <c r="P323" s="2" t="str">
        <f>INDEX(Comparison!J:J, MATCH(B323, Comparison!H:H,0))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INDEX(Comparison!M:M, MATCH(B323, Comparison!H:H,0))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1234</v>
      </c>
      <c r="P324" s="2" t="str">
        <f>INDEX(Comparison!J:J, MATCH(B324, Comparison!H:H,0))</f>
        <v>NA</v>
      </c>
      <c r="Q324" s="2">
        <f t="shared" ref="Q324:Q367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7" si="31" xml:space="preserve"> Q324-R324</f>
        <v>281</v>
      </c>
      <c r="V324" s="2">
        <f t="shared" ref="V324:V367" si="32">U324+S324</f>
        <v>285</v>
      </c>
      <c r="W324" s="2">
        <f t="shared" ref="W324:W367" si="33">V324-T324</f>
        <v>282</v>
      </c>
      <c r="X324" s="2">
        <f>INDEX(Comparison!M:M, MATCH(B324, Comparison!H:H,0))</f>
        <v>0</v>
      </c>
      <c r="Y324" s="2" t="str">
        <f t="shared" ref="Y324:Y367" si="34">IF(X324=0, "", X324)</f>
        <v/>
      </c>
    </row>
    <row r="325" spans="1:25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1234</v>
      </c>
      <c r="P325" s="2" t="str">
        <f>INDEX(Comparison!J:J, MATCH(B325, Comparison!H:H,0))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INDEX(Comparison!M:M, MATCH(B325, Comparison!H:H,0))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1234</v>
      </c>
      <c r="P326" s="2" t="str">
        <f>INDEX(Comparison!J:J, MATCH(B326, Comparison!H:H,0))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INDEX(Comparison!M:M, MATCH(B326, Comparison!H:H,0))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1234</v>
      </c>
      <c r="P327" s="2" t="str">
        <f>INDEX(Comparison!J:J, MATCH(B327, Comparison!H:H,0))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INDEX(Comparison!M:M, MATCH(B327, Comparison!H:H,0))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1234</v>
      </c>
      <c r="P328" s="2" t="str">
        <f>INDEX(Comparison!J:J, MATCH(B328, Comparison!H:H,0))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INDEX(Comparison!M:M, MATCH(B328, Comparison!H:H,0))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1234</v>
      </c>
      <c r="P329" s="2" t="str">
        <f>INDEX(Comparison!J:J, MATCH(B329, Comparison!H:H,0))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INDEX(Comparison!M:M, MATCH(B329, Comparison!H:H,0))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1234</v>
      </c>
      <c r="P330" s="2" t="str">
        <f>INDEX(Comparison!J:J, MATCH(B330, Comparison!H:H,0))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INDEX(Comparison!M:M, MATCH(B330, Comparison!H:H,0))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1234</v>
      </c>
      <c r="P331" s="2" t="str">
        <f>INDEX(Comparison!J:J, MATCH(B331, Comparison!H:H,0))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INDEX(Comparison!M:M, MATCH(B331, Comparison!H:H,0))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1234</v>
      </c>
      <c r="P332" s="2" t="str">
        <f>INDEX(Comparison!J:J, MATCH(B332, Comparison!H:H,0))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INDEX(Comparison!M:M, MATCH(B332, Comparison!H:H,0))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1234</v>
      </c>
      <c r="P333" s="2" t="str">
        <f>INDEX(Comparison!J:J, MATCH(B333, Comparison!H:H,0))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INDEX(Comparison!M:M, MATCH(B333, Comparison!H:H,0))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1234</v>
      </c>
      <c r="P334" s="2" t="str">
        <f>INDEX(Comparison!J:J, MATCH(B334, Comparison!H:H,0))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INDEX(Comparison!M:M, MATCH(B334, Comparison!H:H,0))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1234</v>
      </c>
      <c r="P335" s="2" t="str">
        <f>INDEX(Comparison!J:J, MATCH(B335, Comparison!H:H,0))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INDEX(Comparison!M:M, MATCH(B335, Comparison!H:H,0))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1234</v>
      </c>
      <c r="P336" s="2" t="str">
        <f>INDEX(Comparison!J:J, MATCH(B336, Comparison!H:H,0))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INDEX(Comparison!M:M, MATCH(B336, Comparison!H:H,0))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1234</v>
      </c>
      <c r="P337" s="2" t="str">
        <f>INDEX(Comparison!J:J, MATCH(B337, Comparison!H:H,0))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INDEX(Comparison!M:M, MATCH(B337, Comparison!H:H,0))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1234</v>
      </c>
      <c r="P338" s="2" t="str">
        <f>INDEX(Comparison!J:J, MATCH(B338, Comparison!H:H,0))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INDEX(Comparison!M:M, MATCH(B338, Comparison!H:H,0))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1234</v>
      </c>
      <c r="P339" s="2" t="str">
        <f>INDEX(Comparison!J:J, MATCH(B339, Comparison!H:H,0))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INDEX(Comparison!M:M, MATCH(B339, Comparison!H:H,0))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1234</v>
      </c>
      <c r="P340" s="2" t="str">
        <f>INDEX(Comparison!J:J, MATCH(B340, Comparison!H:H,0))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INDEX(Comparison!M:M, MATCH(B340, Comparison!H:H,0))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1234</v>
      </c>
      <c r="P341" s="2" t="str">
        <f>INDEX(Comparison!J:J, MATCH(B341, Comparison!H:H,0))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INDEX(Comparison!M:M, MATCH(B341, Comparison!H:H,0))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1234</v>
      </c>
      <c r="P342" s="2" t="str">
        <f>INDEX(Comparison!J:J, MATCH(B342, Comparison!H:H,0))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INDEX(Comparison!M:M, MATCH(B342, Comparison!H:H,0))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1234</v>
      </c>
      <c r="P343" s="2" t="str">
        <f>INDEX(Comparison!J:J, MATCH(B343, Comparison!H:H,0))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INDEX(Comparison!M:M, MATCH(B343, Comparison!H:H,0))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1234</v>
      </c>
      <c r="P344" s="2" t="str">
        <f>INDEX(Comparison!J:J, MATCH(B344, Comparison!H:H,0))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INDEX(Comparison!M:M, MATCH(B344, Comparison!H:H,0))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1234</v>
      </c>
      <c r="P345" s="2" t="str">
        <f>INDEX(Comparison!J:J, MATCH(B345, Comparison!H:H,0))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INDEX(Comparison!M:M, MATCH(B345, Comparison!H:H,0))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1234</v>
      </c>
      <c r="P346" s="2" t="str">
        <f>INDEX(Comparison!J:J, MATCH(B346, Comparison!H:H,0))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INDEX(Comparison!M:M, MATCH(B346, Comparison!H:H,0))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1234</v>
      </c>
      <c r="P347" s="2" t="str">
        <f>INDEX(Comparison!J:J, MATCH(B347, Comparison!H:H,0))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INDEX(Comparison!M:M, MATCH(B347, Comparison!H:H,0))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1234</v>
      </c>
      <c r="P348" s="2" t="str">
        <f>INDEX(Comparison!J:J, MATCH(B348, Comparison!H:H,0))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INDEX(Comparison!M:M, MATCH(B348, Comparison!H:H,0))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1234</v>
      </c>
      <c r="P349" s="2" t="str">
        <f>INDEX(Comparison!J:J, MATCH(B349, Comparison!H:H,0))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INDEX(Comparison!M:M, MATCH(B349, Comparison!H:H,0))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1234</v>
      </c>
      <c r="P350" s="2" t="str">
        <f>INDEX(Comparison!J:J, MATCH(B350, Comparison!H:H,0))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INDEX(Comparison!M:M, MATCH(B350, Comparison!H:H,0))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1234</v>
      </c>
      <c r="P351" s="2" t="str">
        <f>INDEX(Comparison!J:J, MATCH(B351, Comparison!H:H,0))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INDEX(Comparison!M:M, MATCH(B351, Comparison!H:H,0))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1234</v>
      </c>
      <c r="P352" s="2" t="str">
        <f>INDEX(Comparison!J:J, MATCH(B352, Comparison!H:H,0))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INDEX(Comparison!M:M, MATCH(B352, Comparison!H:H,0))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1234</v>
      </c>
      <c r="P353" s="2" t="str">
        <f>INDEX(Comparison!J:J, MATCH(B353, Comparison!H:H,0))</f>
        <v>New Var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INDEX(Comparison!M:M, MATCH(B353, Comparison!H:H,0))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1234</v>
      </c>
      <c r="P354" s="2" t="str">
        <f>INDEX(Comparison!J:J, MATCH(B354, Comparison!H:H,0))</f>
        <v>New Var</v>
      </c>
      <c r="Q354" s="2">
        <f t="shared" si="30"/>
        <v>349</v>
      </c>
      <c r="R354" s="2">
        <f>COUNTIF(P$2:P354, "Remove")</f>
        <v>38</v>
      </c>
      <c r="S354" s="2">
        <f>COUNTIF(P$2:P354, "Add")</f>
        <v>4</v>
      </c>
      <c r="T354" s="2">
        <f>COUNTIF(P$2:P354, "Delete")</f>
        <v>3</v>
      </c>
      <c r="U354" s="2">
        <f t="shared" si="31"/>
        <v>311</v>
      </c>
      <c r="V354" s="2">
        <f t="shared" si="32"/>
        <v>315</v>
      </c>
      <c r="W354" s="2">
        <f t="shared" si="33"/>
        <v>312</v>
      </c>
      <c r="X354" s="2">
        <f>INDEX(Comparison!M:M, MATCH(B354, Comparison!H:H,0))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1234</v>
      </c>
      <c r="P355" s="2" t="str">
        <f>INDEX(Comparison!J:J, MATCH(B355, Comparison!H:H,0))</f>
        <v>New Var</v>
      </c>
      <c r="Q355" s="2">
        <f t="shared" si="30"/>
        <v>350</v>
      </c>
      <c r="R355" s="2">
        <f>COUNTIF(P$2:P355, "Remove")</f>
        <v>38</v>
      </c>
      <c r="S355" s="2">
        <f>COUNTIF(P$2:P355, "Add")</f>
        <v>4</v>
      </c>
      <c r="T355" s="2">
        <f>COUNTIF(P$2:P355, "Delete")</f>
        <v>3</v>
      </c>
      <c r="U355" s="2">
        <f t="shared" si="31"/>
        <v>312</v>
      </c>
      <c r="V355" s="2">
        <f t="shared" si="32"/>
        <v>316</v>
      </c>
      <c r="W355" s="2">
        <f t="shared" si="33"/>
        <v>313</v>
      </c>
      <c r="X355" s="2">
        <f>INDEX(Comparison!M:M, MATCH(B355, Comparison!H:H,0))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1234</v>
      </c>
      <c r="P356" s="2" t="str">
        <f>INDEX(Comparison!J:J, MATCH(B356, Comparison!H:H,0))</f>
        <v>New Var</v>
      </c>
      <c r="Q356" s="2">
        <f t="shared" si="30"/>
        <v>351</v>
      </c>
      <c r="R356" s="2">
        <f>COUNTIF(P$2:P356, "Remove")</f>
        <v>38</v>
      </c>
      <c r="S356" s="2">
        <f>COUNTIF(P$2:P356, "Add")</f>
        <v>4</v>
      </c>
      <c r="T356" s="2">
        <f>COUNTIF(P$2:P356, "Delete")</f>
        <v>3</v>
      </c>
      <c r="U356" s="2">
        <f t="shared" si="31"/>
        <v>313</v>
      </c>
      <c r="V356" s="2">
        <f t="shared" si="32"/>
        <v>317</v>
      </c>
      <c r="W356" s="2">
        <f t="shared" si="33"/>
        <v>314</v>
      </c>
      <c r="X356" s="2">
        <f>INDEX(Comparison!M:M, MATCH(B356, Comparison!H:H,0))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1234</v>
      </c>
      <c r="P357" s="2" t="str">
        <f>INDEX(Comparison!J:J, MATCH(B357, Comparison!H:H,0))</f>
        <v>New Var</v>
      </c>
      <c r="Q357" s="2">
        <f t="shared" si="30"/>
        <v>352</v>
      </c>
      <c r="R357" s="2">
        <f>COUNTIF(P$2:P357, "Remove")</f>
        <v>38</v>
      </c>
      <c r="S357" s="2">
        <f>COUNTIF(P$2:P357, "Add")</f>
        <v>4</v>
      </c>
      <c r="T357" s="2">
        <f>COUNTIF(P$2:P357, "Delete")</f>
        <v>3</v>
      </c>
      <c r="U357" s="2">
        <f t="shared" si="31"/>
        <v>314</v>
      </c>
      <c r="V357" s="2">
        <f t="shared" si="32"/>
        <v>318</v>
      </c>
      <c r="W357" s="2">
        <f t="shared" si="33"/>
        <v>315</v>
      </c>
      <c r="X357" s="2">
        <f>INDEX(Comparison!M:M, MATCH(B357, Comparison!H:H,0))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  <c r="P358" s="2" t="str">
        <f>INDEX(Comparison!J:J, MATCH(B358, Comparison!H:H,0))</f>
        <v>Remove</v>
      </c>
      <c r="Q358" s="2">
        <f t="shared" si="30"/>
        <v>353</v>
      </c>
      <c r="R358" s="2">
        <f>COUNTIF(P$2:P358, "Remove")</f>
        <v>39</v>
      </c>
      <c r="S358" s="2">
        <f>COUNTIF(P$2:P358, "Add")</f>
        <v>4</v>
      </c>
      <c r="T358" s="2">
        <f>COUNTIF(P$2:P358, "Delete")</f>
        <v>3</v>
      </c>
      <c r="U358" s="2">
        <f t="shared" si="31"/>
        <v>314</v>
      </c>
      <c r="V358" s="2">
        <f t="shared" si="32"/>
        <v>318</v>
      </c>
      <c r="W358" s="2">
        <f t="shared" si="33"/>
        <v>315</v>
      </c>
      <c r="X358" s="2" t="str">
        <f>INDEX(Comparison!M:M, MATCH(B358, Comparison!H:H,0))</f>
        <v>Unneeded, discontinued later</v>
      </c>
      <c r="Y358" s="2" t="str">
        <f t="shared" si="34"/>
        <v>Unneeded, discontinued later</v>
      </c>
    </row>
    <row r="359" spans="1:25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  <c r="P359" s="2" t="str">
        <f>INDEX(Comparison!J:J, MATCH(B359, Comparison!H:H,0))</f>
        <v>Remove</v>
      </c>
      <c r="Q359" s="2">
        <f t="shared" si="30"/>
        <v>354</v>
      </c>
      <c r="R359" s="2">
        <f>COUNTIF(P$2:P359, "Remove")</f>
        <v>40</v>
      </c>
      <c r="S359" s="2">
        <f>COUNTIF(P$2:P359, "Add")</f>
        <v>4</v>
      </c>
      <c r="T359" s="2">
        <f>COUNTIF(P$2:P359, "Delete")</f>
        <v>3</v>
      </c>
      <c r="U359" s="2">
        <f t="shared" si="31"/>
        <v>314</v>
      </c>
      <c r="V359" s="2">
        <f t="shared" si="32"/>
        <v>318</v>
      </c>
      <c r="W359" s="2">
        <f t="shared" si="33"/>
        <v>315</v>
      </c>
      <c r="X359" s="2" t="str">
        <f>INDEX(Comparison!M:M, MATCH(B359, Comparison!H:H,0))</f>
        <v>Unneeded, discontinued later</v>
      </c>
      <c r="Y359" s="2" t="str">
        <f t="shared" si="34"/>
        <v>Unneeded, discontinued later</v>
      </c>
    </row>
    <row r="360" spans="1:25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  <c r="P360" s="2" t="str">
        <f>INDEX(Comparison!J:J, MATCH(B360, Comparison!H:H,0))</f>
        <v>Remove</v>
      </c>
      <c r="Q360" s="2">
        <f t="shared" si="30"/>
        <v>355</v>
      </c>
      <c r="R360" s="2">
        <f>COUNTIF(P$2:P360, "Remove")</f>
        <v>41</v>
      </c>
      <c r="S360" s="2">
        <f>COUNTIF(P$2:P360, "Add")</f>
        <v>4</v>
      </c>
      <c r="T360" s="2">
        <f>COUNTIF(P$2:P360, "Delete")</f>
        <v>3</v>
      </c>
      <c r="U360" s="2">
        <f t="shared" si="31"/>
        <v>314</v>
      </c>
      <c r="V360" s="2">
        <f t="shared" si="32"/>
        <v>318</v>
      </c>
      <c r="W360" s="2">
        <f t="shared" si="33"/>
        <v>315</v>
      </c>
      <c r="X360" s="2" t="str">
        <f>INDEX(Comparison!M:M, MATCH(B360, Comparison!H:H,0))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1234</v>
      </c>
      <c r="P361" s="2" t="str">
        <f>INDEX(Comparison!J:J, MATCH(B361, Comparison!H:H,0))</f>
        <v>New Var</v>
      </c>
      <c r="Q361" s="2">
        <f t="shared" si="30"/>
        <v>356</v>
      </c>
      <c r="R361" s="2">
        <f>COUNTIF(P$2:P361, "Remove")</f>
        <v>41</v>
      </c>
      <c r="S361" s="2">
        <f>COUNTIF(P$2:P361, "Add")</f>
        <v>4</v>
      </c>
      <c r="T361" s="2">
        <f>COUNTIF(P$2:P361, "Delete")</f>
        <v>3</v>
      </c>
      <c r="U361" s="2">
        <f t="shared" si="31"/>
        <v>315</v>
      </c>
      <c r="V361" s="2">
        <f t="shared" si="32"/>
        <v>319</v>
      </c>
      <c r="W361" s="2">
        <f t="shared" si="33"/>
        <v>316</v>
      </c>
      <c r="X361" s="2">
        <f>INDEX(Comparison!M:M, MATCH(B361, Comparison!H:H,0))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1234</v>
      </c>
      <c r="P362" s="2" t="str">
        <f>INDEX(Comparison!J:J, MATCH(B362, Comparison!H:H,0))</f>
        <v>New Var</v>
      </c>
      <c r="Q362" s="2">
        <f t="shared" si="30"/>
        <v>357</v>
      </c>
      <c r="R362" s="2">
        <f>COUNTIF(P$2:P362, "Remove")</f>
        <v>41</v>
      </c>
      <c r="S362" s="2">
        <f>COUNTIF(P$2:P362, "Add")</f>
        <v>4</v>
      </c>
      <c r="T362" s="2">
        <f>COUNTIF(P$2:P362, "Delete")</f>
        <v>3</v>
      </c>
      <c r="U362" s="2">
        <f t="shared" si="31"/>
        <v>316</v>
      </c>
      <c r="V362" s="2">
        <f t="shared" si="32"/>
        <v>320</v>
      </c>
      <c r="W362" s="2">
        <f t="shared" si="33"/>
        <v>317</v>
      </c>
      <c r="X362" s="2">
        <f>INDEX(Comparison!M:M, MATCH(B362, Comparison!H:H,0))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1234</v>
      </c>
      <c r="P363" s="2" t="str">
        <f>INDEX(Comparison!J:J, MATCH(B363, Comparison!H:H,0))</f>
        <v>New Var</v>
      </c>
      <c r="Q363" s="2">
        <f t="shared" si="30"/>
        <v>358</v>
      </c>
      <c r="R363" s="2">
        <f>COUNTIF(P$2:P363, "Remove")</f>
        <v>41</v>
      </c>
      <c r="S363" s="2">
        <f>COUNTIF(P$2:P363, "Add")</f>
        <v>4</v>
      </c>
      <c r="T363" s="2">
        <f>COUNTIF(P$2:P363, "Delete")</f>
        <v>3</v>
      </c>
      <c r="U363" s="2">
        <f t="shared" si="31"/>
        <v>317</v>
      </c>
      <c r="V363" s="2">
        <f t="shared" si="32"/>
        <v>321</v>
      </c>
      <c r="W363" s="2">
        <f t="shared" si="33"/>
        <v>318</v>
      </c>
      <c r="X363" s="2">
        <f>INDEX(Comparison!M:M, MATCH(B363, Comparison!H:H,0))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  <c r="P364" s="2" t="str">
        <f>INDEX(Comparison!J:J, MATCH(B364, Comparison!H:H,0))</f>
        <v>Remove</v>
      </c>
      <c r="Q364" s="2">
        <f t="shared" si="30"/>
        <v>359</v>
      </c>
      <c r="R364" s="2">
        <f>COUNTIF(P$2:P364, "Remove")</f>
        <v>42</v>
      </c>
      <c r="S364" s="2">
        <f>COUNTIF(P$2:P364, "Add")</f>
        <v>4</v>
      </c>
      <c r="T364" s="2">
        <f>COUNTIF(P$2:P364, "Delete")</f>
        <v>3</v>
      </c>
      <c r="U364" s="2">
        <f t="shared" si="31"/>
        <v>317</v>
      </c>
      <c r="V364" s="2">
        <f t="shared" si="32"/>
        <v>321</v>
      </c>
      <c r="W364" s="2">
        <f t="shared" si="33"/>
        <v>318</v>
      </c>
      <c r="X364" s="2" t="str">
        <f>INDEX(Comparison!M:M, MATCH(B364, Comparison!H:H,0))</f>
        <v>Unneeded, discontinued later</v>
      </c>
      <c r="Y364" s="2" t="str">
        <f t="shared" si="34"/>
        <v>Unneeded, discontinued later</v>
      </c>
    </row>
    <row r="365" spans="1:25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  <c r="P365" s="2" t="str">
        <f>INDEX(Comparison!J:J, MATCH(B365, Comparison!H:H,0))</f>
        <v>Remove</v>
      </c>
      <c r="Q365" s="2">
        <f t="shared" si="30"/>
        <v>360</v>
      </c>
      <c r="R365" s="2">
        <f>COUNTIF(P$2:P365, "Remove")</f>
        <v>43</v>
      </c>
      <c r="S365" s="2">
        <f>COUNTIF(P$2:P365, "Add")</f>
        <v>4</v>
      </c>
      <c r="T365" s="2">
        <f>COUNTIF(P$2:P365, "Delete")</f>
        <v>3</v>
      </c>
      <c r="U365" s="2">
        <f t="shared" si="31"/>
        <v>317</v>
      </c>
      <c r="V365" s="2">
        <f t="shared" si="32"/>
        <v>321</v>
      </c>
      <c r="W365" s="2">
        <f t="shared" si="33"/>
        <v>318</v>
      </c>
      <c r="X365" s="2" t="str">
        <f>INDEX(Comparison!M:M, MATCH(B365, Comparison!H:H,0))</f>
        <v>Unneeded, discontinued later</v>
      </c>
      <c r="Y365" s="2" t="str">
        <f t="shared" si="34"/>
        <v>Unneeded, discontinued later</v>
      </c>
    </row>
    <row r="366" spans="1:25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  <c r="P366" s="2" t="str">
        <f>INDEX(Comparison!J:J, MATCH(B366, Comparison!H:H,0))</f>
        <v>Remove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 t="str">
        <f>INDEX(Comparison!M:M, MATCH(B366, Comparison!H:H,0))</f>
        <v>Unneeded, discontinued later</v>
      </c>
      <c r="Y366" s="2" t="str">
        <f t="shared" si="34"/>
        <v>Unneeded, discontinued later</v>
      </c>
    </row>
    <row r="367" spans="1:25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1234</v>
      </c>
      <c r="P367" s="2" t="str">
        <f>INDEX(Comparison!J:J, MATCH(B367, Comparison!H:H,0))</f>
        <v>New Var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INDEX(Comparison!M:M, MATCH(B367, Comparison!H:H,0))</f>
        <v>0</v>
      </c>
      <c r="Y367" s="2" t="str">
        <f t="shared" si="34"/>
        <v/>
      </c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39" priority="7">
      <formula>ISERROR(B53)</formula>
    </cfRule>
    <cfRule type="containsText" dxfId="38" priority="8" operator="containsText" text="New Var">
      <formula>NOT(ISERROR(SEARCH("New Var",B53)))</formula>
    </cfRule>
    <cfRule type="beginsWith" dxfId="37" priority="9" operator="beginsWith" text="Delete">
      <formula>LEFT(B53,LEN("Delete"))="Delete"</formula>
    </cfRule>
    <cfRule type="containsText" dxfId="36" priority="10" operator="containsText" text="Add">
      <formula>NOT(ISERROR(SEARCH("Add",B53)))</formula>
    </cfRule>
    <cfRule type="beginsWith" dxfId="35" priority="11" operator="beginsWith" text="Remove">
      <formula>LEFT(B53,LEN("Remove"))="Remove"</formula>
    </cfRule>
  </conditionalFormatting>
  <conditionalFormatting sqref="B25">
    <cfRule type="containsErrors" dxfId="34" priority="2">
      <formula>ISERROR(B25)</formula>
    </cfRule>
    <cfRule type="containsText" dxfId="33" priority="3" operator="containsText" text="New Var">
      <formula>NOT(ISERROR(SEARCH("New Var",B25)))</formula>
    </cfRule>
    <cfRule type="beginsWith" dxfId="32" priority="4" operator="beginsWith" text="Delete">
      <formula>LEFT(B25,LEN("Delete"))="Delete"</formula>
    </cfRule>
    <cfRule type="containsText" dxfId="31" priority="5" operator="containsText" text="Add">
      <formula>NOT(ISERROR(SEARCH("Add",B25)))</formula>
    </cfRule>
    <cfRule type="beginsWith" dxfId="30" priority="6" operator="beginsWith" text="Remove">
      <formula>LEFT(B25,LEN("Remove"))="Remove"</formula>
    </cfRule>
  </conditionalFormatting>
  <conditionalFormatting sqref="B25">
    <cfRule type="containsText" dxfId="29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.140625" style="2" bestFit="1" customWidth="1"/>
    <col min="15" max="15" width="7" style="2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3" max="23" width="10" bestFit="1" customWidth="1"/>
    <col min="24" max="25" width="68.140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INDEX(Comparison!S:S, MATCH(B2, Comparison!P:P,0))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INDEX(Comparison!V:V, MATCH(B2, Comparison!P:P, 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INDEX(Comparison!S:S, MATCH(B3, Comparison!P:P,0))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INDEX(Comparison!V:V, MATCH(B3, Comparison!P:P, 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INDEX(Comparison!S:S, MATCH(B4, Comparison!P:P,0))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INDEX(Comparison!V:V, MATCH(B4, Comparison!P:P, 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INDEX(Comparison!S:S, MATCH(B5, Comparison!P:P,0))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INDEX(Comparison!V:V, MATCH(B5, Comparison!P:P, 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INDEX(Comparison!S:S, MATCH(B6, Comparison!P:P,0))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INDEX(Comparison!V:V, MATCH(B6, Comparison!P:P, 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INDEX(Comparison!S:S, MATCH(B7, Comparison!P:P,0))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INDEX(Comparison!V:V, MATCH(B7, Comparison!P:P, 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INDEX(Comparison!S:S, MATCH(B8, Comparison!P:P,0))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INDEX(Comparison!V:V, MATCH(B8, Comparison!P:P, 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INDEX(Comparison!S:S, MATCH(B9, Comparison!P:P,0))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INDEX(Comparison!V:V, MATCH(B9, Comparison!P:P, 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INDEX(Comparison!S:S, MATCH(B10, Comparison!P:P,0))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INDEX(Comparison!V:V, MATCH(B10, Comparison!P:P, 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INDEX(Comparison!S:S, MATCH(B11, Comparison!P:P,0))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INDEX(Comparison!V:V, MATCH(B11, Comparison!P:P, 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INDEX(Comparison!S:S, MATCH(B12, Comparison!P:P,0))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INDEX(Comparison!V:V, MATCH(B12, Comparison!P:P, 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INDEX(Comparison!S:S, MATCH(B13, Comparison!P:P,0))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INDEX(Comparison!V:V, MATCH(B13, Comparison!P:P, 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INDEX(Comparison!S:S, MATCH(B14, Comparison!P:P,0))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INDEX(Comparison!V:V, MATCH(B14, Comparison!P:P, 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INDEX(Comparison!S:S, MATCH(B15, Comparison!P:P,0))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INDEX(Comparison!V:V, MATCH(B15, Comparison!P:P, 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INDEX(Comparison!S:S, MATCH(B16, Comparison!P:P,0))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INDEX(Comparison!V:V, MATCH(B16, Comparison!P:P, 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INDEX(Comparison!S:S, MATCH(B17, Comparison!P:P,0))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INDEX(Comparison!V:V, MATCH(B17, Comparison!P:P, 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INDEX(Comparison!S:S, MATCH(B18, Comparison!P:P,0))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INDEX(Comparison!V:V, MATCH(B18, Comparison!P:P, 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INDEX(Comparison!S:S, MATCH(B19, Comparison!P:P,0))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INDEX(Comparison!V:V, MATCH(B19, Comparison!P:P, 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INDEX(Comparison!S:S, MATCH(B20, Comparison!P:P,0))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INDEX(Comparison!V:V, MATCH(B20, Comparison!P:P, 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INDEX(Comparison!S:S, MATCH(B21, Comparison!P:P,0))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INDEX(Comparison!V:V, MATCH(B21, Comparison!P:P, 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INDEX(Comparison!S:S, MATCH(B22, Comparison!P:P,0))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INDEX(Comparison!V:V, MATCH(B22, Comparison!P:P, 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INDEX(Comparison!S:S, MATCH(B23, Comparison!P:P,0))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INDEX(Comparison!V:V, MATCH(B23, Comparison!P:P, 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INDEX(Comparison!S:S, MATCH(B24, Comparison!P:P,0))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INDEX(Comparison!V:V, MATCH(B24, Comparison!P:P, 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INDEX(Comparison!S:S, MATCH(B25, Comparison!P:P,0))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INDEX(Comparison!V:V, MATCH(B25, Comparison!P:P, 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1223</v>
      </c>
      <c r="P26" s="2" t="str">
        <f>INDEX(Comparison!S:S, MATCH(B26, Comparison!P:P,0))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INDEX(Comparison!V:V, MATCH(B26, Comparison!P:P, 0))</f>
        <v>Eliminated in future versions in favor of hrhhid2; remove after manual creation of hrhhid2</v>
      </c>
      <c r="Y26" s="2" t="str">
        <f t="shared" si="9"/>
        <v>Eliminated in future versions in favor of hrhhid2; remove after manual creation of hrhhid2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1223</v>
      </c>
      <c r="P27" s="2" t="str">
        <f>INDEX(Comparison!S:S, MATCH(B27, Comparison!P:P,0))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INDEX(Comparison!V:V, MATCH(B27, Comparison!P:P, 0))</f>
        <v>Eliminated in future versions in favor of hrhhid2; remove after manual creation of hrhhid2</v>
      </c>
      <c r="Y27" s="2" t="str">
        <f t="shared" si="9"/>
        <v>Eliminated in future versions in favor of hrhhid2; remove after manual creation of hrhhid2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1223</v>
      </c>
      <c r="P28" s="2" t="str">
        <f>INDEX(Comparison!S:S, MATCH(B28, Comparison!P:P,0))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INDEX(Comparison!V:V, MATCH(B28, Comparison!P:P, 0))</f>
        <v>Eliminated in future versions in favor of hrhhid2; remove after manual creation of hrhhid2</v>
      </c>
      <c r="Y28" s="2" t="str">
        <f t="shared" si="9"/>
        <v>Eliminated in future versions in favor of hrhhid2; remove after manual creation of hrhhid2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1234</v>
      </c>
      <c r="P29" s="2" t="str">
        <f>INDEX(Comparison!S:S, MATCH(B29, Comparison!P:P,0))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INDEX(Comparison!V:V, MATCH(B29, Comparison!P:P, 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1234</v>
      </c>
      <c r="P30" s="2" t="str">
        <f>INDEX(Comparison!S:S, MATCH(B30, Comparison!P:P,0))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INDEX(Comparison!V:V, MATCH(B30, Comparison!P:P, 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1234</v>
      </c>
      <c r="P31" s="2" t="str">
        <f>INDEX(Comparison!S:S, MATCH(B31, Comparison!P:P,0))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INDEX(Comparison!V:V, MATCH(B31, Comparison!P:P, 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1234</v>
      </c>
      <c r="P32" s="2" t="str">
        <f>INDEX(Comparison!S:S, MATCH(B32, Comparison!P:P,0))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INDEX(Comparison!V:V, MATCH(B32, Comparison!P:P, 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1234</v>
      </c>
      <c r="P33" s="2" t="str">
        <f>INDEX(Comparison!S:S, MATCH(B33, Comparison!P:P,0))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INDEX(Comparison!V:V, MATCH(B33, Comparison!P:P, 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1234</v>
      </c>
      <c r="P34" s="2" t="str">
        <f>INDEX(Comparison!S:S, MATCH(B34, Comparison!P:P,0))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INDEX(Comparison!V:V, MATCH(B34, Comparison!P:P, 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1234</v>
      </c>
      <c r="P35" s="2" t="str">
        <f>INDEX(Comparison!S:S, MATCH(B35, Comparison!P:P,0))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INDEX(Comparison!V:V, MATCH(B35, Comparison!P:P, 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1234</v>
      </c>
      <c r="P36" s="2" t="str">
        <f>INDEX(Comparison!S:S, MATCH(B36, Comparison!P:P,0))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INDEX(Comparison!V:V, MATCH(B36, Comparison!P:P, 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1185</v>
      </c>
      <c r="P37" s="2" t="str">
        <f>INDEX(Comparison!S:S, MATCH(B37, Comparison!P:P,0))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 t="str">
        <f>INDEX(Comparison!V:V, MATCH(B37, Comparison!P:P, 0))</f>
        <v>Name change to gtcsa</v>
      </c>
      <c r="Y37" s="2" t="str">
        <f t="shared" si="9"/>
        <v>Name change to gtcsa</v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1186</v>
      </c>
      <c r="P38" s="2" t="str">
        <f>INDEX(Comparison!S:S, MATCH(B38, Comparison!P:P,0))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 t="str">
        <f>INDEX(Comparison!V:V, MATCH(B38, Comparison!P:P, 0))</f>
        <v>Name change to gtcbsa</v>
      </c>
      <c r="Y38" s="2" t="str">
        <f t="shared" si="9"/>
        <v>Name change to gtcbsa</v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1187</v>
      </c>
      <c r="P39" s="2" t="str">
        <f>INDEX(Comparison!S:S, MATCH(B39, Comparison!P:P,0))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 t="str">
        <f>INDEX(Comparison!V:V, MATCH(B39, Comparison!P:P, 0))</f>
        <v>Name change to gtco</v>
      </c>
      <c r="Y39" s="2" t="str">
        <f t="shared" si="9"/>
        <v>Name change to gtco</v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1218</v>
      </c>
      <c r="P40" s="2" t="str">
        <f>INDEX(Comparison!S:S, MATCH(B40, Comparison!P:P,0))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INDEX(Comparison!V:V, MATCH(B40, Comparison!P:P, 0))</f>
        <v>Name change to gtcbsanum</v>
      </c>
      <c r="Y40" s="2" t="str">
        <f t="shared" si="9"/>
        <v>Name change to gtcbsanum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1219</v>
      </c>
      <c r="P41" s="2" t="str">
        <f>INDEX(Comparison!S:S, MATCH(B41, Comparison!P:P,0))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INDEX(Comparison!V:V, MATCH(B41, Comparison!P:P, 0))</f>
        <v>Name change to gtcsanum</v>
      </c>
      <c r="Y41" s="2" t="str">
        <f t="shared" si="9"/>
        <v>Name change to gtcsanum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1220</v>
      </c>
      <c r="P42" s="2" t="str">
        <f>INDEX(Comparison!S:S, MATCH(B42, Comparison!P:P,0))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INDEX(Comparison!V:V, MATCH(B42, Comparison!P:P, 0))</f>
        <v>Name change to gtconum</v>
      </c>
      <c r="Y42" s="2" t="str">
        <f t="shared" si="9"/>
        <v>Name change to gtconum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1188</v>
      </c>
      <c r="P43" s="2" t="str">
        <f>INDEX(Comparison!S:S, MATCH(B43, Comparison!P:P,0))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 t="str">
        <f>INDEX(Comparison!V:V, MATCH(B43, Comparison!P:P, 0))</f>
        <v>Name change to gtcbsast</v>
      </c>
      <c r="Y43" s="2" t="str">
        <f t="shared" si="9"/>
        <v>Name change to gtcbsast</v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1189</v>
      </c>
      <c r="P44" s="2" t="str">
        <f>INDEX(Comparison!S:S, MATCH(B44, Comparison!P:P,0))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 t="str">
        <f>INDEX(Comparison!V:V, MATCH(B44, Comparison!P:P, 0))</f>
        <v>Name change to gtmetsta</v>
      </c>
      <c r="Y44" s="2" t="str">
        <f t="shared" si="9"/>
        <v>Name change to gtmetsta</v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1190</v>
      </c>
      <c r="P45" s="2" t="str">
        <f>INDEX(Comparison!S:S, MATCH(B45, Comparison!P:P,0))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 t="str">
        <f>INDEX(Comparison!V:V, MATCH(B45, Comparison!P:P, 0))</f>
        <v>Name change to gtindvcc</v>
      </c>
      <c r="Y45" s="2" t="str">
        <f t="shared" si="9"/>
        <v>Name change to gtindvcc</v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1191</v>
      </c>
      <c r="P46" s="2" t="str">
        <f>INDEX(Comparison!S:S, MATCH(B46, Comparison!P:P,0))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 t="str">
        <f>INDEX(Comparison!V:V, MATCH(B46, Comparison!P:P, 0))</f>
        <v>Name change to gtcbsasz</v>
      </c>
      <c r="Y46" s="2" t="str">
        <f t="shared" si="9"/>
        <v>Name change to gtcbsasz</v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1225</v>
      </c>
      <c r="P47" s="2" t="str">
        <f>INDEX(Comparison!S:S, MATCH(B47, Comparison!P:P,0))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INDEX(Comparison!V:V, MATCH(B47, Comparison!P:P, 0))</f>
        <v>Variable discontinued after this version; unneeded</v>
      </c>
      <c r="Y47" s="2" t="str">
        <f t="shared" si="9"/>
        <v>Variable discontinued after this version; unneeded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1225</v>
      </c>
      <c r="P48" s="2" t="str">
        <f>INDEX(Comparison!S:S, MATCH(B48, Comparison!P:P,0))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INDEX(Comparison!V:V, MATCH(B48, Comparison!P:P, 0))</f>
        <v>Variable discontinued after this version; unneeded</v>
      </c>
      <c r="Y48" s="2" t="str">
        <f t="shared" si="9"/>
        <v>Variable discontinued after this version; unneeded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INDEX(Comparison!S:S, MATCH(B49, Comparison!P:P,0))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INDEX(Comparison!V:V, MATCH(B49, Comparison!P:P, 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INDEX(Comparison!S:S, MATCH(B50, Comparison!P:P,0))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INDEX(Comparison!V:V, MATCH(B50, Comparison!P:P, 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1234</v>
      </c>
      <c r="P51" s="2" t="str">
        <f>INDEX(Comparison!S:S, MATCH(B51, Comparison!P:P,0))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INDEX(Comparison!V:V, MATCH(B51, Comparison!P:P, 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1234</v>
      </c>
      <c r="P52" s="2" t="str">
        <f>INDEX(Comparison!S:S, MATCH(B52, Comparison!P:P,0))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INDEX(Comparison!V:V, MATCH(B52, Comparison!P:P, 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1206</v>
      </c>
      <c r="P53" s="2" t="str">
        <f>INDEX(Comparison!S:S, MATCH(B53, Comparison!P:P,0))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INDEX(Comparison!V:V, MATCH(B53, Comparison!P:P, 0))</f>
        <v>Name change to peage</v>
      </c>
      <c r="Y53" s="2" t="str">
        <f t="shared" si="9"/>
        <v>Name change to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1234</v>
      </c>
      <c r="P54" s="2" t="str">
        <f>INDEX(Comparison!S:S, MATCH(B54, Comparison!P:P,0))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>
        <f>INDEX(Comparison!V:V, MATCH(B54, Comparison!P:P, 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1234</v>
      </c>
      <c r="P55" s="2" t="str">
        <f>INDEX(Comparison!S:S, MATCH(B55, Comparison!P:P,0))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INDEX(Comparison!V:V, MATCH(B55, Comparison!P:P, 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1234</v>
      </c>
      <c r="P56" s="2" t="str">
        <f>INDEX(Comparison!S:S, MATCH(B56, Comparison!P:P,0))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INDEX(Comparison!V:V, MATCH(B56, Comparison!P:P, 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1234</v>
      </c>
      <c r="P57" s="2" t="str">
        <f>INDEX(Comparison!S:S, MATCH(B57, Comparison!P:P,0))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INDEX(Comparison!V:V, MATCH(B57, Comparison!P:P, 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1234</v>
      </c>
      <c r="P58" s="2" t="str">
        <f>INDEX(Comparison!S:S, MATCH(B58, Comparison!P:P,0))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INDEX(Comparison!V:V, MATCH(B58, Comparison!P:P, 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1234</v>
      </c>
      <c r="P59" s="2" t="str">
        <f>INDEX(Comparison!S:S, MATCH(B59, Comparison!P:P,0))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INDEX(Comparison!V:V, MATCH(B59, Comparison!P:P, 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1234</v>
      </c>
      <c r="P60" s="2" t="str">
        <f>INDEX(Comparison!S:S, MATCH(B60, Comparison!P:P,0))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INDEX(Comparison!V:V, MATCH(B60, Comparison!P:P, 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1234</v>
      </c>
      <c r="P61" s="2" t="str">
        <f>INDEX(Comparison!S:S, MATCH(B61, Comparison!P:P,0))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INDEX(Comparison!V:V, MATCH(B61, Comparison!P:P, 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1199</v>
      </c>
      <c r="P62" s="2" t="str">
        <f>INDEX(Comparison!S:S, MATCH(B62, Comparison!P:P,0))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INDEX(Comparison!V:V, MATCH(B62, Comparison!P:P, 0))</f>
        <v>Name change from ptdtrace</v>
      </c>
      <c r="Y62" s="2" t="str">
        <f t="shared" si="9"/>
        <v>Name change from ptdtrace</v>
      </c>
    </row>
    <row r="63" spans="1:25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1200</v>
      </c>
      <c r="P63" s="2" t="str">
        <f>INDEX(Comparison!S:S, MATCH(B63, Comparison!P:P,0))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INDEX(Comparison!V:V, MATCH(B63, Comparison!P:P, 0))</f>
        <v>Name change from prorigin</v>
      </c>
      <c r="Y63" s="2" t="str">
        <f t="shared" si="9"/>
        <v>Name change from prorigin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1234</v>
      </c>
      <c r="P64" s="2" t="str">
        <f>INDEX(Comparison!S:S, MATCH(B64, Comparison!P:P,0))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INDEX(Comparison!V:V, MATCH(B64, Comparison!P:P, 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INDEX(Comparison!S:S, MATCH(B65, Comparison!P:P,0))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INDEX(Comparison!V:V, MATCH(B65, Comparison!P:P, 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1234</v>
      </c>
      <c r="P66" s="2" t="str">
        <f>INDEX(Comparison!S:S, MATCH(B66, Comparison!P:P,0))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INDEX(Comparison!V:V, MATCH(B66, Comparison!P:P, 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1234</v>
      </c>
      <c r="P67" s="2" t="str">
        <f>INDEX(Comparison!S:S, MATCH(B67, Comparison!P:P,0))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INDEX(Comparison!V:V, MATCH(B67, Comparison!P:P, 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1234</v>
      </c>
      <c r="P68" s="2" t="str">
        <f>INDEX(Comparison!S:S, MATCH(B68, Comparison!P:P,0))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INDEX(Comparison!V:V, MATCH(B68, Comparison!P:P, 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1234</v>
      </c>
      <c r="P69" s="2" t="str">
        <f>INDEX(Comparison!S:S, MATCH(B69, Comparison!P:P,0))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INDEX(Comparison!V:V, MATCH(B69, Comparison!P:P, 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1203</v>
      </c>
      <c r="P70" s="2" t="str">
        <f>INDEX(Comparison!S:S, MATCH(B70, Comparison!P:P,0))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INDEX(Comparison!V:V, MATCH(B70, Comparison!P:P, 0))</f>
        <v>Name change from prhspnon</v>
      </c>
      <c r="Y70" s="2" t="str">
        <f t="shared" si="14"/>
        <v>Name change from prhspnon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1234</v>
      </c>
      <c r="P71" s="2" t="str">
        <f>INDEX(Comparison!S:S, MATCH(B71, Comparison!P:P,0))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INDEX(Comparison!V:V, MATCH(B71, Comparison!P:P, 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1234</v>
      </c>
      <c r="P72" s="2" t="str">
        <f>INDEX(Comparison!S:S, MATCH(B72, Comparison!P:P,0))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INDEX(Comparison!V:V, MATCH(B72, Comparison!P:P, 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1234</v>
      </c>
      <c r="P73" s="2" t="str">
        <f>INDEX(Comparison!S:S, MATCH(B73, Comparison!P:P,0))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INDEX(Comparison!V:V, MATCH(B73, Comparison!P:P, 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1234</v>
      </c>
      <c r="P74" s="2" t="str">
        <f>INDEX(Comparison!S:S, MATCH(B74, Comparison!P:P,0))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INDEX(Comparison!V:V, MATCH(B74, Comparison!P:P, 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1234</v>
      </c>
      <c r="P75" s="2" t="str">
        <f>INDEX(Comparison!S:S, MATCH(B75, Comparison!P:P,0))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INDEX(Comparison!V:V, MATCH(B75, Comparison!P:P, 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1234</v>
      </c>
      <c r="P76" s="2" t="str">
        <f>INDEX(Comparison!S:S, MATCH(B76, Comparison!P:P,0))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INDEX(Comparison!V:V, MATCH(B76, Comparison!P:P, 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1234</v>
      </c>
      <c r="P77" s="2" t="str">
        <f>INDEX(Comparison!S:S, MATCH(B77, Comparison!P:P,0))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INDEX(Comparison!V:V, MATCH(B77, Comparison!P:P, 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1234</v>
      </c>
      <c r="P78" s="2" t="str">
        <f>INDEX(Comparison!S:S, MATCH(B78, Comparison!P:P,0))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INDEX(Comparison!V:V, MATCH(B78, Comparison!P:P, 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1234</v>
      </c>
      <c r="P79" s="2" t="str">
        <f>INDEX(Comparison!S:S, MATCH(B79, Comparison!P:P,0))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INDEX(Comparison!V:V, MATCH(B79, Comparison!P:P, 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1234</v>
      </c>
      <c r="P80" s="2" t="str">
        <f>INDEX(Comparison!S:S, MATCH(B80, Comparison!P:P,0))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INDEX(Comparison!V:V, MATCH(B80, Comparison!P:P, 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1234</v>
      </c>
      <c r="P81" s="2" t="str">
        <f>INDEX(Comparison!S:S, MATCH(B81, Comparison!P:P,0))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INDEX(Comparison!V:V, MATCH(B81, Comparison!P:P, 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1234</v>
      </c>
      <c r="P82" s="2" t="str">
        <f>INDEX(Comparison!S:S, MATCH(B82, Comparison!P:P,0))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INDEX(Comparison!V:V, MATCH(B82, Comparison!P:P, 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1234</v>
      </c>
      <c r="P83" s="2" t="str">
        <f>INDEX(Comparison!S:S, MATCH(B83, Comparison!P:P,0))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INDEX(Comparison!V:V, MATCH(B83, Comparison!P:P, 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INDEX(Comparison!S:S, MATCH(B84, Comparison!P:P,0))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INDEX(Comparison!V:V, MATCH(B84, Comparison!P:P, 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INDEX(Comparison!S:S, MATCH(B85, Comparison!P:P,0))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INDEX(Comparison!V:V, MATCH(B85, Comparison!P:P, 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INDEX(Comparison!S:S, MATCH(B86, Comparison!P:P,0))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INDEX(Comparison!V:V, MATCH(B86, Comparison!P:P, 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INDEX(Comparison!S:S, MATCH(B87, Comparison!P:P,0))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INDEX(Comparison!V:V, MATCH(B87, Comparison!P:P, 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1234</v>
      </c>
      <c r="P88" s="2" t="str">
        <f>INDEX(Comparison!S:S, MATCH(B88, Comparison!P:P,0))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INDEX(Comparison!V:V, MATCH(B88, Comparison!P:P, 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1234</v>
      </c>
      <c r="P89" s="2" t="str">
        <f>INDEX(Comparison!S:S, MATCH(B89, Comparison!P:P,0))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INDEX(Comparison!V:V, MATCH(B89, Comparison!P:P, 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1234</v>
      </c>
      <c r="P90" s="2" t="str">
        <f>INDEX(Comparison!S:S, MATCH(B90, Comparison!P:P,0))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INDEX(Comparison!V:V, MATCH(B90, Comparison!P:P, 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1234</v>
      </c>
      <c r="P91" s="2" t="str">
        <f>INDEX(Comparison!S:S, MATCH(B91, Comparison!P:P,0))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INDEX(Comparison!V:V, MATCH(B91, Comparison!P:P, 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1234</v>
      </c>
      <c r="P92" s="2" t="str">
        <f>INDEX(Comparison!S:S, MATCH(B92, Comparison!P:P,0))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INDEX(Comparison!V:V, MATCH(B92, Comparison!P:P, 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1234</v>
      </c>
      <c r="P93" s="2" t="str">
        <f>INDEX(Comparison!S:S, MATCH(B93, Comparison!P:P,0))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INDEX(Comparison!V:V, MATCH(B93, Comparison!P:P, 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1234</v>
      </c>
      <c r="P94" s="2" t="str">
        <f>INDEX(Comparison!S:S, MATCH(B94, Comparison!P:P,0))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INDEX(Comparison!V:V, MATCH(B94, Comparison!P:P, 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1234</v>
      </c>
      <c r="P95" s="2" t="str">
        <f>INDEX(Comparison!S:S, MATCH(B95, Comparison!P:P,0))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INDEX(Comparison!V:V, MATCH(B95, Comparison!P:P, 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1234</v>
      </c>
      <c r="P96" s="2" t="str">
        <f>INDEX(Comparison!S:S, MATCH(B96, Comparison!P:P,0))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INDEX(Comparison!V:V, MATCH(B96, Comparison!P:P, 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1234</v>
      </c>
      <c r="P97" s="2" t="str">
        <f>INDEX(Comparison!S:S, MATCH(B97, Comparison!P:P,0))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INDEX(Comparison!V:V, MATCH(B97, Comparison!P:P, 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1234</v>
      </c>
      <c r="P98" s="2" t="str">
        <f>INDEX(Comparison!S:S, MATCH(B98, Comparison!P:P,0))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INDEX(Comparison!V:V, MATCH(B98, Comparison!P:P, 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1234</v>
      </c>
      <c r="P99" s="2" t="str">
        <f>INDEX(Comparison!S:S, MATCH(B99, Comparison!P:P,0))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INDEX(Comparison!V:V, MATCH(B99, Comparison!P:P, 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1234</v>
      </c>
      <c r="P100" s="2" t="str">
        <f>INDEX(Comparison!S:S, MATCH(B100, Comparison!P:P,0))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INDEX(Comparison!V:V, MATCH(B100, Comparison!P:P, 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1234</v>
      </c>
      <c r="P101" s="2" t="str">
        <f>INDEX(Comparison!S:S, MATCH(B101, Comparison!P:P,0))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INDEX(Comparison!V:V, MATCH(B101, Comparison!P:P, 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1234</v>
      </c>
      <c r="P102" s="2" t="str">
        <f>INDEX(Comparison!S:S, MATCH(B102, Comparison!P:P,0))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INDEX(Comparison!V:V, MATCH(B102, Comparison!P:P, 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1234</v>
      </c>
      <c r="P103" s="2" t="str">
        <f>INDEX(Comparison!S:S, MATCH(B103, Comparison!P:P,0))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INDEX(Comparison!V:V, MATCH(B103, Comparison!P:P, 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1234</v>
      </c>
      <c r="P104" s="2" t="str">
        <f>INDEX(Comparison!S:S, MATCH(B104, Comparison!P:P,0))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INDEX(Comparison!V:V, MATCH(B104, Comparison!P:P, 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1234</v>
      </c>
      <c r="P105" s="2" t="str">
        <f>INDEX(Comparison!S:S, MATCH(B105, Comparison!P:P,0))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INDEX(Comparison!V:V, MATCH(B105, Comparison!P:P, 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1234</v>
      </c>
      <c r="P106" s="2" t="str">
        <f>INDEX(Comparison!S:S, MATCH(B106, Comparison!P:P,0))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INDEX(Comparison!V:V, MATCH(B106, Comparison!P:P, 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1234</v>
      </c>
      <c r="P107" s="2" t="str">
        <f>INDEX(Comparison!S:S, MATCH(B107, Comparison!P:P,0))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INDEX(Comparison!V:V, MATCH(B107, Comparison!P:P, 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1234</v>
      </c>
      <c r="P108" s="2" t="str">
        <f>INDEX(Comparison!S:S, MATCH(B108, Comparison!P:P,0))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INDEX(Comparison!V:V, MATCH(B108, Comparison!P:P, 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1234</v>
      </c>
      <c r="P109" s="2" t="str">
        <f>INDEX(Comparison!S:S, MATCH(B109, Comparison!P:P,0))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INDEX(Comparison!V:V, MATCH(B109, Comparison!P:P, 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1234</v>
      </c>
      <c r="P110" s="2" t="str">
        <f>INDEX(Comparison!S:S, MATCH(B110, Comparison!P:P,0))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INDEX(Comparison!V:V, MATCH(B110, Comparison!P:P, 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1234</v>
      </c>
      <c r="P111" s="2" t="str">
        <f>INDEX(Comparison!S:S, MATCH(B111, Comparison!P:P,0))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INDEX(Comparison!V:V, MATCH(B111, Comparison!P:P, 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1234</v>
      </c>
      <c r="P112" s="2" t="str">
        <f>INDEX(Comparison!S:S, MATCH(B112, Comparison!P:P,0))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INDEX(Comparison!V:V, MATCH(B112, Comparison!P:P, 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1234</v>
      </c>
      <c r="P113" s="2" t="str">
        <f>INDEX(Comparison!S:S, MATCH(B113, Comparison!P:P,0))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INDEX(Comparison!V:V, MATCH(B113, Comparison!P:P, 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1234</v>
      </c>
      <c r="P114" s="2" t="str">
        <f>INDEX(Comparison!S:S, MATCH(B114, Comparison!P:P,0))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INDEX(Comparison!V:V, MATCH(B114, Comparison!P:P, 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1208</v>
      </c>
      <c r="P115" s="2" t="str">
        <f>INDEX(Comparison!S:S, MATCH(B115, Comparison!P:P,0))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INDEX(Comparison!V:V, MATCH(B115, Comparison!P:P, 0))</f>
        <v>Variable discontinued after this version</v>
      </c>
      <c r="Y115" s="2" t="str">
        <f t="shared" si="14"/>
        <v>Variable discontinued after this version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INDEX(Comparison!S:S, MATCH(B116, Comparison!P:P,0))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INDEX(Comparison!V:V, MATCH(B116, Comparison!P:P, 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INDEX(Comparison!S:S, MATCH(B117, Comparison!P:P,0))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INDEX(Comparison!V:V, MATCH(B117, Comparison!P:P, 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INDEX(Comparison!S:S, MATCH(B118, Comparison!P:P,0))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INDEX(Comparison!V:V, MATCH(B118, Comparison!P:P, 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INDEX(Comparison!S:S, MATCH(B119, Comparison!P:P,0))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INDEX(Comparison!V:V, MATCH(B119, Comparison!P:P, 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INDEX(Comparison!S:S, MATCH(B120, Comparison!P:P,0))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INDEX(Comparison!V:V, MATCH(B120, Comparison!P:P, 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INDEX(Comparison!S:S, MATCH(B121, Comparison!P:P,0))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INDEX(Comparison!V:V, MATCH(B121, Comparison!P:P, 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INDEX(Comparison!S:S, MATCH(B122, Comparison!P:P,0))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INDEX(Comparison!V:V, MATCH(B122, Comparison!P:P, 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INDEX(Comparison!S:S, MATCH(B123, Comparison!P:P,0))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INDEX(Comparison!V:V, MATCH(B123, Comparison!P:P, 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1234</v>
      </c>
      <c r="P124" s="2" t="str">
        <f>INDEX(Comparison!S:S, MATCH(B124, Comparison!P:P,0))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INDEX(Comparison!V:V, MATCH(B124, Comparison!P:P, 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1234</v>
      </c>
      <c r="P125" s="2" t="str">
        <f>INDEX(Comparison!S:S, MATCH(B125, Comparison!P:P,0))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INDEX(Comparison!V:V, MATCH(B125, Comparison!P:P, 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1234</v>
      </c>
      <c r="P126" s="2" t="str">
        <f>INDEX(Comparison!S:S, MATCH(B126, Comparison!P:P,0))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INDEX(Comparison!V:V, MATCH(B126, Comparison!P:P, 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1234</v>
      </c>
      <c r="P127" s="2" t="str">
        <f>INDEX(Comparison!S:S, MATCH(B127, Comparison!P:P,0))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INDEX(Comparison!V:V, MATCH(B127, Comparison!P:P, 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1234</v>
      </c>
      <c r="P128" s="2" t="str">
        <f>INDEX(Comparison!S:S, MATCH(B128, Comparison!P:P,0))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INDEX(Comparison!V:V, MATCH(B128, Comparison!P:P, 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1234</v>
      </c>
      <c r="P129" s="2" t="str">
        <f>INDEX(Comparison!S:S, MATCH(B129, Comparison!P:P,0))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INDEX(Comparison!V:V, MATCH(B129, Comparison!P:P, 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1234</v>
      </c>
      <c r="P130" s="2" t="str">
        <f>INDEX(Comparison!S:S, MATCH(B130, Comparison!P:P,0))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INDEX(Comparison!V:V, MATCH(B130, Comparison!P:P, 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INDEX(Comparison!S:S, MATCH(B131, Comparison!P:P,0))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INDEX(Comparison!V:V, MATCH(B131, Comparison!P:P, 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INDEX(Comparison!S:S, MATCH(B132, Comparison!P:P,0))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INDEX(Comparison!V:V, MATCH(B132, Comparison!P:P, 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INDEX(Comparison!S:S, MATCH(B133, Comparison!P:P,0))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INDEX(Comparison!V:V, MATCH(B133, Comparison!P:P, 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1234</v>
      </c>
      <c r="P134" s="2" t="str">
        <f>INDEX(Comparison!S:S, MATCH(B134, Comparison!P:P,0))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INDEX(Comparison!V:V, MATCH(B134, Comparison!P:P, 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1234</v>
      </c>
      <c r="P135" s="2" t="str">
        <f>INDEX(Comparison!S:S, MATCH(B135, Comparison!P:P,0))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INDEX(Comparison!V:V, MATCH(B135, Comparison!P:P, 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1234</v>
      </c>
      <c r="P136" s="2" t="str">
        <f>INDEX(Comparison!S:S, MATCH(B136, Comparison!P:P,0))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INDEX(Comparison!V:V, MATCH(B136, Comparison!P:P, 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1234</v>
      </c>
      <c r="P137" s="2" t="str">
        <f>INDEX(Comparison!S:S, MATCH(B137, Comparison!P:P,0))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INDEX(Comparison!V:V, MATCH(B137, Comparison!P:P, 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1234</v>
      </c>
      <c r="P138" s="2" t="str">
        <f>INDEX(Comparison!S:S, MATCH(B138, Comparison!P:P,0))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INDEX(Comparison!V:V, MATCH(B138, Comparison!P:P, 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1234</v>
      </c>
      <c r="P139" s="2" t="str">
        <f>INDEX(Comparison!S:S, MATCH(B139, Comparison!P:P,0))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INDEX(Comparison!V:V, MATCH(B139, Comparison!P:P, 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1234</v>
      </c>
      <c r="P140" s="2" t="str">
        <f>INDEX(Comparison!S:S, MATCH(B140, Comparison!P:P,0))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INDEX(Comparison!V:V, MATCH(B140, Comparison!P:P, 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1234</v>
      </c>
      <c r="P141" s="2" t="str">
        <f>INDEX(Comparison!S:S, MATCH(B141, Comparison!P:P,0))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INDEX(Comparison!V:V, MATCH(B141, Comparison!P:P, 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1234</v>
      </c>
      <c r="P142" s="2" t="str">
        <f>INDEX(Comparison!S:S, MATCH(B142, Comparison!P:P,0))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INDEX(Comparison!V:V, MATCH(B142, Comparison!P:P, 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1234</v>
      </c>
      <c r="P143" s="2" t="str">
        <f>INDEX(Comparison!S:S, MATCH(B143, Comparison!P:P,0))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INDEX(Comparison!V:V, MATCH(B143, Comparison!P:P, 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1234</v>
      </c>
      <c r="P144" s="2" t="str">
        <f>INDEX(Comparison!S:S, MATCH(B144, Comparison!P:P,0))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INDEX(Comparison!V:V, MATCH(B144, Comparison!P:P, 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1234</v>
      </c>
      <c r="P145" s="2" t="str">
        <f>INDEX(Comparison!S:S, MATCH(B145, Comparison!P:P,0))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INDEX(Comparison!V:V, MATCH(B145, Comparison!P:P, 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1234</v>
      </c>
      <c r="P146" s="2" t="str">
        <f>INDEX(Comparison!S:S, MATCH(B146, Comparison!P:P,0))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INDEX(Comparison!V:V, MATCH(B146, Comparison!P:P, 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1234</v>
      </c>
      <c r="P147" s="2" t="str">
        <f>INDEX(Comparison!S:S, MATCH(B147, Comparison!P:P,0))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INDEX(Comparison!V:V, MATCH(B147, Comparison!P:P, 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1234</v>
      </c>
      <c r="P148" s="2" t="str">
        <f>INDEX(Comparison!S:S, MATCH(B148, Comparison!P:P,0))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INDEX(Comparison!V:V, MATCH(B148, Comparison!P:P, 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1234</v>
      </c>
      <c r="P149" s="2" t="str">
        <f>INDEX(Comparison!S:S, MATCH(B149, Comparison!P:P,0))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INDEX(Comparison!V:V, MATCH(B149, Comparison!P:P, 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1234</v>
      </c>
      <c r="P150" s="2" t="str">
        <f>INDEX(Comparison!S:S, MATCH(B150, Comparison!P:P,0))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INDEX(Comparison!V:V, MATCH(B150, Comparison!P:P, 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1234</v>
      </c>
      <c r="P151" s="2" t="str">
        <f>INDEX(Comparison!S:S, MATCH(B151, Comparison!P:P,0))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INDEX(Comparison!V:V, MATCH(B151, Comparison!P:P, 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1234</v>
      </c>
      <c r="P152" s="2" t="str">
        <f>INDEX(Comparison!S:S, MATCH(B152, Comparison!P:P,0))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INDEX(Comparison!V:V, MATCH(B152, Comparison!P:P, 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1234</v>
      </c>
      <c r="P153" s="2" t="str">
        <f>INDEX(Comparison!S:S, MATCH(B153, Comparison!P:P,0))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INDEX(Comparison!V:V, MATCH(B153, Comparison!P:P, 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1234</v>
      </c>
      <c r="P154" s="2" t="str">
        <f>INDEX(Comparison!S:S, MATCH(B154, Comparison!P:P,0))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INDEX(Comparison!V:V, MATCH(B154, Comparison!P:P, 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1234</v>
      </c>
      <c r="P155" s="2" t="str">
        <f>INDEX(Comparison!S:S, MATCH(B155, Comparison!P:P,0))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INDEX(Comparison!V:V, MATCH(B155, Comparison!P:P, 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1234</v>
      </c>
      <c r="P156" s="2" t="str">
        <f>INDEX(Comparison!S:S, MATCH(B156, Comparison!P:P,0))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INDEX(Comparison!V:V, MATCH(B156, Comparison!P:P, 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1234</v>
      </c>
      <c r="P157" s="2" t="str">
        <f>INDEX(Comparison!S:S, MATCH(B157, Comparison!P:P,0))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INDEX(Comparison!V:V, MATCH(B157, Comparison!P:P, 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1234</v>
      </c>
      <c r="P158" s="2" t="str">
        <f>INDEX(Comparison!S:S, MATCH(B158, Comparison!P:P,0))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INDEX(Comparison!V:V, MATCH(B158, Comparison!P:P, 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1234</v>
      </c>
      <c r="P159" s="2" t="str">
        <f>INDEX(Comparison!S:S, MATCH(B159, Comparison!P:P,0))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INDEX(Comparison!V:V, MATCH(B159, Comparison!P:P, 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1234</v>
      </c>
      <c r="P160" s="2" t="str">
        <f>INDEX(Comparison!S:S, MATCH(B160, Comparison!P:P,0))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INDEX(Comparison!V:V, MATCH(B160, Comparison!P:P, 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1234</v>
      </c>
      <c r="P161" s="2" t="str">
        <f>INDEX(Comparison!S:S, MATCH(B161, Comparison!P:P,0))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INDEX(Comparison!V:V, MATCH(B161, Comparison!P:P, 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1234</v>
      </c>
      <c r="P162" s="2" t="str">
        <f>INDEX(Comparison!S:S, MATCH(B162, Comparison!P:P,0))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INDEX(Comparison!V:V, MATCH(B162, Comparison!P:P, 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1234</v>
      </c>
      <c r="P163" s="2" t="str">
        <f>INDEX(Comparison!S:S, MATCH(B163, Comparison!P:P,0))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INDEX(Comparison!V:V, MATCH(B163, Comparison!P:P, 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1234</v>
      </c>
      <c r="P164" s="2" t="str">
        <f>INDEX(Comparison!S:S, MATCH(B164, Comparison!P:P,0))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INDEX(Comparison!V:V, MATCH(B164, Comparison!P:P, 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1234</v>
      </c>
      <c r="P165" s="2" t="str">
        <f>INDEX(Comparison!S:S, MATCH(B165, Comparison!P:P,0))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INDEX(Comparison!V:V, MATCH(B165, Comparison!P:P, 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1234</v>
      </c>
      <c r="P166" s="2" t="str">
        <f>INDEX(Comparison!S:S, MATCH(B166, Comparison!P:P,0))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INDEX(Comparison!V:V, MATCH(B166, Comparison!P:P, 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1234</v>
      </c>
      <c r="P167" s="2" t="str">
        <f>INDEX(Comparison!S:S, MATCH(B167, Comparison!P:P,0))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INDEX(Comparison!V:V, MATCH(B167, Comparison!P:P, 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INDEX(Comparison!S:S, MATCH(B168, Comparison!P:P,0))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INDEX(Comparison!V:V, MATCH(B168, Comparison!P:P, 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INDEX(Comparison!S:S, MATCH(B169, Comparison!P:P,0))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INDEX(Comparison!V:V, MATCH(B169, Comparison!P:P, 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INDEX(Comparison!S:S, MATCH(B170, Comparison!P:P,0))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INDEX(Comparison!V:V, MATCH(B170, Comparison!P:P, 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INDEX(Comparison!S:S, MATCH(B171, Comparison!P:P,0))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INDEX(Comparison!V:V, MATCH(B171, Comparison!P:P, 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INDEX(Comparison!S:S, MATCH(B172, Comparison!P:P,0))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INDEX(Comparison!V:V, MATCH(B172, Comparison!P:P, 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1234</v>
      </c>
      <c r="P173" s="2" t="str">
        <f>INDEX(Comparison!S:S, MATCH(B173, Comparison!P:P,0))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INDEX(Comparison!V:V, MATCH(B173, Comparison!P:P, 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1234</v>
      </c>
      <c r="P174" s="2" t="str">
        <f>INDEX(Comparison!S:S, MATCH(B174, Comparison!P:P,0))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INDEX(Comparison!V:V, MATCH(B174, Comparison!P:P, 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1234</v>
      </c>
      <c r="P175" s="2" t="str">
        <f>INDEX(Comparison!S:S, MATCH(B175, Comparison!P:P,0))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INDEX(Comparison!V:V, MATCH(B175, Comparison!P:P, 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1234</v>
      </c>
      <c r="P176" s="2" t="str">
        <f>INDEX(Comparison!S:S, MATCH(B176, Comparison!P:P,0))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INDEX(Comparison!V:V, MATCH(B176, Comparison!P:P, 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INDEX(Comparison!S:S, MATCH(B177, Comparison!P:P,0))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INDEX(Comparison!V:V, MATCH(B177, Comparison!P:P, 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INDEX(Comparison!S:S, MATCH(B178, Comparison!P:P,0))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INDEX(Comparison!V:V, MATCH(B178, Comparison!P:P, 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1234</v>
      </c>
      <c r="P179" s="2" t="str">
        <f>INDEX(Comparison!S:S, MATCH(B179, Comparison!P:P,0))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INDEX(Comparison!V:V, MATCH(B179, Comparison!P:P, 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1234</v>
      </c>
      <c r="P180" s="2" t="str">
        <f>INDEX(Comparison!S:S, MATCH(B180, Comparison!P:P,0))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INDEX(Comparison!V:V, MATCH(B180, Comparison!P:P, 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1234</v>
      </c>
      <c r="P181" s="2" t="str">
        <f>INDEX(Comparison!S:S, MATCH(B181, Comparison!P:P,0))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INDEX(Comparison!V:V, MATCH(B181, Comparison!P:P, 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1234</v>
      </c>
      <c r="P182" s="2" t="str">
        <f>INDEX(Comparison!S:S, MATCH(B182, Comparison!P:P,0))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INDEX(Comparison!V:V, MATCH(B182, Comparison!P:P, 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1234</v>
      </c>
      <c r="P183" s="2" t="str">
        <f>INDEX(Comparison!S:S, MATCH(B183, Comparison!P:P,0))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INDEX(Comparison!V:V, MATCH(B183, Comparison!P:P, 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1234</v>
      </c>
      <c r="P184" s="2" t="str">
        <f>INDEX(Comparison!S:S, MATCH(B184, Comparison!P:P,0))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INDEX(Comparison!V:V, MATCH(B184, Comparison!P:P, 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1234</v>
      </c>
      <c r="P185" s="2" t="str">
        <f>INDEX(Comparison!S:S, MATCH(B185, Comparison!P:P,0))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INDEX(Comparison!V:V, MATCH(B185, Comparison!P:P, 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1234</v>
      </c>
      <c r="P186" s="2" t="str">
        <f>INDEX(Comparison!S:S, MATCH(B186, Comparison!P:P,0))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INDEX(Comparison!V:V, MATCH(B186, Comparison!P:P, 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1234</v>
      </c>
      <c r="P187" s="2" t="str">
        <f>INDEX(Comparison!S:S, MATCH(B187, Comparison!P:P,0))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INDEX(Comparison!V:V, MATCH(B187, Comparison!P:P, 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1234</v>
      </c>
      <c r="P188" s="2" t="str">
        <f>INDEX(Comparison!S:S, MATCH(B188, Comparison!P:P,0))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INDEX(Comparison!V:V, MATCH(B188, Comparison!P:P, 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1234</v>
      </c>
      <c r="P189" s="2" t="str">
        <f>INDEX(Comparison!S:S, MATCH(B189, Comparison!P:P,0))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INDEX(Comparison!V:V, MATCH(B189, Comparison!P:P, 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1234</v>
      </c>
      <c r="P190" s="2" t="str">
        <f>INDEX(Comparison!S:S, MATCH(B190, Comparison!P:P,0))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INDEX(Comparison!V:V, MATCH(B190, Comparison!P:P, 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1226</v>
      </c>
      <c r="P191" s="2" t="str">
        <f>INDEX(Comparison!S:S, MATCH(B191, Comparison!P:P,0))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INDEX(Comparison!V:V, MATCH(B191, Comparison!P:P, 0))</f>
        <v>Variable discontinued after this version; unneeded, prftlf coverss Full-Time/Part-time distinction</v>
      </c>
      <c r="Y191" s="2" t="str">
        <f t="shared" si="19"/>
        <v>Variable discontinued after this version; unneeded, prftlf coverss Full-Time/Part-time distinction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1234</v>
      </c>
      <c r="P192" s="2" t="str">
        <f>INDEX(Comparison!S:S, MATCH(B192, Comparison!P:P,0))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INDEX(Comparison!V:V, MATCH(B192, Comparison!P:P, 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1234</v>
      </c>
      <c r="P193" s="2" t="str">
        <f>INDEX(Comparison!S:S, MATCH(B193, Comparison!P:P,0))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INDEX(Comparison!V:V, MATCH(B193, Comparison!P:P, 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1234</v>
      </c>
      <c r="P194" s="2" t="str">
        <f>INDEX(Comparison!S:S, MATCH(B194, Comparison!P:P,0))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INDEX(Comparison!V:V, MATCH(B194, Comparison!P:P, 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1234</v>
      </c>
      <c r="P195" s="2" t="str">
        <f>INDEX(Comparison!S:S, MATCH(B195, Comparison!P:P,0))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INDEX(Comparison!V:V, MATCH(B195, Comparison!P:P, 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INDEX(Comparison!S:S, MATCH(B196, Comparison!P:P,0))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INDEX(Comparison!V:V, MATCH(B196, Comparison!P:P, 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INDEX(Comparison!S:S, MATCH(B197, Comparison!P:P,0))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INDEX(Comparison!V:V, MATCH(B197, Comparison!P:P, 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INDEX(Comparison!S:S, MATCH(B198, Comparison!P:P,0))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INDEX(Comparison!V:V, MATCH(B198, Comparison!P:P, 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1234</v>
      </c>
      <c r="P199" s="2" t="str">
        <f>INDEX(Comparison!S:S, MATCH(B199, Comparison!P:P,0))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INDEX(Comparison!V:V, MATCH(B199, Comparison!P:P, 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1234</v>
      </c>
      <c r="P200" s="2" t="str">
        <f>INDEX(Comparison!S:S, MATCH(B200, Comparison!P:P,0))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INDEX(Comparison!V:V, MATCH(B200, Comparison!P:P, 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1234</v>
      </c>
      <c r="P201" s="2" t="str">
        <f>INDEX(Comparison!S:S, MATCH(B201, Comparison!P:P,0))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INDEX(Comparison!V:V, MATCH(B201, Comparison!P:P, 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1234</v>
      </c>
      <c r="P202" s="2" t="str">
        <f>INDEX(Comparison!S:S, MATCH(B202, Comparison!P:P,0))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INDEX(Comparison!V:V, MATCH(B202, Comparison!P:P, 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1234</v>
      </c>
      <c r="P203" s="2" t="str">
        <f>INDEX(Comparison!S:S, MATCH(B203, Comparison!P:P,0))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INDEX(Comparison!V:V, MATCH(B203, Comparison!P:P, 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1234</v>
      </c>
      <c r="P204" s="2" t="str">
        <f>INDEX(Comparison!S:S, MATCH(B204, Comparison!P:P,0))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INDEX(Comparison!V:V, MATCH(B204, Comparison!P:P, 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1234</v>
      </c>
      <c r="P205" s="2" t="str">
        <f>INDEX(Comparison!S:S, MATCH(B205, Comparison!P:P,0))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INDEX(Comparison!V:V, MATCH(B205, Comparison!P:P, 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168</v>
      </c>
      <c r="N206" s="2" t="s">
        <v>1209</v>
      </c>
      <c r="P206" s="2" t="str">
        <f>INDEX(Comparison!S:S, MATCH(B206, Comparison!P:P,0))</f>
        <v>Remove</v>
      </c>
      <c r="Q206" s="2">
        <f t="shared" si="20"/>
        <v>201</v>
      </c>
      <c r="R206" s="2">
        <f>COUNTIF(P$2:P206, "Remove")</f>
        <v>34</v>
      </c>
      <c r="S206" s="2">
        <f>COUNTIF(P$2:P206, "Add")</f>
        <v>4</v>
      </c>
      <c r="T206" s="2">
        <f>COUNTIF(P$2:P206, "Delete")</f>
        <v>3</v>
      </c>
      <c r="U206" s="2">
        <f t="shared" si="21"/>
        <v>167</v>
      </c>
      <c r="V206" s="2">
        <f t="shared" si="22"/>
        <v>171</v>
      </c>
      <c r="W206" s="2">
        <f t="shared" si="23"/>
        <v>168</v>
      </c>
      <c r="X206" s="2" t="str">
        <f>INDEX(Comparison!V:V, MATCH(B206, Comparison!P:P, 0))</f>
        <v>Check variable</v>
      </c>
      <c r="Y206" s="2" t="str">
        <f t="shared" si="24"/>
        <v>Check variable</v>
      </c>
    </row>
    <row r="207" spans="1:25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168</v>
      </c>
      <c r="N207" s="2" t="s">
        <v>1209</v>
      </c>
      <c r="P207" s="2" t="str">
        <f>INDEX(Comparison!S:S, MATCH(B207, Comparison!P:P,0))</f>
        <v>Remove</v>
      </c>
      <c r="Q207" s="2">
        <f t="shared" si="20"/>
        <v>202</v>
      </c>
      <c r="R207" s="2">
        <f>COUNTIF(P$2:P207, "Remove")</f>
        <v>35</v>
      </c>
      <c r="S207" s="2">
        <f>COUNTIF(P$2:P207, "Add")</f>
        <v>4</v>
      </c>
      <c r="T207" s="2">
        <f>COUNTIF(P$2:P207, "Delete")</f>
        <v>3</v>
      </c>
      <c r="U207" s="2">
        <f t="shared" si="21"/>
        <v>167</v>
      </c>
      <c r="V207" s="2">
        <f t="shared" si="22"/>
        <v>171</v>
      </c>
      <c r="W207" s="2">
        <f t="shared" si="23"/>
        <v>168</v>
      </c>
      <c r="X207" s="2" t="str">
        <f>INDEX(Comparison!V:V, MATCH(B207, Comparison!P:P, 0))</f>
        <v>Check variable</v>
      </c>
      <c r="Y207" s="2" t="str">
        <f t="shared" si="24"/>
        <v>Check variable</v>
      </c>
    </row>
    <row r="208" spans="1:25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168</v>
      </c>
      <c r="N208" s="2" t="s">
        <v>1209</v>
      </c>
      <c r="P208" s="2" t="str">
        <f>INDEX(Comparison!S:S, MATCH(B208, Comparison!P:P,0))</f>
        <v>Remove</v>
      </c>
      <c r="Q208" s="2">
        <f t="shared" si="20"/>
        <v>203</v>
      </c>
      <c r="R208" s="2">
        <f>COUNTIF(P$2:P208, "Remove")</f>
        <v>36</v>
      </c>
      <c r="S208" s="2">
        <f>COUNTIF(P$2:P208, "Add")</f>
        <v>4</v>
      </c>
      <c r="T208" s="2">
        <f>COUNTIF(P$2:P208, "Delete")</f>
        <v>3</v>
      </c>
      <c r="U208" s="2">
        <f t="shared" si="21"/>
        <v>167</v>
      </c>
      <c r="V208" s="2">
        <f t="shared" si="22"/>
        <v>171</v>
      </c>
      <c r="W208" s="2">
        <f t="shared" si="23"/>
        <v>168</v>
      </c>
      <c r="X208" s="2" t="str">
        <f>INDEX(Comparison!V:V, MATCH(B208, Comparison!P:P, 0))</f>
        <v>Check variable</v>
      </c>
      <c r="Y208" s="2" t="str">
        <f t="shared" si="24"/>
        <v>Check variable</v>
      </c>
    </row>
    <row r="209" spans="1:25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169</v>
      </c>
      <c r="N209" s="2" t="s">
        <v>1234</v>
      </c>
      <c r="P209" s="2" t="str">
        <f>INDEX(Comparison!S:S, MATCH(B209, Comparison!P:P,0))</f>
        <v>NA</v>
      </c>
      <c r="Q209" s="2">
        <f t="shared" si="20"/>
        <v>204</v>
      </c>
      <c r="R209" s="2">
        <f>COUNTIF(P$2:P209, "Remove")</f>
        <v>36</v>
      </c>
      <c r="S209" s="2">
        <f>COUNTIF(P$2:P209, "Add")</f>
        <v>4</v>
      </c>
      <c r="T209" s="2">
        <f>COUNTIF(P$2:P209, "Delete")</f>
        <v>3</v>
      </c>
      <c r="U209" s="2">
        <f t="shared" si="21"/>
        <v>168</v>
      </c>
      <c r="V209" s="2">
        <f t="shared" si="22"/>
        <v>172</v>
      </c>
      <c r="W209" s="2">
        <f t="shared" si="23"/>
        <v>169</v>
      </c>
      <c r="X209" s="2">
        <f>INDEX(Comparison!V:V, MATCH(B209, Comparison!P:P, 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170</v>
      </c>
      <c r="N210" s="2" t="s">
        <v>1234</v>
      </c>
      <c r="P210" s="2" t="str">
        <f>INDEX(Comparison!S:S, MATCH(B210, Comparison!P:P,0))</f>
        <v>NA</v>
      </c>
      <c r="Q210" s="2">
        <f t="shared" si="20"/>
        <v>205</v>
      </c>
      <c r="R210" s="2">
        <f>COUNTIF(P$2:P210, "Remove")</f>
        <v>36</v>
      </c>
      <c r="S210" s="2">
        <f>COUNTIF(P$2:P210, "Add")</f>
        <v>4</v>
      </c>
      <c r="T210" s="2">
        <f>COUNTIF(P$2:P210, "Delete")</f>
        <v>3</v>
      </c>
      <c r="U210" s="2">
        <f t="shared" si="21"/>
        <v>169</v>
      </c>
      <c r="V210" s="2">
        <f t="shared" si="22"/>
        <v>173</v>
      </c>
      <c r="W210" s="2">
        <f t="shared" si="23"/>
        <v>170</v>
      </c>
      <c r="X210" s="2">
        <f>INDEX(Comparison!V:V, MATCH(B210, Comparison!P:P, 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171</v>
      </c>
      <c r="N211" s="2" t="s">
        <v>1234</v>
      </c>
      <c r="P211" s="2" t="str">
        <f>INDEX(Comparison!S:S, MATCH(B211, Comparison!P:P,0))</f>
        <v>NA</v>
      </c>
      <c r="Q211" s="2">
        <f t="shared" si="20"/>
        <v>206</v>
      </c>
      <c r="R211" s="2">
        <f>COUNTIF(P$2:P211, "Remove")</f>
        <v>36</v>
      </c>
      <c r="S211" s="2">
        <f>COUNTIF(P$2:P211, "Add")</f>
        <v>4</v>
      </c>
      <c r="T211" s="2">
        <f>COUNTIF(P$2:P211, "Delete")</f>
        <v>3</v>
      </c>
      <c r="U211" s="2">
        <f t="shared" si="21"/>
        <v>170</v>
      </c>
      <c r="V211" s="2">
        <f t="shared" si="22"/>
        <v>174</v>
      </c>
      <c r="W211" s="2">
        <f t="shared" si="23"/>
        <v>171</v>
      </c>
      <c r="X211" s="2">
        <f>INDEX(Comparison!V:V, MATCH(B211, Comparison!P:P, 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172</v>
      </c>
      <c r="N212" s="2" t="s">
        <v>1234</v>
      </c>
      <c r="P212" s="2" t="str">
        <f>INDEX(Comparison!S:S, MATCH(B212, Comparison!P:P,0))</f>
        <v>NA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>
        <f>INDEX(Comparison!V:V, MATCH(B212, Comparison!P:P, 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1234</v>
      </c>
      <c r="P213" s="2" t="str">
        <f>INDEX(Comparison!S:S, MATCH(B213, Comparison!P:P,0))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INDEX(Comparison!V:V, MATCH(B213, Comparison!P:P, 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1234</v>
      </c>
      <c r="P214" s="2" t="str">
        <f>INDEX(Comparison!S:S, MATCH(B214, Comparison!P:P,0))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INDEX(Comparison!V:V, MATCH(B214, Comparison!P:P, 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1234</v>
      </c>
      <c r="P215" s="2" t="str">
        <f>INDEX(Comparison!S:S, MATCH(B215, Comparison!P:P,0))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INDEX(Comparison!V:V, MATCH(B215, Comparison!P:P, 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1234</v>
      </c>
      <c r="P216" s="2" t="str">
        <f>INDEX(Comparison!S:S, MATCH(B216, Comparison!P:P,0))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INDEX(Comparison!V:V, MATCH(B216, Comparison!P:P, 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1234</v>
      </c>
      <c r="P217" s="2" t="str">
        <f>INDEX(Comparison!S:S, MATCH(B217, Comparison!P:P,0))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INDEX(Comparison!V:V, MATCH(B217, Comparison!P:P, 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1234</v>
      </c>
      <c r="P218" s="2" t="str">
        <f>INDEX(Comparison!S:S, MATCH(B218, Comparison!P:P,0))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INDEX(Comparison!V:V, MATCH(B218, Comparison!P:P, 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1234</v>
      </c>
      <c r="P219" s="2" t="str">
        <f>INDEX(Comparison!S:S, MATCH(B219, Comparison!P:P,0))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INDEX(Comparison!V:V, MATCH(B219, Comparison!P:P, 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1234</v>
      </c>
      <c r="P220" s="2" t="str">
        <f>INDEX(Comparison!S:S, MATCH(B220, Comparison!P:P,0))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INDEX(Comparison!V:V, MATCH(B220, Comparison!P:P, 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1234</v>
      </c>
      <c r="P221" s="2" t="str">
        <f>INDEX(Comparison!S:S, MATCH(B221, Comparison!P:P,0))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INDEX(Comparison!V:V, MATCH(B221, Comparison!P:P, 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1234</v>
      </c>
      <c r="P222" s="2" t="str">
        <f>INDEX(Comparison!S:S, MATCH(B222, Comparison!P:P,0))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INDEX(Comparison!V:V, MATCH(B222, Comparison!P:P, 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1234</v>
      </c>
      <c r="P223" s="2" t="str">
        <f>INDEX(Comparison!S:S, MATCH(B223, Comparison!P:P,0))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INDEX(Comparison!V:V, MATCH(B223, Comparison!P:P, 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1234</v>
      </c>
      <c r="P224" s="2" t="str">
        <f>INDEX(Comparison!S:S, MATCH(B224, Comparison!P:P,0))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INDEX(Comparison!V:V, MATCH(B224, Comparison!P:P, 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1234</v>
      </c>
      <c r="P225" s="2" t="str">
        <f>INDEX(Comparison!S:S, MATCH(B225, Comparison!P:P,0))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INDEX(Comparison!V:V, MATCH(B225, Comparison!P:P, 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1234</v>
      </c>
      <c r="P226" s="2" t="str">
        <f>INDEX(Comparison!S:S, MATCH(B226, Comparison!P:P,0))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INDEX(Comparison!V:V, MATCH(B226, Comparison!P:P, 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1234</v>
      </c>
      <c r="P227" s="2" t="str">
        <f>INDEX(Comparison!S:S, MATCH(B227, Comparison!P:P,0))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INDEX(Comparison!V:V, MATCH(B227, Comparison!P:P, 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1234</v>
      </c>
      <c r="P228" s="2" t="str">
        <f>INDEX(Comparison!S:S, MATCH(B228, Comparison!P:P,0))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INDEX(Comparison!V:V, MATCH(B228, Comparison!P:P, 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1234</v>
      </c>
      <c r="P229" s="2" t="str">
        <f>INDEX(Comparison!S:S, MATCH(B229, Comparison!P:P,0))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INDEX(Comparison!V:V, MATCH(B229, Comparison!P:P, 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1234</v>
      </c>
      <c r="P230" s="2" t="str">
        <f>INDEX(Comparison!S:S, MATCH(B230, Comparison!P:P,0))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INDEX(Comparison!V:V, MATCH(B230, Comparison!P:P, 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1234</v>
      </c>
      <c r="P231" s="2" t="str">
        <f>INDEX(Comparison!S:S, MATCH(B231, Comparison!P:P,0))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INDEX(Comparison!V:V, MATCH(B231, Comparison!P:P, 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1234</v>
      </c>
      <c r="P232" s="2" t="str">
        <f>INDEX(Comparison!S:S, MATCH(B232, Comparison!P:P,0))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INDEX(Comparison!V:V, MATCH(B232, Comparison!P:P, 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1234</v>
      </c>
      <c r="P233" s="2" t="str">
        <f>INDEX(Comparison!S:S, MATCH(B233, Comparison!P:P,0))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INDEX(Comparison!V:V, MATCH(B233, Comparison!P:P, 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1234</v>
      </c>
      <c r="P234" s="2" t="str">
        <f>INDEX(Comparison!S:S, MATCH(B234, Comparison!P:P,0))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INDEX(Comparison!V:V, MATCH(B234, Comparison!P:P, 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1234</v>
      </c>
      <c r="P235" s="2" t="str">
        <f>INDEX(Comparison!S:S, MATCH(B235, Comparison!P:P,0))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INDEX(Comparison!V:V, MATCH(B235, Comparison!P:P, 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1234</v>
      </c>
      <c r="P236" s="2" t="str">
        <f>INDEX(Comparison!S:S, MATCH(B236, Comparison!P:P,0))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INDEX(Comparison!V:V, MATCH(B236, Comparison!P:P, 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1234</v>
      </c>
      <c r="P237" s="2" t="str">
        <f>INDEX(Comparison!S:S, MATCH(B237, Comparison!P:P,0))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INDEX(Comparison!V:V, MATCH(B237, Comparison!P:P, 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1234</v>
      </c>
      <c r="P238" s="2" t="str">
        <f>INDEX(Comparison!S:S, MATCH(B238, Comparison!P:P,0))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INDEX(Comparison!V:V, MATCH(B238, Comparison!P:P, 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1234</v>
      </c>
      <c r="P239" s="2" t="str">
        <f>INDEX(Comparison!S:S, MATCH(B239, Comparison!P:P,0))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INDEX(Comparison!V:V, MATCH(B239, Comparison!P:P, 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1234</v>
      </c>
      <c r="P240" s="2" t="str">
        <f>INDEX(Comparison!S:S, MATCH(B240, Comparison!P:P,0))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INDEX(Comparison!V:V, MATCH(B240, Comparison!P:P, 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1234</v>
      </c>
      <c r="P241" s="2" t="str">
        <f>INDEX(Comparison!S:S, MATCH(B241, Comparison!P:P,0))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INDEX(Comparison!V:V, MATCH(B241, Comparison!P:P, 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1234</v>
      </c>
      <c r="P242" s="2" t="str">
        <f>INDEX(Comparison!S:S, MATCH(B242, Comparison!P:P,0))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INDEX(Comparison!V:V, MATCH(B242, Comparison!P:P, 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1234</v>
      </c>
      <c r="P243" s="2" t="str">
        <f>INDEX(Comparison!S:S, MATCH(B243, Comparison!P:P,0))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INDEX(Comparison!V:V, MATCH(B243, Comparison!P:P, 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1234</v>
      </c>
      <c r="P244" s="2" t="str">
        <f>INDEX(Comparison!S:S, MATCH(B244, Comparison!P:P,0))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INDEX(Comparison!V:V, MATCH(B244, Comparison!P:P, 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1234</v>
      </c>
      <c r="P245" s="2" t="str">
        <f>INDEX(Comparison!S:S, MATCH(B245, Comparison!P:P,0))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INDEX(Comparison!V:V, MATCH(B245, Comparison!P:P, 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1234</v>
      </c>
      <c r="P246" s="2" t="str">
        <f>INDEX(Comparison!S:S, MATCH(B246, Comparison!P:P,0))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INDEX(Comparison!V:V, MATCH(B246, Comparison!P:P, 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1234</v>
      </c>
      <c r="P247" s="2" t="str">
        <f>INDEX(Comparison!S:S, MATCH(B247, Comparison!P:P,0))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INDEX(Comparison!V:V, MATCH(B247, Comparison!P:P, 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1234</v>
      </c>
      <c r="P248" s="2" t="str">
        <f>INDEX(Comparison!S:S, MATCH(B248, Comparison!P:P,0))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INDEX(Comparison!V:V, MATCH(B248, Comparison!P:P, 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1234</v>
      </c>
      <c r="P249" s="2" t="str">
        <f>INDEX(Comparison!S:S, MATCH(B249, Comparison!P:P,0))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INDEX(Comparison!V:V, MATCH(B249, Comparison!P:P, 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1234</v>
      </c>
      <c r="P250" s="2" t="str">
        <f>INDEX(Comparison!S:S, MATCH(B250, Comparison!P:P,0))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INDEX(Comparison!V:V, MATCH(B250, Comparison!P:P, 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210</v>
      </c>
      <c r="N251" s="2" t="s">
        <v>1209</v>
      </c>
      <c r="P251" s="2" t="str">
        <f>INDEX(Comparison!S:S, MATCH(B251, Comparison!P:P,0))</f>
        <v>Remove</v>
      </c>
      <c r="Q251" s="2">
        <f t="shared" si="20"/>
        <v>246</v>
      </c>
      <c r="R251" s="2">
        <f>COUNTIF(P$2:P251, "Remove")</f>
        <v>37</v>
      </c>
      <c r="S251" s="2">
        <f>COUNTIF(P$2:P251, "Add")</f>
        <v>4</v>
      </c>
      <c r="T251" s="2">
        <f>COUNTIF(P$2:P251, "Delete")</f>
        <v>3</v>
      </c>
      <c r="U251" s="2">
        <f t="shared" si="21"/>
        <v>209</v>
      </c>
      <c r="V251" s="2">
        <f t="shared" si="22"/>
        <v>213</v>
      </c>
      <c r="W251" s="2">
        <f t="shared" si="23"/>
        <v>210</v>
      </c>
      <c r="X251" s="2" t="str">
        <f>INDEX(Comparison!V:V, MATCH(B251, Comparison!P:P, 0))</f>
        <v>Check variable</v>
      </c>
      <c r="Y251" s="2" t="str">
        <f t="shared" si="24"/>
        <v>Check variable</v>
      </c>
    </row>
    <row r="252" spans="1:25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210</v>
      </c>
      <c r="N252" s="2" t="s">
        <v>1209</v>
      </c>
      <c r="P252" s="2" t="str">
        <f>INDEX(Comparison!S:S, MATCH(B252, Comparison!P:P,0))</f>
        <v>Remove</v>
      </c>
      <c r="Q252" s="2">
        <f t="shared" si="20"/>
        <v>247</v>
      </c>
      <c r="R252" s="2">
        <f>COUNTIF(P$2:P252, "Remove")</f>
        <v>38</v>
      </c>
      <c r="S252" s="2">
        <f>COUNTIF(P$2:P252, "Add")</f>
        <v>4</v>
      </c>
      <c r="T252" s="2">
        <f>COUNTIF(P$2:P252, "Delete")</f>
        <v>3</v>
      </c>
      <c r="U252" s="2">
        <f t="shared" si="21"/>
        <v>209</v>
      </c>
      <c r="V252" s="2">
        <f t="shared" si="22"/>
        <v>213</v>
      </c>
      <c r="W252" s="2">
        <f t="shared" si="23"/>
        <v>210</v>
      </c>
      <c r="X252" s="2" t="str">
        <f>INDEX(Comparison!V:V, MATCH(B252, Comparison!P:P, 0))</f>
        <v>Check variable</v>
      </c>
      <c r="Y252" s="2" t="str">
        <f t="shared" si="24"/>
        <v>Check variable</v>
      </c>
    </row>
    <row r="253" spans="1:25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211</v>
      </c>
      <c r="N253" s="2" t="s">
        <v>1234</v>
      </c>
      <c r="P253" s="2" t="str">
        <f>INDEX(Comparison!S:S, MATCH(B253, Comparison!P:P,0))</f>
        <v>NA</v>
      </c>
      <c r="Q253" s="2">
        <f t="shared" si="20"/>
        <v>248</v>
      </c>
      <c r="R253" s="2">
        <f>COUNTIF(P$2:P253, "Remove")</f>
        <v>38</v>
      </c>
      <c r="S253" s="2">
        <f>COUNTIF(P$2:P253, "Add")</f>
        <v>4</v>
      </c>
      <c r="T253" s="2">
        <f>COUNTIF(P$2:P253, "Delete")</f>
        <v>3</v>
      </c>
      <c r="U253" s="2">
        <f t="shared" si="21"/>
        <v>210</v>
      </c>
      <c r="V253" s="2">
        <f t="shared" si="22"/>
        <v>214</v>
      </c>
      <c r="W253" s="2">
        <f t="shared" si="23"/>
        <v>211</v>
      </c>
      <c r="X253" s="2">
        <f>INDEX(Comparison!V:V, MATCH(B253, Comparison!P:P, 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212</v>
      </c>
      <c r="N254" s="2" t="s">
        <v>1234</v>
      </c>
      <c r="P254" s="2" t="str">
        <f>INDEX(Comparison!S:S, MATCH(B254, Comparison!P:P,0))</f>
        <v>NA</v>
      </c>
      <c r="Q254" s="2">
        <f t="shared" si="20"/>
        <v>249</v>
      </c>
      <c r="R254" s="2">
        <f>COUNTIF(P$2:P254, "Remove")</f>
        <v>38</v>
      </c>
      <c r="S254" s="2">
        <f>COUNTIF(P$2:P254, "Add")</f>
        <v>4</v>
      </c>
      <c r="T254" s="2">
        <f>COUNTIF(P$2:P254, "Delete")</f>
        <v>3</v>
      </c>
      <c r="U254" s="2">
        <f t="shared" si="21"/>
        <v>211</v>
      </c>
      <c r="V254" s="2">
        <f t="shared" si="22"/>
        <v>215</v>
      </c>
      <c r="W254" s="2">
        <f t="shared" si="23"/>
        <v>212</v>
      </c>
      <c r="X254" s="2">
        <f>INDEX(Comparison!V:V, MATCH(B254, Comparison!P:P, 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213</v>
      </c>
      <c r="N255" s="2" t="s">
        <v>1234</v>
      </c>
      <c r="P255" s="2" t="str">
        <f>INDEX(Comparison!S:S, MATCH(B255, Comparison!P:P,0))</f>
        <v>NA</v>
      </c>
      <c r="Q255" s="2">
        <f t="shared" si="20"/>
        <v>250</v>
      </c>
      <c r="R255" s="2">
        <f>COUNTIF(P$2:P255, "Remove")</f>
        <v>38</v>
      </c>
      <c r="S255" s="2">
        <f>COUNTIF(P$2:P255, "Add")</f>
        <v>4</v>
      </c>
      <c r="T255" s="2">
        <f>COUNTIF(P$2:P255, "Delete")</f>
        <v>3</v>
      </c>
      <c r="U255" s="2">
        <f t="shared" si="21"/>
        <v>212</v>
      </c>
      <c r="V255" s="2">
        <f t="shared" si="22"/>
        <v>216</v>
      </c>
      <c r="W255" s="2">
        <f t="shared" si="23"/>
        <v>213</v>
      </c>
      <c r="X255" s="2">
        <f>INDEX(Comparison!V:V, MATCH(B255, Comparison!P:P, 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214</v>
      </c>
      <c r="N256" s="2" t="s">
        <v>1234</v>
      </c>
      <c r="P256" s="2" t="str">
        <f>INDEX(Comparison!S:S, MATCH(B256, Comparison!P:P,0))</f>
        <v>NA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>
        <f>INDEX(Comparison!V:V, MATCH(B256, Comparison!P:P, 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1234</v>
      </c>
      <c r="P257" s="2" t="str">
        <f>INDEX(Comparison!S:S, MATCH(B257, Comparison!P:P,0))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INDEX(Comparison!V:V, MATCH(B257, Comparison!P:P, 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1234</v>
      </c>
      <c r="P258" s="2" t="str">
        <f>INDEX(Comparison!S:S, MATCH(B258, Comparison!P:P,0))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INDEX(Comparison!V:V, MATCH(B258, Comparison!P:P, 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1234</v>
      </c>
      <c r="P259" s="2" t="str">
        <f>INDEX(Comparison!S:S, MATCH(B259, Comparison!P:P,0))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INDEX(Comparison!V:V, MATCH(B259, Comparison!P:P, 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1234</v>
      </c>
      <c r="P260" s="2" t="str">
        <f>INDEX(Comparison!S:S, MATCH(B260, Comparison!P:P,0))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INDEX(Comparison!V:V, MATCH(B260, Comparison!P:P, 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1234</v>
      </c>
      <c r="P261" s="2" t="str">
        <f>INDEX(Comparison!S:S, MATCH(B261, Comparison!P:P,0))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INDEX(Comparison!V:V, MATCH(B261, Comparison!P:P, 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1234</v>
      </c>
      <c r="P262" s="2" t="str">
        <f>INDEX(Comparison!S:S, MATCH(B262, Comparison!P:P,0))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INDEX(Comparison!V:V, MATCH(B262, Comparison!P:P, 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1234</v>
      </c>
      <c r="P263" s="2" t="str">
        <f>INDEX(Comparison!S:S, MATCH(B263, Comparison!P:P,0))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INDEX(Comparison!V:V, MATCH(B263, Comparison!P:P, 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1234</v>
      </c>
      <c r="P264" s="2" t="str">
        <f>INDEX(Comparison!S:S, MATCH(B264, Comparison!P:P,0))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INDEX(Comparison!V:V, MATCH(B264, Comparison!P:P, 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1234</v>
      </c>
      <c r="P265" s="2" t="str">
        <f>INDEX(Comparison!S:S, MATCH(B265, Comparison!P:P,0))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INDEX(Comparison!V:V, MATCH(B265, Comparison!P:P, 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224</v>
      </c>
      <c r="N266" s="2" t="s">
        <v>1234</v>
      </c>
      <c r="P266" s="2" t="str">
        <f>INDEX(Comparison!S:S, MATCH(B266, Comparison!P:P,0))</f>
        <v>NA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INDEX(Comparison!V:V, MATCH(B266, Comparison!P:P, 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225</v>
      </c>
      <c r="N267" s="2" t="s">
        <v>1234</v>
      </c>
      <c r="P267" s="2" t="str">
        <f>INDEX(Comparison!S:S, MATCH(B267, Comparison!P:P,0))</f>
        <v>NA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INDEX(Comparison!V:V, MATCH(B267, Comparison!P:P, 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1234</v>
      </c>
      <c r="P268" s="2" t="str">
        <f>INDEX(Comparison!S:S, MATCH(B268, Comparison!P:P,0))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INDEX(Comparison!V:V, MATCH(B268, Comparison!P:P, 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1234</v>
      </c>
      <c r="P269" s="2" t="str">
        <f>INDEX(Comparison!S:S, MATCH(B269, Comparison!P:P,0))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INDEX(Comparison!V:V, MATCH(B269, Comparison!P:P, 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1234</v>
      </c>
      <c r="P270" s="2" t="str">
        <f>INDEX(Comparison!S:S, MATCH(B270, Comparison!P:P,0))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INDEX(Comparison!V:V, MATCH(B270, Comparison!P:P, 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1234</v>
      </c>
      <c r="P271" s="2" t="str">
        <f>INDEX(Comparison!S:S, MATCH(B271, Comparison!P:P,0))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INDEX(Comparison!V:V, MATCH(B271, Comparison!P:P, 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1234</v>
      </c>
      <c r="P272" s="2" t="str">
        <f>INDEX(Comparison!S:S, MATCH(B272, Comparison!P:P,0))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INDEX(Comparison!V:V, MATCH(B272, Comparison!P:P, 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1234</v>
      </c>
      <c r="P273" s="2" t="str">
        <f>INDEX(Comparison!S:S, MATCH(B273, Comparison!P:P,0))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INDEX(Comparison!V:V, MATCH(B273, Comparison!P:P, 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1234</v>
      </c>
      <c r="P274" s="2" t="str">
        <f>INDEX(Comparison!S:S, MATCH(B274, Comparison!P:P,0))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INDEX(Comparison!V:V, MATCH(B274, Comparison!P:P, 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1234</v>
      </c>
      <c r="P275" s="2" t="str">
        <f>INDEX(Comparison!S:S, MATCH(B275, Comparison!P:P,0))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INDEX(Comparison!V:V, MATCH(B275, Comparison!P:P, 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1234</v>
      </c>
      <c r="P276" s="2" t="str">
        <f>INDEX(Comparison!S:S, MATCH(B276, Comparison!P:P,0))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INDEX(Comparison!V:V, MATCH(B276, Comparison!P:P, 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1234</v>
      </c>
      <c r="P277" s="2" t="str">
        <f>INDEX(Comparison!S:S, MATCH(B277, Comparison!P:P,0))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INDEX(Comparison!V:V, MATCH(B277, Comparison!P:P, 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1234</v>
      </c>
      <c r="P278" s="2" t="str">
        <f>INDEX(Comparison!S:S, MATCH(B278, Comparison!P:P,0))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INDEX(Comparison!V:V, MATCH(B278, Comparison!P:P, 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1234</v>
      </c>
      <c r="P279" s="2" t="str">
        <f>INDEX(Comparison!S:S, MATCH(B279, Comparison!P:P,0))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INDEX(Comparison!V:V, MATCH(B279, Comparison!P:P, 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1234</v>
      </c>
      <c r="P280" s="2" t="str">
        <f>INDEX(Comparison!S:S, MATCH(B280, Comparison!P:P,0))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INDEX(Comparison!V:V, MATCH(B280, Comparison!P:P, 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1211</v>
      </c>
      <c r="P281" s="2" t="str">
        <f>INDEX(Comparison!S:S, MATCH(B281, Comparison!P:P,0))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 t="str">
        <f>INDEX(Comparison!V:V, MATCH(B281, Comparison!P:P, 0))</f>
        <v>Name change from pxrace</v>
      </c>
      <c r="Y281" s="2" t="str">
        <f t="shared" si="29"/>
        <v>Name change from pxrace</v>
      </c>
    </row>
    <row r="282" spans="1:25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1234</v>
      </c>
      <c r="P282" s="2" t="str">
        <f>INDEX(Comparison!S:S, MATCH(B282, Comparison!P:P,0))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INDEX(Comparison!V:V, MATCH(B282, Comparison!P:P, 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1234</v>
      </c>
      <c r="P283" s="2" t="str">
        <f>INDEX(Comparison!S:S, MATCH(B283, Comparison!P:P,0))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INDEX(Comparison!V:V, MATCH(B283, Comparison!P:P, 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1234</v>
      </c>
      <c r="P284" s="2" t="str">
        <f>INDEX(Comparison!S:S, MATCH(B284, Comparison!P:P,0))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INDEX(Comparison!V:V, MATCH(B284, Comparison!P:P, 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1212</v>
      </c>
      <c r="P285" s="2" t="str">
        <f>INDEX(Comparison!S:S, MATCH(B285, Comparison!P:P,0))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INDEX(Comparison!V:V, MATCH(B285, Comparison!P:P, 0))</f>
        <v>Name change from pxorigin</v>
      </c>
      <c r="Y285" s="2" t="str">
        <f t="shared" si="29"/>
        <v>Name change from pxorigin</v>
      </c>
    </row>
    <row r="286" spans="1:25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1234</v>
      </c>
      <c r="P286" s="2" t="str">
        <f>INDEX(Comparison!S:S, MATCH(B286, Comparison!P:P,0))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INDEX(Comparison!V:V, MATCH(B286, Comparison!P:P, 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1234</v>
      </c>
      <c r="P287" s="2" t="str">
        <f>INDEX(Comparison!S:S, MATCH(B287, Comparison!P:P,0))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INDEX(Comparison!V:V, MATCH(B287, Comparison!P:P, 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1234</v>
      </c>
      <c r="P288" s="2" t="str">
        <f>INDEX(Comparison!S:S, MATCH(B288, Comparison!P:P,0))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INDEX(Comparison!V:V, MATCH(B288, Comparison!P:P, 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1234</v>
      </c>
      <c r="P289" s="2" t="str">
        <f>INDEX(Comparison!S:S, MATCH(B289, Comparison!P:P,0))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>
        <f>INDEX(Comparison!V:V, MATCH(B289, Comparison!P:P, 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1234</v>
      </c>
      <c r="P290" s="2" t="str">
        <f>INDEX(Comparison!S:S, MATCH(B290, Comparison!P:P,0))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INDEX(Comparison!V:V, MATCH(B290, Comparison!P:P, 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1234</v>
      </c>
      <c r="P291" s="2" t="str">
        <f>INDEX(Comparison!S:S, MATCH(B291, Comparison!P:P,0))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INDEX(Comparison!V:V, MATCH(B291, Comparison!P:P, 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1234</v>
      </c>
      <c r="P292" s="2" t="str">
        <f>INDEX(Comparison!S:S, MATCH(B292, Comparison!P:P,0))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INDEX(Comparison!V:V, MATCH(B292, Comparison!P:P, 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1234</v>
      </c>
      <c r="P293" s="2" t="str">
        <f>INDEX(Comparison!S:S, MATCH(B293, Comparison!P:P,0))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INDEX(Comparison!V:V, MATCH(B293, Comparison!P:P, 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1234</v>
      </c>
      <c r="P294" s="2" t="str">
        <f>INDEX(Comparison!S:S, MATCH(B294, Comparison!P:P,0))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INDEX(Comparison!V:V, MATCH(B294, Comparison!P:P, 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1234</v>
      </c>
      <c r="P295" s="2" t="str">
        <f>INDEX(Comparison!S:S, MATCH(B295, Comparison!P:P,0))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INDEX(Comparison!V:V, MATCH(B295, Comparison!P:P, 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1234</v>
      </c>
      <c r="P296" s="2" t="str">
        <f>INDEX(Comparison!S:S, MATCH(B296, Comparison!P:P,0))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INDEX(Comparison!V:V, MATCH(B296, Comparison!P:P, 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1234</v>
      </c>
      <c r="P297" s="2" t="str">
        <f>INDEX(Comparison!S:S, MATCH(B297, Comparison!P:P,0))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INDEX(Comparison!V:V, MATCH(B297, Comparison!P:P, 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1234</v>
      </c>
      <c r="P298" s="2" t="str">
        <f>INDEX(Comparison!S:S, MATCH(B298, Comparison!P:P,0))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INDEX(Comparison!V:V, MATCH(B298, Comparison!P:P, 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1234</v>
      </c>
      <c r="P299" s="2" t="str">
        <f>INDEX(Comparison!S:S, MATCH(B299, Comparison!P:P,0))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INDEX(Comparison!V:V, MATCH(B299, Comparison!P:P, 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1234</v>
      </c>
      <c r="P300" s="2" t="str">
        <f>INDEX(Comparison!S:S, MATCH(B300, Comparison!P:P,0))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INDEX(Comparison!V:V, MATCH(B300, Comparison!P:P, 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1234</v>
      </c>
      <c r="P301" s="2" t="str">
        <f>INDEX(Comparison!S:S, MATCH(B301, Comparison!P:P,0))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INDEX(Comparison!V:V, MATCH(B301, Comparison!P:P, 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1234</v>
      </c>
      <c r="P302" s="2" t="str">
        <f>INDEX(Comparison!S:S, MATCH(B302, Comparison!P:P,0))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INDEX(Comparison!V:V, MATCH(B302, Comparison!P:P, 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1234</v>
      </c>
      <c r="P303" s="2" t="str">
        <f>INDEX(Comparison!S:S, MATCH(B303, Comparison!P:P,0))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INDEX(Comparison!V:V, MATCH(B303, Comparison!P:P, 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1234</v>
      </c>
      <c r="P304" s="2" t="str">
        <f>INDEX(Comparison!S:S, MATCH(B304, Comparison!P:P,0))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INDEX(Comparison!V:V, MATCH(B304, Comparison!P:P, 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1234</v>
      </c>
      <c r="P305" s="2" t="str">
        <f>INDEX(Comparison!S:S, MATCH(B305, Comparison!P:P,0))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INDEX(Comparison!V:V, MATCH(B305, Comparison!P:P, 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1234</v>
      </c>
      <c r="P306" s="2" t="str">
        <f>INDEX(Comparison!S:S, MATCH(B306, Comparison!P:P,0))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INDEX(Comparison!V:V, MATCH(B306, Comparison!P:P, 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1234</v>
      </c>
      <c r="P307" s="2" t="str">
        <f>INDEX(Comparison!S:S, MATCH(B307, Comparison!P:P,0))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INDEX(Comparison!V:V, MATCH(B307, Comparison!P:P, 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1234</v>
      </c>
      <c r="P308" s="2" t="str">
        <f>INDEX(Comparison!S:S, MATCH(B308, Comparison!P:P,0))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INDEX(Comparison!V:V, MATCH(B308, Comparison!P:P, 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1234</v>
      </c>
      <c r="P309" s="2" t="str">
        <f>INDEX(Comparison!S:S, MATCH(B309, Comparison!P:P,0))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INDEX(Comparison!V:V, MATCH(B309, Comparison!P:P, 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1234</v>
      </c>
      <c r="P310" s="2" t="str">
        <f>INDEX(Comparison!S:S, MATCH(B310, Comparison!P:P,0))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INDEX(Comparison!V:V, MATCH(B310, Comparison!P:P, 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1234</v>
      </c>
      <c r="P311" s="2" t="str">
        <f>INDEX(Comparison!S:S, MATCH(B311, Comparison!P:P,0))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INDEX(Comparison!V:V, MATCH(B311, Comparison!P:P, 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1234</v>
      </c>
      <c r="P312" s="2" t="str">
        <f>INDEX(Comparison!S:S, MATCH(B312, Comparison!P:P,0))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INDEX(Comparison!V:V, MATCH(B312, Comparison!P:P, 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1234</v>
      </c>
      <c r="P313" s="2" t="str">
        <f>INDEX(Comparison!S:S, MATCH(B313, Comparison!P:P,0))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INDEX(Comparison!V:V, MATCH(B313, Comparison!P:P, 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1234</v>
      </c>
      <c r="P314" s="2" t="str">
        <f>INDEX(Comparison!S:S, MATCH(B314, Comparison!P:P,0))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INDEX(Comparison!V:V, MATCH(B314, Comparison!P:P, 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1234</v>
      </c>
      <c r="P315" s="2" t="str">
        <f>INDEX(Comparison!S:S, MATCH(B315, Comparison!P:P,0))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INDEX(Comparison!V:V, MATCH(B315, Comparison!P:P, 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1234</v>
      </c>
      <c r="P316" s="2" t="str">
        <f>INDEX(Comparison!S:S, MATCH(B316, Comparison!P:P,0))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INDEX(Comparison!V:V, MATCH(B316, Comparison!P:P, 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1234</v>
      </c>
      <c r="P317" s="2" t="str">
        <f>INDEX(Comparison!S:S, MATCH(B317, Comparison!P:P,0))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INDEX(Comparison!V:V, MATCH(B317, Comparison!P:P, 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1234</v>
      </c>
      <c r="P318" s="2" t="str">
        <f>INDEX(Comparison!S:S, MATCH(B318, Comparison!P:P,0))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INDEX(Comparison!V:V, MATCH(B318, Comparison!P:P, 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1234</v>
      </c>
      <c r="P319" s="2" t="str">
        <f>INDEX(Comparison!S:S, MATCH(B319, Comparison!P:P,0))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INDEX(Comparison!V:V, MATCH(B319, Comparison!P:P, 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1234</v>
      </c>
      <c r="P320" s="2" t="str">
        <f>INDEX(Comparison!S:S, MATCH(B320, Comparison!P:P,0))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INDEX(Comparison!V:V, MATCH(B320, Comparison!P:P, 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1234</v>
      </c>
      <c r="P321" s="2" t="str">
        <f>INDEX(Comparison!S:S, MATCH(B321, Comparison!P:P,0))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INDEX(Comparison!V:V, MATCH(B321, Comparison!P:P, 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1234</v>
      </c>
      <c r="P322" s="2" t="str">
        <f>INDEX(Comparison!S:S, MATCH(B322, Comparison!P:P,0))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INDEX(Comparison!V:V, MATCH(B322, Comparison!P:P, 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1234</v>
      </c>
      <c r="P323" s="2" t="str">
        <f>INDEX(Comparison!S:S, MATCH(B323, Comparison!P:P,0))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INDEX(Comparison!V:V, MATCH(B323, Comparison!P:P, 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1234</v>
      </c>
      <c r="P324" s="2" t="str">
        <f>INDEX(Comparison!S:S, MATCH(B324, Comparison!P:P,0))</f>
        <v>NA</v>
      </c>
      <c r="Q324" s="2">
        <f t="shared" ref="Q324:Q369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9" si="31" xml:space="preserve"> Q324-R324</f>
        <v>281</v>
      </c>
      <c r="V324" s="2">
        <f t="shared" ref="V324:V369" si="32">U324+S324</f>
        <v>285</v>
      </c>
      <c r="W324" s="2">
        <f t="shared" ref="W324:W369" si="33">V324-T324</f>
        <v>282</v>
      </c>
      <c r="X324" s="2">
        <f>INDEX(Comparison!V:V, MATCH(B324, Comparison!P:P, 0))</f>
        <v>0</v>
      </c>
      <c r="Y324" s="2" t="str">
        <f t="shared" ref="Y324:Y369" si="34">IF(X324=0, "", X324)</f>
        <v/>
      </c>
    </row>
    <row r="325" spans="1:25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1234</v>
      </c>
      <c r="P325" s="2" t="str">
        <f>INDEX(Comparison!S:S, MATCH(B325, Comparison!P:P,0))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INDEX(Comparison!V:V, MATCH(B325, Comparison!P:P, 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1234</v>
      </c>
      <c r="P326" s="2" t="str">
        <f>INDEX(Comparison!S:S, MATCH(B326, Comparison!P:P,0))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INDEX(Comparison!V:V, MATCH(B326, Comparison!P:P, 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1234</v>
      </c>
      <c r="P327" s="2" t="str">
        <f>INDEX(Comparison!S:S, MATCH(B327, Comparison!P:P,0))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INDEX(Comparison!V:V, MATCH(B327, Comparison!P:P, 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1234</v>
      </c>
      <c r="P328" s="2" t="str">
        <f>INDEX(Comparison!S:S, MATCH(B328, Comparison!P:P,0))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INDEX(Comparison!V:V, MATCH(B328, Comparison!P:P, 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1234</v>
      </c>
      <c r="P329" s="2" t="str">
        <f>INDEX(Comparison!S:S, MATCH(B329, Comparison!P:P,0))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INDEX(Comparison!V:V, MATCH(B329, Comparison!P:P, 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1234</v>
      </c>
      <c r="P330" s="2" t="str">
        <f>INDEX(Comparison!S:S, MATCH(B330, Comparison!P:P,0))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INDEX(Comparison!V:V, MATCH(B330, Comparison!P:P, 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1234</v>
      </c>
      <c r="P331" s="2" t="str">
        <f>INDEX(Comparison!S:S, MATCH(B331, Comparison!P:P,0))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INDEX(Comparison!V:V, MATCH(B331, Comparison!P:P, 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1234</v>
      </c>
      <c r="P332" s="2" t="str">
        <f>INDEX(Comparison!S:S, MATCH(B332, Comparison!P:P,0))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INDEX(Comparison!V:V, MATCH(B332, Comparison!P:P, 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1234</v>
      </c>
      <c r="P333" s="2" t="str">
        <f>INDEX(Comparison!S:S, MATCH(B333, Comparison!P:P,0))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INDEX(Comparison!V:V, MATCH(B333, Comparison!P:P, 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1234</v>
      </c>
      <c r="P334" s="2" t="str">
        <f>INDEX(Comparison!S:S, MATCH(B334, Comparison!P:P,0))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INDEX(Comparison!V:V, MATCH(B334, Comparison!P:P, 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1234</v>
      </c>
      <c r="P335" s="2" t="str">
        <f>INDEX(Comparison!S:S, MATCH(B335, Comparison!P:P,0))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INDEX(Comparison!V:V, MATCH(B335, Comparison!P:P, 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1234</v>
      </c>
      <c r="P336" s="2" t="str">
        <f>INDEX(Comparison!S:S, MATCH(B336, Comparison!P:P,0))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INDEX(Comparison!V:V, MATCH(B336, Comparison!P:P, 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1234</v>
      </c>
      <c r="P337" s="2" t="str">
        <f>INDEX(Comparison!S:S, MATCH(B337, Comparison!P:P,0))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INDEX(Comparison!V:V, MATCH(B337, Comparison!P:P, 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1234</v>
      </c>
      <c r="P338" s="2" t="str">
        <f>INDEX(Comparison!S:S, MATCH(B338, Comparison!P:P,0))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INDEX(Comparison!V:V, MATCH(B338, Comparison!P:P, 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1234</v>
      </c>
      <c r="P339" s="2" t="str">
        <f>INDEX(Comparison!S:S, MATCH(B339, Comparison!P:P,0))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INDEX(Comparison!V:V, MATCH(B339, Comparison!P:P, 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1234</v>
      </c>
      <c r="P340" s="2" t="str">
        <f>INDEX(Comparison!S:S, MATCH(B340, Comparison!P:P,0))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INDEX(Comparison!V:V, MATCH(B340, Comparison!P:P, 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1234</v>
      </c>
      <c r="P341" s="2" t="str">
        <f>INDEX(Comparison!S:S, MATCH(B341, Comparison!P:P,0))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INDEX(Comparison!V:V, MATCH(B341, Comparison!P:P, 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1234</v>
      </c>
      <c r="P342" s="2" t="str">
        <f>INDEX(Comparison!S:S, MATCH(B342, Comparison!P:P,0))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INDEX(Comparison!V:V, MATCH(B342, Comparison!P:P, 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1234</v>
      </c>
      <c r="P343" s="2" t="str">
        <f>INDEX(Comparison!S:S, MATCH(B343, Comparison!P:P,0))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INDEX(Comparison!V:V, MATCH(B343, Comparison!P:P, 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1234</v>
      </c>
      <c r="P344" s="2" t="str">
        <f>INDEX(Comparison!S:S, MATCH(B344, Comparison!P:P,0))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INDEX(Comparison!V:V, MATCH(B344, Comparison!P:P, 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1234</v>
      </c>
      <c r="P345" s="2" t="str">
        <f>INDEX(Comparison!S:S, MATCH(B345, Comparison!P:P,0))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INDEX(Comparison!V:V, MATCH(B345, Comparison!P:P, 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1234</v>
      </c>
      <c r="P346" s="2" t="str">
        <f>INDEX(Comparison!S:S, MATCH(B346, Comparison!P:P,0))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INDEX(Comparison!V:V, MATCH(B346, Comparison!P:P, 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1234</v>
      </c>
      <c r="P347" s="2" t="str">
        <f>INDEX(Comparison!S:S, MATCH(B347, Comparison!P:P,0))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INDEX(Comparison!V:V, MATCH(B347, Comparison!P:P, 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1234</v>
      </c>
      <c r="P348" s="2" t="str">
        <f>INDEX(Comparison!S:S, MATCH(B348, Comparison!P:P,0))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INDEX(Comparison!V:V, MATCH(B348, Comparison!P:P, 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1234</v>
      </c>
      <c r="P349" s="2" t="str">
        <f>INDEX(Comparison!S:S, MATCH(B349, Comparison!P:P,0))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INDEX(Comparison!V:V, MATCH(B349, Comparison!P:P, 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1234</v>
      </c>
      <c r="P350" s="2" t="str">
        <f>INDEX(Comparison!S:S, MATCH(B350, Comparison!P:P,0))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INDEX(Comparison!V:V, MATCH(B350, Comparison!P:P, 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1234</v>
      </c>
      <c r="P351" s="2" t="str">
        <f>INDEX(Comparison!S:S, MATCH(B351, Comparison!P:P,0))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INDEX(Comparison!V:V, MATCH(B351, Comparison!P:P, 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1234</v>
      </c>
      <c r="P352" s="2" t="str">
        <f>INDEX(Comparison!S:S, MATCH(B352, Comparison!P:P,0))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INDEX(Comparison!V:V, MATCH(B352, Comparison!P:P, 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311</v>
      </c>
      <c r="N353" s="2" t="s">
        <v>1234</v>
      </c>
      <c r="P353" s="2" t="str">
        <f>INDEX(Comparison!S:S, MATCH(B353, Comparison!P:P,0))</f>
        <v>NA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INDEX(Comparison!V:V, MATCH(B353, Comparison!P:P, 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311</v>
      </c>
      <c r="N354" s="2" t="s">
        <v>1222</v>
      </c>
      <c r="P354" s="2" t="str">
        <f>INDEX(Comparison!S:S, MATCH(B354, Comparison!P:P,0))</f>
        <v>Remove</v>
      </c>
      <c r="Q354" s="2">
        <f t="shared" si="30"/>
        <v>349</v>
      </c>
      <c r="R354" s="2">
        <f>COUNTIF(P$2:P354, "Remove")</f>
        <v>39</v>
      </c>
      <c r="S354" s="2">
        <f>COUNTIF(P$2:P354, "Add")</f>
        <v>4</v>
      </c>
      <c r="T354" s="2">
        <f>COUNTIF(P$2:P354, "Delete")</f>
        <v>3</v>
      </c>
      <c r="U354" s="2">
        <f t="shared" si="31"/>
        <v>310</v>
      </c>
      <c r="V354" s="2">
        <f t="shared" si="32"/>
        <v>314</v>
      </c>
      <c r="W354" s="2">
        <f t="shared" si="33"/>
        <v>311</v>
      </c>
      <c r="X354" s="2" t="str">
        <f>INDEX(Comparison!V:V, MATCH(B354, Comparison!P:P, 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311</v>
      </c>
      <c r="N355" s="2" t="s">
        <v>1222</v>
      </c>
      <c r="P355" s="2" t="str">
        <f>INDEX(Comparison!S:S, MATCH(B355, Comparison!P:P,0))</f>
        <v>Remove</v>
      </c>
      <c r="Q355" s="2">
        <f t="shared" si="30"/>
        <v>350</v>
      </c>
      <c r="R355" s="2">
        <f>COUNTIF(P$2:P355, "Remove")</f>
        <v>40</v>
      </c>
      <c r="S355" s="2">
        <f>COUNTIF(P$2:P355, "Add")</f>
        <v>4</v>
      </c>
      <c r="T355" s="2">
        <f>COUNTIF(P$2:P355, "Delete")</f>
        <v>3</v>
      </c>
      <c r="U355" s="2">
        <f t="shared" si="31"/>
        <v>310</v>
      </c>
      <c r="V355" s="2">
        <f t="shared" si="32"/>
        <v>314</v>
      </c>
      <c r="W355" s="2">
        <f t="shared" si="33"/>
        <v>311</v>
      </c>
      <c r="X355" s="2" t="str">
        <f>INDEX(Comparison!V:V, MATCH(B355, Comparison!P:P, 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311</v>
      </c>
      <c r="N356" s="2" t="s">
        <v>1222</v>
      </c>
      <c r="P356" s="2" t="str">
        <f>INDEX(Comparison!S:S, MATCH(B356, Comparison!P:P,0))</f>
        <v>Remove</v>
      </c>
      <c r="Q356" s="2">
        <f t="shared" si="30"/>
        <v>351</v>
      </c>
      <c r="R356" s="2">
        <f>COUNTIF(P$2:P356, "Remove")</f>
        <v>41</v>
      </c>
      <c r="S356" s="2">
        <f>COUNTIF(P$2:P356, "Add")</f>
        <v>4</v>
      </c>
      <c r="T356" s="2">
        <f>COUNTIF(P$2:P356, "Delete")</f>
        <v>3</v>
      </c>
      <c r="U356" s="2">
        <f t="shared" si="31"/>
        <v>310</v>
      </c>
      <c r="V356" s="2">
        <f t="shared" si="32"/>
        <v>314</v>
      </c>
      <c r="W356" s="2">
        <f t="shared" si="33"/>
        <v>311</v>
      </c>
      <c r="X356" s="2" t="str">
        <f>INDEX(Comparison!V:V, MATCH(B356, Comparison!P:P, 0))</f>
        <v>Unneeded, discontinued later</v>
      </c>
      <c r="Y356" s="2" t="str">
        <f t="shared" si="34"/>
        <v>Unneeded, discontinued later</v>
      </c>
    </row>
    <row r="357" spans="1:25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312</v>
      </c>
      <c r="N357" s="2" t="s">
        <v>1234</v>
      </c>
      <c r="P357" s="2" t="str">
        <f>INDEX(Comparison!S:S, MATCH(B357, Comparison!P:P,0))</f>
        <v>NA</v>
      </c>
      <c r="Q357" s="2">
        <f t="shared" si="30"/>
        <v>352</v>
      </c>
      <c r="R357" s="2">
        <f>COUNTIF(P$2:P357, "Remove")</f>
        <v>41</v>
      </c>
      <c r="S357" s="2">
        <f>COUNTIF(P$2:P357, "Add")</f>
        <v>4</v>
      </c>
      <c r="T357" s="2">
        <f>COUNTIF(P$2:P357, "Delete")</f>
        <v>3</v>
      </c>
      <c r="U357" s="2">
        <f t="shared" si="31"/>
        <v>311</v>
      </c>
      <c r="V357" s="2">
        <f t="shared" si="32"/>
        <v>315</v>
      </c>
      <c r="W357" s="2">
        <f t="shared" si="33"/>
        <v>312</v>
      </c>
      <c r="X357" s="2">
        <f>INDEX(Comparison!V:V, MATCH(B357, Comparison!P:P, 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313</v>
      </c>
      <c r="N358" s="2" t="s">
        <v>1234</v>
      </c>
      <c r="P358" s="2" t="str">
        <f>INDEX(Comparison!S:S, MATCH(B358, Comparison!P:P,0))</f>
        <v>NA</v>
      </c>
      <c r="Q358" s="2">
        <f t="shared" si="30"/>
        <v>353</v>
      </c>
      <c r="R358" s="2">
        <f>COUNTIF(P$2:P358, "Remove")</f>
        <v>41</v>
      </c>
      <c r="S358" s="2">
        <f>COUNTIF(P$2:P358, "Add")</f>
        <v>4</v>
      </c>
      <c r="T358" s="2">
        <f>COUNTIF(P$2:P358, "Delete")</f>
        <v>3</v>
      </c>
      <c r="U358" s="2">
        <f t="shared" si="31"/>
        <v>312</v>
      </c>
      <c r="V358" s="2">
        <f t="shared" si="32"/>
        <v>316</v>
      </c>
      <c r="W358" s="2">
        <f t="shared" si="33"/>
        <v>313</v>
      </c>
      <c r="X358" s="2">
        <f>INDEX(Comparison!V:V, MATCH(B358, Comparison!P:P, 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314</v>
      </c>
      <c r="N359" s="2" t="s">
        <v>1234</v>
      </c>
      <c r="P359" s="2" t="str">
        <f>INDEX(Comparison!S:S, MATCH(B359, Comparison!P:P,0))</f>
        <v>NA</v>
      </c>
      <c r="Q359" s="2">
        <f t="shared" si="30"/>
        <v>354</v>
      </c>
      <c r="R359" s="2">
        <f>COUNTIF(P$2:P359, "Remove")</f>
        <v>41</v>
      </c>
      <c r="S359" s="2">
        <f>COUNTIF(P$2:P359, "Add")</f>
        <v>4</v>
      </c>
      <c r="T359" s="2">
        <f>COUNTIF(P$2:P359, "Delete")</f>
        <v>3</v>
      </c>
      <c r="U359" s="2">
        <f t="shared" si="31"/>
        <v>313</v>
      </c>
      <c r="V359" s="2">
        <f t="shared" si="32"/>
        <v>317</v>
      </c>
      <c r="W359" s="2">
        <f t="shared" si="33"/>
        <v>314</v>
      </c>
      <c r="X359" s="2">
        <f>INDEX(Comparison!V:V, MATCH(B359, Comparison!P:P, 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314</v>
      </c>
      <c r="N360" s="2" t="s">
        <v>1222</v>
      </c>
      <c r="P360" s="2" t="str">
        <f>INDEX(Comparison!S:S, MATCH(B360, Comparison!P:P,0))</f>
        <v>Remove</v>
      </c>
      <c r="Q360" s="2">
        <f t="shared" si="30"/>
        <v>355</v>
      </c>
      <c r="R360" s="2">
        <f>COUNTIF(P$2:P360, "Remove")</f>
        <v>42</v>
      </c>
      <c r="S360" s="2">
        <f>COUNTIF(P$2:P360, "Add")</f>
        <v>4</v>
      </c>
      <c r="T360" s="2">
        <f>COUNTIF(P$2:P360, "Delete")</f>
        <v>3</v>
      </c>
      <c r="U360" s="2">
        <f t="shared" si="31"/>
        <v>313</v>
      </c>
      <c r="V360" s="2">
        <f t="shared" si="32"/>
        <v>317</v>
      </c>
      <c r="W360" s="2">
        <f t="shared" si="33"/>
        <v>314</v>
      </c>
      <c r="X360" s="2" t="str">
        <f>INDEX(Comparison!V:V, MATCH(B360, Comparison!P:P, 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314</v>
      </c>
      <c r="N361" s="2" t="s">
        <v>1222</v>
      </c>
      <c r="P361" s="2" t="str">
        <f>INDEX(Comparison!S:S, MATCH(B361, Comparison!P:P,0))</f>
        <v>Remove</v>
      </c>
      <c r="Q361" s="2">
        <f t="shared" si="30"/>
        <v>356</v>
      </c>
      <c r="R361" s="2">
        <f>COUNTIF(P$2:P361, "Remove")</f>
        <v>43</v>
      </c>
      <c r="S361" s="2">
        <f>COUNTIF(P$2:P361, "Add")</f>
        <v>4</v>
      </c>
      <c r="T361" s="2">
        <f>COUNTIF(P$2:P361, "Delete")</f>
        <v>3</v>
      </c>
      <c r="U361" s="2">
        <f t="shared" si="31"/>
        <v>313</v>
      </c>
      <c r="V361" s="2">
        <f t="shared" si="32"/>
        <v>317</v>
      </c>
      <c r="W361" s="2">
        <f t="shared" si="33"/>
        <v>314</v>
      </c>
      <c r="X361" s="2" t="str">
        <f>INDEX(Comparison!V:V, MATCH(B361, Comparison!P:P, 0))</f>
        <v>Unneeded, discontinued later</v>
      </c>
      <c r="Y361" s="2" t="str">
        <f t="shared" si="34"/>
        <v>Unneeded, discontinued later</v>
      </c>
    </row>
    <row r="362" spans="1:25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314</v>
      </c>
      <c r="N362" s="2" t="s">
        <v>1222</v>
      </c>
      <c r="P362" s="2" t="str">
        <f>INDEX(Comparison!S:S, MATCH(B362, Comparison!P:P,0))</f>
        <v>Remove</v>
      </c>
      <c r="Q362" s="2">
        <f t="shared" si="30"/>
        <v>357</v>
      </c>
      <c r="R362" s="2">
        <f>COUNTIF(P$2:P362, "Remove")</f>
        <v>44</v>
      </c>
      <c r="S362" s="2">
        <f>COUNTIF(P$2:P362, "Add")</f>
        <v>4</v>
      </c>
      <c r="T362" s="2">
        <f>COUNTIF(P$2:P362, "Delete")</f>
        <v>3</v>
      </c>
      <c r="U362" s="2">
        <f t="shared" si="31"/>
        <v>313</v>
      </c>
      <c r="V362" s="2">
        <f t="shared" si="32"/>
        <v>317</v>
      </c>
      <c r="W362" s="2">
        <f t="shared" si="33"/>
        <v>314</v>
      </c>
      <c r="X362" s="2" t="str">
        <f>INDEX(Comparison!V:V, MATCH(B362, Comparison!P:P, 0))</f>
        <v>Unneeded, discontinued later</v>
      </c>
      <c r="Y362" s="2" t="str">
        <f t="shared" si="34"/>
        <v>Unneeded, discontinued later</v>
      </c>
    </row>
    <row r="363" spans="1:25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315</v>
      </c>
      <c r="N363" s="2" t="s">
        <v>1234</v>
      </c>
      <c r="P363" s="2" t="str">
        <f>INDEX(Comparison!S:S, MATCH(B363, Comparison!P:P,0))</f>
        <v>NA</v>
      </c>
      <c r="Q363" s="2">
        <f t="shared" si="30"/>
        <v>358</v>
      </c>
      <c r="R363" s="2">
        <f>COUNTIF(P$2:P363, "Remove")</f>
        <v>44</v>
      </c>
      <c r="S363" s="2">
        <f>COUNTIF(P$2:P363, "Add")</f>
        <v>4</v>
      </c>
      <c r="T363" s="2">
        <f>COUNTIF(P$2:P363, "Delete")</f>
        <v>3</v>
      </c>
      <c r="U363" s="2">
        <f t="shared" si="31"/>
        <v>314</v>
      </c>
      <c r="V363" s="2">
        <f t="shared" si="32"/>
        <v>318</v>
      </c>
      <c r="W363" s="2">
        <f t="shared" si="33"/>
        <v>315</v>
      </c>
      <c r="X363" s="2">
        <f>INDEX(Comparison!V:V, MATCH(B363, Comparison!P:P, 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316</v>
      </c>
      <c r="N364" s="2" t="s">
        <v>1234</v>
      </c>
      <c r="P364" s="2" t="str">
        <f>INDEX(Comparison!S:S, MATCH(B364, Comparison!P:P,0))</f>
        <v>NA</v>
      </c>
      <c r="Q364" s="2">
        <f t="shared" si="30"/>
        <v>359</v>
      </c>
      <c r="R364" s="2">
        <f>COUNTIF(P$2:P364, "Remove")</f>
        <v>44</v>
      </c>
      <c r="S364" s="2">
        <f>COUNTIF(P$2:P364, "Add")</f>
        <v>4</v>
      </c>
      <c r="T364" s="2">
        <f>COUNTIF(P$2:P364, "Delete")</f>
        <v>3</v>
      </c>
      <c r="U364" s="2">
        <f t="shared" si="31"/>
        <v>315</v>
      </c>
      <c r="V364" s="2">
        <f t="shared" si="32"/>
        <v>319</v>
      </c>
      <c r="W364" s="2">
        <f t="shared" si="33"/>
        <v>316</v>
      </c>
      <c r="X364" s="2">
        <f>INDEX(Comparison!V:V, MATCH(B364, Comparison!P:P, 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317</v>
      </c>
      <c r="N365" s="2" t="s">
        <v>1234</v>
      </c>
      <c r="P365" s="2" t="str">
        <f>INDEX(Comparison!S:S, MATCH(B365, Comparison!P:P,0))</f>
        <v>NA</v>
      </c>
      <c r="Q365" s="2">
        <f t="shared" si="30"/>
        <v>360</v>
      </c>
      <c r="R365" s="2">
        <f>COUNTIF(P$2:P365, "Remove")</f>
        <v>44</v>
      </c>
      <c r="S365" s="2">
        <f>COUNTIF(P$2:P365, "Add")</f>
        <v>4</v>
      </c>
      <c r="T365" s="2">
        <f>COUNTIF(P$2:P365, "Delete")</f>
        <v>3</v>
      </c>
      <c r="U365" s="2">
        <f t="shared" si="31"/>
        <v>316</v>
      </c>
      <c r="V365" s="2">
        <f t="shared" si="32"/>
        <v>320</v>
      </c>
      <c r="W365" s="2">
        <f t="shared" si="33"/>
        <v>317</v>
      </c>
      <c r="X365" s="2">
        <f>INDEX(Comparison!V:V, MATCH(B365, Comparison!P:P, 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318</v>
      </c>
      <c r="N366" s="2" t="s">
        <v>1234</v>
      </c>
      <c r="P366" s="2" t="str">
        <f>INDEX(Comparison!S:S, MATCH(B366, Comparison!P:P,0))</f>
        <v>NA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>
        <f>INDEX(Comparison!V:V, MATCH(B366, Comparison!P:P, 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319</v>
      </c>
      <c r="N367" s="2" t="s">
        <v>1234</v>
      </c>
      <c r="P367" s="2" t="str">
        <f>INDEX(Comparison!S:S, MATCH(B367, Comparison!P:P,0))</f>
        <v>NA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INDEX(Comparison!V:V, MATCH(B367, Comparison!P:P, 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320</v>
      </c>
      <c r="N368" s="2" t="s">
        <v>1234</v>
      </c>
      <c r="P368" s="2" t="str">
        <f>INDEX(Comparison!S:S, MATCH(B368, Comparison!P:P,0))</f>
        <v>New Var</v>
      </c>
      <c r="Q368" s="2">
        <f t="shared" si="30"/>
        <v>363</v>
      </c>
      <c r="R368" s="2">
        <f>COUNTIF(P$2:P368, "Remove")</f>
        <v>44</v>
      </c>
      <c r="S368" s="2">
        <f>COUNTIF(P$2:P368, "Add")</f>
        <v>4</v>
      </c>
      <c r="T368" s="2">
        <f>COUNTIF(P$2:P368, "Delete")</f>
        <v>3</v>
      </c>
      <c r="U368" s="2">
        <f t="shared" si="31"/>
        <v>319</v>
      </c>
      <c r="V368" s="2">
        <f t="shared" si="32"/>
        <v>323</v>
      </c>
      <c r="W368" s="2">
        <f t="shared" si="33"/>
        <v>320</v>
      </c>
      <c r="X368" s="2">
        <f>INDEX(Comparison!V:V, MATCH(B368, Comparison!P:P, 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321</v>
      </c>
      <c r="N369" s="2" t="s">
        <v>1234</v>
      </c>
      <c r="P369" s="2" t="str">
        <f>INDEX(Comparison!S:S, MATCH(B369, Comparison!P:P,0))</f>
        <v>New Var</v>
      </c>
      <c r="Q369" s="2">
        <f t="shared" si="30"/>
        <v>364</v>
      </c>
      <c r="R369" s="2">
        <f>COUNTIF(P$2:P369, "Remove")</f>
        <v>44</v>
      </c>
      <c r="S369" s="2">
        <f>COUNTIF(P$2:P369, "Add")</f>
        <v>4</v>
      </c>
      <c r="T369" s="2">
        <f>COUNTIF(P$2:P369, "Delete")</f>
        <v>3</v>
      </c>
      <c r="U369" s="2">
        <f t="shared" si="31"/>
        <v>320</v>
      </c>
      <c r="V369" s="2">
        <f t="shared" si="32"/>
        <v>324</v>
      </c>
      <c r="W369" s="2">
        <f t="shared" si="33"/>
        <v>321</v>
      </c>
      <c r="X369" s="2">
        <f>INDEX(Comparison!V:V, MATCH(B369, Comparison!P:P, 0))</f>
        <v>0</v>
      </c>
      <c r="Y369" s="2" t="str">
        <f t="shared" si="34"/>
        <v/>
      </c>
    </row>
    <row r="370" spans="1:25" x14ac:dyDescent="0.25">
      <c r="A370" s="3"/>
    </row>
    <row r="371" spans="1:25" x14ac:dyDescent="0.25">
      <c r="A371" s="3"/>
    </row>
    <row r="372" spans="1:25" x14ac:dyDescent="0.25">
      <c r="A372" s="3"/>
    </row>
    <row r="373" spans="1:25" x14ac:dyDescent="0.25">
      <c r="A373" s="3"/>
    </row>
    <row r="374" spans="1:25" x14ac:dyDescent="0.25">
      <c r="A374" s="3"/>
    </row>
    <row r="375" spans="1:25" x14ac:dyDescent="0.25">
      <c r="A375" s="3"/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28" priority="7">
      <formula>ISERROR(B53)</formula>
    </cfRule>
    <cfRule type="containsText" dxfId="27" priority="8" operator="containsText" text="New Var">
      <formula>NOT(ISERROR(SEARCH("New Var",B53)))</formula>
    </cfRule>
    <cfRule type="beginsWith" dxfId="26" priority="9" operator="beginsWith" text="Delete">
      <formula>LEFT(B53,LEN("Delete"))="Delete"</formula>
    </cfRule>
    <cfRule type="containsText" dxfId="25" priority="10" operator="containsText" text="Add">
      <formula>NOT(ISERROR(SEARCH("Add",B53)))</formula>
    </cfRule>
    <cfRule type="beginsWith" dxfId="24" priority="11" operator="beginsWith" text="Remove">
      <formula>LEFT(B53,LEN("Remove"))="Remove"</formula>
    </cfRule>
  </conditionalFormatting>
  <conditionalFormatting sqref="B25">
    <cfRule type="containsErrors" dxfId="23" priority="2">
      <formula>ISERROR(B25)</formula>
    </cfRule>
    <cfRule type="containsText" dxfId="22" priority="3" operator="containsText" text="New Var">
      <formula>NOT(ISERROR(SEARCH("New Var",B25)))</formula>
    </cfRule>
    <cfRule type="beginsWith" dxfId="21" priority="4" operator="beginsWith" text="Delete">
      <formula>LEFT(B25,LEN("Delete"))="Delete"</formula>
    </cfRule>
    <cfRule type="containsText" dxfId="20" priority="5" operator="containsText" text="Add">
      <formula>NOT(ISERROR(SEARCH("Add",B25)))</formula>
    </cfRule>
    <cfRule type="beginsWith" dxfId="19" priority="6" operator="beginsWith" text="Remove">
      <formula>LEFT(B25,LEN("Remove"))="Remove"</formula>
    </cfRule>
  </conditionalFormatting>
  <conditionalFormatting sqref="B25">
    <cfRule type="containsText" dxfId="18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68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INDEX(Comparison!AB:AB, MATCH(B2, Comparison!Y:Y,0))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INDEX(Comparison!AE:AE, MATCH(B2, Comparison!Y:Y,0))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INDEX(Comparison!AB:AB, MATCH(B3, Comparison!Y:Y,0))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INDEX(Comparison!AE:AE, MATCH(B3, Comparison!Y:Y,0))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INDEX(Comparison!AB:AB, MATCH(B4, Comparison!Y:Y,0))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INDEX(Comparison!AE:AE, MATCH(B4, Comparison!Y:Y,0))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INDEX(Comparison!AB:AB, MATCH(B5, Comparison!Y:Y,0))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INDEX(Comparison!AE:AE, MATCH(B5, Comparison!Y:Y,0))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INDEX(Comparison!AB:AB, MATCH(B6, Comparison!Y:Y,0))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INDEX(Comparison!AE:AE, MATCH(B6, Comparison!Y:Y,0))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INDEX(Comparison!AB:AB, MATCH(B7, Comparison!Y:Y,0))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INDEX(Comparison!AE:AE, MATCH(B7, Comparison!Y:Y,0))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INDEX(Comparison!AB:AB, MATCH(B8, Comparison!Y:Y,0))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INDEX(Comparison!AE:AE, MATCH(B8, Comparison!Y:Y,0))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INDEX(Comparison!AB:AB, MATCH(B9, Comparison!Y:Y,0))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INDEX(Comparison!AE:AE, MATCH(B9, Comparison!Y:Y,0))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INDEX(Comparison!AB:AB, MATCH(B10, Comparison!Y:Y,0))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INDEX(Comparison!AE:AE, MATCH(B10, Comparison!Y:Y,0))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INDEX(Comparison!AB:AB, MATCH(B11, Comparison!Y:Y,0))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INDEX(Comparison!AE:AE, MATCH(B11, Comparison!Y:Y,0))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INDEX(Comparison!AB:AB, MATCH(B12, Comparison!Y:Y,0))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INDEX(Comparison!AE:AE, MATCH(B12, Comparison!Y:Y,0))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INDEX(Comparison!AB:AB, MATCH(B13, Comparison!Y:Y,0))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INDEX(Comparison!AE:AE, MATCH(B13, Comparison!Y:Y,0))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INDEX(Comparison!AB:AB, MATCH(B14, Comparison!Y:Y,0))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INDEX(Comparison!AE:AE, MATCH(B14, Comparison!Y:Y,0))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INDEX(Comparison!AB:AB, MATCH(B15, Comparison!Y:Y,0))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INDEX(Comparison!AE:AE, MATCH(B15, Comparison!Y:Y,0))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INDEX(Comparison!AB:AB, MATCH(B16, Comparison!Y:Y,0))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INDEX(Comparison!AE:AE, MATCH(B16, Comparison!Y:Y,0))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INDEX(Comparison!AB:AB, MATCH(B17, Comparison!Y:Y,0))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INDEX(Comparison!AE:AE, MATCH(B17, Comparison!Y:Y,0))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INDEX(Comparison!AB:AB, MATCH(B18, Comparison!Y:Y,0))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INDEX(Comparison!AE:AE, MATCH(B18, Comparison!Y:Y,0))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INDEX(Comparison!AB:AB, MATCH(B19, Comparison!Y:Y,0))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INDEX(Comparison!AE:AE, MATCH(B19, Comparison!Y:Y,0))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INDEX(Comparison!AB:AB, MATCH(B20, Comparison!Y:Y,0))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INDEX(Comparison!AE:AE, MATCH(B20, Comparison!Y:Y,0))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INDEX(Comparison!AB:AB, MATCH(B21, Comparison!Y:Y,0))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INDEX(Comparison!AE:AE, MATCH(B21, Comparison!Y:Y,0))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INDEX(Comparison!AB:AB, MATCH(B22, Comparison!Y:Y,0))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INDEX(Comparison!AE:AE, MATCH(B22, Comparison!Y:Y,0))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INDEX(Comparison!AB:AB, MATCH(B23, Comparison!Y:Y,0))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INDEX(Comparison!AE:AE, MATCH(B23, Comparison!Y:Y,0))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INDEX(Comparison!AB:AB, MATCH(B24, Comparison!Y:Y,0))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INDEX(Comparison!AE:AE, MATCH(B24, Comparison!Y:Y,0))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  <c r="P25" s="2" t="str">
        <f>INDEX(Comparison!AB:AB, MATCH(B25, Comparison!Y:Y,0))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 t="str">
        <f>INDEX(Comparison!AE:AE, MATCH(B25, Comparison!Y:Y,0))</f>
        <v>Variable included as standard from this point on.</v>
      </c>
      <c r="Y25" s="2" t="str">
        <f t="shared" si="9"/>
        <v>Variable included as standard from this point on.</v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INDEX(Comparison!AB:AB, MATCH(B26, Comparison!Y:Y,0))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INDEX(Comparison!AE:AE, MATCH(B26, Comparison!Y:Y,0))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INDEX(Comparison!AB:AB, MATCH(B27, Comparison!Y:Y,0))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INDEX(Comparison!AE:AE, MATCH(B27, Comparison!Y:Y,0))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INDEX(Comparison!AB:AB, MATCH(B28, Comparison!Y:Y,0))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INDEX(Comparison!AE:AE, MATCH(B28, Comparison!Y:Y,0))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INDEX(Comparison!AB:AB, MATCH(B29, Comparison!Y:Y,0))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INDEX(Comparison!AE:AE, MATCH(B29, Comparison!Y:Y,0))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INDEX(Comparison!AB:AB, MATCH(B30, Comparison!Y:Y,0))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INDEX(Comparison!AE:AE, MATCH(B30, Comparison!Y:Y,0))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INDEX(Comparison!AB:AB, MATCH(B31, Comparison!Y:Y,0))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INDEX(Comparison!AE:AE, MATCH(B31, Comparison!Y:Y,0))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INDEX(Comparison!AB:AB, MATCH(B32, Comparison!Y:Y,0))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INDEX(Comparison!AE:AE, MATCH(B32, Comparison!Y:Y,0))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INDEX(Comparison!AB:AB, MATCH(B33, Comparison!Y:Y,0))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INDEX(Comparison!AE:AE, MATCH(B33, Comparison!Y:Y,0))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  <c r="P34" s="2" t="str">
        <f>INDEX(Comparison!AB:AB, MATCH(B34, Comparison!Y:Y,0))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 t="str">
        <f>INDEX(Comparison!AE:AE, MATCH(B34, Comparison!Y:Y,0))</f>
        <v>Name change from gemsa</v>
      </c>
      <c r="Y34" s="2" t="str">
        <f t="shared" si="9"/>
        <v>Name change from gemsa</v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  <c r="P35" s="2" t="str">
        <f>INDEX(Comparison!AB:AB, MATCH(B35, Comparison!Y:Y,0))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 t="str">
        <f>INDEX(Comparison!AE:AE, MATCH(B35, Comparison!Y:Y,0))</f>
        <v>Name change from geco</v>
      </c>
      <c r="Y35" s="2" t="str">
        <f t="shared" si="9"/>
        <v>Name change from geco</v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  <c r="P36" s="2" t="str">
        <f>INDEX(Comparison!AB:AB, MATCH(B36, Comparison!Y:Y,0))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 t="str">
        <f>INDEX(Comparison!AE:AE, MATCH(B36, Comparison!Y:Y,0))</f>
        <v>Name change from gemsast</v>
      </c>
      <c r="Y36" s="2" t="str">
        <f t="shared" si="9"/>
        <v>Name change from gemsast</v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  <c r="P37" s="2" t="str">
        <f>INDEX(Comparison!AB:AB, MATCH(B37, Comparison!Y:Y,0))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 t="str">
        <f>INDEX(Comparison!AE:AE, MATCH(B37, Comparison!Y:Y,0))</f>
        <v>Name change from gemetsta</v>
      </c>
      <c r="Y37" s="2" t="str">
        <f t="shared" si="9"/>
        <v>Name change from gemetsta</v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  <c r="P38" s="2" t="str">
        <f>INDEX(Comparison!AB:AB, MATCH(B38, Comparison!Y:Y,0))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 t="str">
        <f>INDEX(Comparison!AE:AE, MATCH(B38, Comparison!Y:Y,0))</f>
        <v>Name change from geindvcc</v>
      </c>
      <c r="Y38" s="2" t="str">
        <f t="shared" si="9"/>
        <v>Name change from geindvcc</v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  <c r="P39" s="2" t="str">
        <f>INDEX(Comparison!AB:AB, MATCH(B39, Comparison!Y:Y,0))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 t="str">
        <f>INDEX(Comparison!AE:AE, MATCH(B39, Comparison!Y:Y,0))</f>
        <v>Name change from gemsasz</v>
      </c>
      <c r="Y39" s="2" t="str">
        <f t="shared" si="9"/>
        <v>Name change from gemsasz</v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  <c r="P40" s="2" t="str">
        <f>INDEX(Comparison!AB:AB, MATCH(B40, Comparison!Y:Y,0))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 t="str">
        <f>INDEX(Comparison!AE:AE, MATCH(B40, Comparison!Y:Y,0))</f>
        <v>Name change from gecmsa</v>
      </c>
      <c r="Y40" s="2" t="str">
        <f t="shared" si="9"/>
        <v>Name change from gecmsa</v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INDEX(Comparison!AB:AB, MATCH(B41, Comparison!Y:Y,0))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INDEX(Comparison!AE:AE, MATCH(B41, Comparison!Y:Y,0))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INDEX(Comparison!AB:AB, MATCH(B42, Comparison!Y:Y,0))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INDEX(Comparison!AE:AE, MATCH(B42, Comparison!Y:Y,0))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INDEX(Comparison!AB:AB, MATCH(B43, Comparison!Y:Y,0))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INDEX(Comparison!AE:AE, MATCH(B43, Comparison!Y:Y,0))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INDEX(Comparison!AB:AB, MATCH(B44, Comparison!Y:Y,0))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INDEX(Comparison!AE:AE, MATCH(B44, Comparison!Y:Y,0))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INDEX(Comparison!AB:AB, MATCH(B45, Comparison!Y:Y,0))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INDEX(Comparison!AE:AE, MATCH(B45, Comparison!Y:Y,0))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INDEX(Comparison!AB:AB, MATCH(B46, Comparison!Y:Y,0))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INDEX(Comparison!AE:AE, MATCH(B46, Comparison!Y:Y,0))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INDEX(Comparison!AB:AB, MATCH(B47, Comparison!Y:Y,0))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INDEX(Comparison!AE:AE, MATCH(B47, Comparison!Y:Y,0))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  <c r="P48" s="2" t="str">
        <f>INDEX(Comparison!AB:AB, MATCH(B48, Comparison!Y:Y,0))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INDEX(Comparison!AE:AE, MATCH(B48, Comparison!Y:Y,0))</f>
        <v>Name change from prtage</v>
      </c>
      <c r="Y48" s="2" t="str">
        <f t="shared" si="9"/>
        <v>Name change from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INDEX(Comparison!AB:AB, MATCH(B49, Comparison!Y:Y,0))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INDEX(Comparison!AE:AE, MATCH(B49, Comparison!Y:Y,0))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INDEX(Comparison!AB:AB, MATCH(B50, Comparison!Y:Y,0))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INDEX(Comparison!AE:AE, MATCH(B50, Comparison!Y:Y,0))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INDEX(Comparison!AB:AB, MATCH(B51, Comparison!Y:Y,0))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INDEX(Comparison!AE:AE, MATCH(B51, Comparison!Y:Y,0))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INDEX(Comparison!AB:AB, MATCH(B52, Comparison!Y:Y,0))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INDEX(Comparison!AE:AE, MATCH(B52, Comparison!Y:Y,0))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  <c r="P53" s="2" t="str">
        <f>INDEX(Comparison!AB:AB, MATCH(B53, Comparison!Y:Y,0))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INDEX(Comparison!AE:AE, MATCH(B53, Comparison!Y:Y,0))</f>
        <v>Name change to peafever</v>
      </c>
      <c r="Y53" s="2" t="str">
        <f t="shared" si="9"/>
        <v>Name change to peafever</v>
      </c>
    </row>
    <row r="54" spans="1:25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  <c r="P54" s="2" t="str">
        <f>INDEX(Comparison!AB:AB, MATCH(B54, Comparison!Y:Y,0))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 t="str">
        <f>INDEX(Comparison!AE:AE, MATCH(B54, Comparison!Y:Y,0))</f>
        <v>Replaced by peafwhn1-4</v>
      </c>
      <c r="Y54" s="2" t="str">
        <f t="shared" si="9"/>
        <v>Replaced by peafwhn1-4</v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INDEX(Comparison!AB:AB, MATCH(B55, Comparison!Y:Y,0))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INDEX(Comparison!AE:AE, MATCH(B55, Comparison!Y:Y,0))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INDEX(Comparison!AB:AB, MATCH(B56, Comparison!Y:Y,0))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INDEX(Comparison!AE:AE, MATCH(B56, Comparison!Y:Y,0))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  <c r="P57" s="2" t="str">
        <f>INDEX(Comparison!AB:AB, MATCH(B57, Comparison!Y:Y,0))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 t="str">
        <f>INDEX(Comparison!AE:AE, MATCH(B57, Comparison!Y:Y,0))</f>
        <v>Name change to ptdtrace</v>
      </c>
      <c r="Y57" s="2" t="str">
        <f t="shared" si="9"/>
        <v>Name change to ptdtrace</v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INDEX(Comparison!AB:AB, MATCH(B58, Comparison!Y:Y,0))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INDEX(Comparison!AE:AE, MATCH(B58, Comparison!Y:Y,0))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INDEX(Comparison!AB:AB, MATCH(B59, Comparison!Y:Y,0))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INDEX(Comparison!AE:AE, MATCH(B59, Comparison!Y:Y,0))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  <c r="P60" s="2" t="str">
        <f>INDEX(Comparison!AB:AB, MATCH(B60, Comparison!Y:Y,0))</f>
        <v>Remove</v>
      </c>
      <c r="Q60" s="2">
        <f t="shared" si="5"/>
        <v>56</v>
      </c>
      <c r="R60" s="2">
        <f>COUNTIF(P$2:P60, "Remove")</f>
        <v>4</v>
      </c>
      <c r="S60" s="2">
        <f>COUNTIF(P$2:P60, "Add")</f>
        <v>3</v>
      </c>
      <c r="T60" s="2">
        <f>COUNTIF(P$2:P60, "Delete")</f>
        <v>0</v>
      </c>
      <c r="U60" s="2">
        <f t="shared" si="6"/>
        <v>52</v>
      </c>
      <c r="V60" s="2">
        <f t="shared" si="7"/>
        <v>55</v>
      </c>
      <c r="W60" s="2">
        <f t="shared" si="8"/>
        <v>55</v>
      </c>
      <c r="X60" s="2" t="str">
        <f>INDEX(Comparison!AE:AE, MATCH(B60, Comparison!Y:Y,0))</f>
        <v>Variable discontinued after this version; Unneeded, other variables cover business ownership</v>
      </c>
      <c r="Y60" s="2" t="str">
        <f t="shared" si="9"/>
        <v>Variable discontinued after this version; Unneeded, other variables cover business ownership</v>
      </c>
    </row>
    <row r="61" spans="1:25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1234</v>
      </c>
      <c r="P61" s="2" t="str">
        <f>INDEX(Comparison!AB:AB, MATCH(B61, Comparison!Y:Y,0))</f>
        <v>NA</v>
      </c>
      <c r="Q61" s="2">
        <f t="shared" si="5"/>
        <v>57</v>
      </c>
      <c r="R61" s="2">
        <f>COUNTIF(P$2:P61, "Remove")</f>
        <v>4</v>
      </c>
      <c r="S61" s="2">
        <f>COUNTIF(P$2:P61, "Add")</f>
        <v>3</v>
      </c>
      <c r="T61" s="2">
        <f>COUNTIF(P$2:P61, "Delete")</f>
        <v>0</v>
      </c>
      <c r="U61" s="2">
        <f t="shared" si="6"/>
        <v>53</v>
      </c>
      <c r="V61" s="2">
        <f t="shared" si="7"/>
        <v>56</v>
      </c>
      <c r="W61" s="2">
        <f t="shared" si="8"/>
        <v>56</v>
      </c>
      <c r="X61" s="2">
        <f>INDEX(Comparison!AE:AE, MATCH(B61, Comparison!Y:Y,0))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1234</v>
      </c>
      <c r="P62" s="2" t="str">
        <f>INDEX(Comparison!AB:AB, MATCH(B62, Comparison!Y:Y,0))</f>
        <v>NA</v>
      </c>
      <c r="Q62" s="2">
        <f t="shared" si="5"/>
        <v>58</v>
      </c>
      <c r="R62" s="2">
        <f>COUNTIF(P$2:P62, "Remove")</f>
        <v>4</v>
      </c>
      <c r="S62" s="2">
        <f>COUNTIF(P$2:P62, "Add")</f>
        <v>3</v>
      </c>
      <c r="T62" s="2">
        <f>COUNTIF(P$2:P62, "Delete")</f>
        <v>0</v>
      </c>
      <c r="U62" s="2">
        <f t="shared" si="6"/>
        <v>54</v>
      </c>
      <c r="V62" s="2">
        <f t="shared" si="7"/>
        <v>57</v>
      </c>
      <c r="W62" s="2">
        <f t="shared" si="8"/>
        <v>57</v>
      </c>
      <c r="X62" s="2">
        <f>INDEX(Comparison!AE:AE, MATCH(B62, Comparison!Y:Y,0))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1234</v>
      </c>
      <c r="P63" s="2" t="str">
        <f>INDEX(Comparison!AB:AB, MATCH(B63, Comparison!Y:Y,0))</f>
        <v>NA</v>
      </c>
      <c r="Q63" s="2">
        <f t="shared" si="5"/>
        <v>59</v>
      </c>
      <c r="R63" s="2">
        <f>COUNTIF(P$2:P63, "Remove")</f>
        <v>4</v>
      </c>
      <c r="S63" s="2">
        <f>COUNTIF(P$2:P63, "Add")</f>
        <v>3</v>
      </c>
      <c r="T63" s="2">
        <f>COUNTIF(P$2:P63, "Delete")</f>
        <v>0</v>
      </c>
      <c r="U63" s="2">
        <f t="shared" si="6"/>
        <v>55</v>
      </c>
      <c r="V63" s="2">
        <f t="shared" si="7"/>
        <v>58</v>
      </c>
      <c r="W63" s="2">
        <f t="shared" si="8"/>
        <v>58</v>
      </c>
      <c r="X63" s="2">
        <f>INDEX(Comparison!AE:AE, MATCH(B63, Comparison!Y:Y,0))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1234</v>
      </c>
      <c r="P64" s="2" t="str">
        <f>INDEX(Comparison!AB:AB, MATCH(B64, Comparison!Y:Y,0))</f>
        <v>NA</v>
      </c>
      <c r="Q64" s="2">
        <f t="shared" si="5"/>
        <v>60</v>
      </c>
      <c r="R64" s="2">
        <f>COUNTIF(P$2:P64, "Remove")</f>
        <v>4</v>
      </c>
      <c r="S64" s="2">
        <f>COUNTIF(P$2:P64, "Add")</f>
        <v>3</v>
      </c>
      <c r="T64" s="2">
        <f>COUNTIF(P$2:P64, "Delete")</f>
        <v>0</v>
      </c>
      <c r="U64" s="2">
        <f t="shared" si="6"/>
        <v>56</v>
      </c>
      <c r="V64" s="2">
        <f t="shared" si="7"/>
        <v>59</v>
      </c>
      <c r="W64" s="2">
        <f t="shared" si="8"/>
        <v>59</v>
      </c>
      <c r="X64" s="2">
        <f>INDEX(Comparison!AE:AE, MATCH(B64, Comparison!Y:Y,0))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1234</v>
      </c>
      <c r="P65" s="2" t="str">
        <f>INDEX(Comparison!AB:AB, MATCH(B65, Comparison!Y:Y,0))</f>
        <v>NA</v>
      </c>
      <c r="Q65" s="2">
        <f t="shared" si="5"/>
        <v>61</v>
      </c>
      <c r="R65" s="2">
        <f>COUNTIF(P$2:P65, "Remove")</f>
        <v>4</v>
      </c>
      <c r="S65" s="2">
        <f>COUNTIF(P$2:P65, "Add")</f>
        <v>3</v>
      </c>
      <c r="T65" s="2">
        <f>COUNTIF(P$2:P65, "Delete")</f>
        <v>0</v>
      </c>
      <c r="U65" s="2">
        <f t="shared" si="6"/>
        <v>57</v>
      </c>
      <c r="V65" s="2">
        <f t="shared" si="7"/>
        <v>60</v>
      </c>
      <c r="W65" s="2">
        <f t="shared" si="8"/>
        <v>60</v>
      </c>
      <c r="X65" s="2">
        <f>INDEX(Comparison!AE:AE, MATCH(B65, Comparison!Y:Y,0))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1234</v>
      </c>
      <c r="P66" s="2" t="str">
        <f>INDEX(Comparison!AB:AB, MATCH(B66, Comparison!Y:Y,0))</f>
        <v>NA</v>
      </c>
      <c r="Q66" s="2">
        <f t="shared" si="5"/>
        <v>62</v>
      </c>
      <c r="R66" s="2">
        <f>COUNTIF(P$2:P66, "Remove")</f>
        <v>4</v>
      </c>
      <c r="S66" s="2">
        <f>COUNTIF(P$2:P66, "Add")</f>
        <v>3</v>
      </c>
      <c r="T66" s="2">
        <f>COUNTIF(P$2:P66, "Delete")</f>
        <v>0</v>
      </c>
      <c r="U66" s="2">
        <f t="shared" si="6"/>
        <v>58</v>
      </c>
      <c r="V66" s="2">
        <f t="shared" si="7"/>
        <v>61</v>
      </c>
      <c r="W66" s="2">
        <f t="shared" si="8"/>
        <v>61</v>
      </c>
      <c r="X66" s="2">
        <f>INDEX(Comparison!AE:AE, MATCH(B66, Comparison!Y:Y,0))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1234</v>
      </c>
      <c r="P67" s="2" t="str">
        <f>INDEX(Comparison!AB:AB, MATCH(B67, Comparison!Y:Y,0))</f>
        <v>NA</v>
      </c>
      <c r="Q67" s="2">
        <f t="shared" si="5"/>
        <v>63</v>
      </c>
      <c r="R67" s="2">
        <f>COUNTIF(P$2:P67, "Remove")</f>
        <v>4</v>
      </c>
      <c r="S67" s="2">
        <f>COUNTIF(P$2:P67, "Add")</f>
        <v>3</v>
      </c>
      <c r="T67" s="2">
        <f>COUNTIF(P$2:P67, "Delete")</f>
        <v>0</v>
      </c>
      <c r="U67" s="2">
        <f t="shared" si="6"/>
        <v>59</v>
      </c>
      <c r="V67" s="2">
        <f t="shared" si="7"/>
        <v>62</v>
      </c>
      <c r="W67" s="2">
        <f t="shared" si="8"/>
        <v>62</v>
      </c>
      <c r="X67" s="2">
        <f>INDEX(Comparison!AE:AE, MATCH(B67, Comparison!Y:Y,0))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1234</v>
      </c>
      <c r="P68" s="2" t="str">
        <f>INDEX(Comparison!AB:AB, MATCH(B68, Comparison!Y:Y,0))</f>
        <v>NA</v>
      </c>
      <c r="Q68" s="2">
        <f t="shared" ref="Q68:Q131" si="10">IF(P68 = "Add", Q67, Q67+1)</f>
        <v>64</v>
      </c>
      <c r="R68" s="2">
        <f>COUNTIF(P$2:P68, "Remove")</f>
        <v>4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60</v>
      </c>
      <c r="V68" s="2">
        <f t="shared" ref="V68:V131" si="12">U68+S68</f>
        <v>63</v>
      </c>
      <c r="W68" s="2">
        <f t="shared" ref="W68:W131" si="13">V68-T68</f>
        <v>63</v>
      </c>
      <c r="X68" s="2">
        <f>INDEX(Comparison!AE:AE, MATCH(B68, Comparison!Y:Y,0))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1234</v>
      </c>
      <c r="P69" s="2" t="str">
        <f>INDEX(Comparison!AB:AB, MATCH(B69, Comparison!Y:Y,0))</f>
        <v>NA</v>
      </c>
      <c r="Q69" s="2">
        <f t="shared" si="10"/>
        <v>65</v>
      </c>
      <c r="R69" s="2">
        <f>COUNTIF(P$2:P69, "Remove")</f>
        <v>4</v>
      </c>
      <c r="S69" s="2">
        <f>COUNTIF(P$2:P69, "Add")</f>
        <v>3</v>
      </c>
      <c r="T69" s="2">
        <f>COUNTIF(P$2:P69, "Delete")</f>
        <v>0</v>
      </c>
      <c r="U69" s="2">
        <f t="shared" si="11"/>
        <v>61</v>
      </c>
      <c r="V69" s="2">
        <f t="shared" si="12"/>
        <v>64</v>
      </c>
      <c r="W69" s="2">
        <f t="shared" si="13"/>
        <v>64</v>
      </c>
      <c r="X69" s="2">
        <f>INDEX(Comparison!AE:AE, MATCH(B69, Comparison!Y:Y,0))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1234</v>
      </c>
      <c r="P70" s="2" t="str">
        <f>INDEX(Comparison!AB:AB, MATCH(B70, Comparison!Y:Y,0))</f>
        <v>NA</v>
      </c>
      <c r="Q70" s="2">
        <f t="shared" si="10"/>
        <v>66</v>
      </c>
      <c r="R70" s="2">
        <f>COUNTIF(P$2:P70, "Remove")</f>
        <v>4</v>
      </c>
      <c r="S70" s="2">
        <f>COUNTIF(P$2:P70, "Add")</f>
        <v>3</v>
      </c>
      <c r="T70" s="2">
        <f>COUNTIF(P$2:P70, "Delete")</f>
        <v>0</v>
      </c>
      <c r="U70" s="2">
        <f t="shared" si="11"/>
        <v>62</v>
      </c>
      <c r="V70" s="2">
        <f t="shared" si="12"/>
        <v>65</v>
      </c>
      <c r="W70" s="2">
        <f t="shared" si="13"/>
        <v>65</v>
      </c>
      <c r="X70" s="2">
        <f>INDEX(Comparison!AE:AE, MATCH(B70, Comparison!Y:Y,0))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1234</v>
      </c>
      <c r="P71" s="2" t="str">
        <f>INDEX(Comparison!AB:AB, MATCH(B71, Comparison!Y:Y,0))</f>
        <v>NA</v>
      </c>
      <c r="Q71" s="2">
        <f t="shared" si="10"/>
        <v>67</v>
      </c>
      <c r="R71" s="2">
        <f>COUNTIF(P$2:P71, "Remove")</f>
        <v>4</v>
      </c>
      <c r="S71" s="2">
        <f>COUNTIF(P$2:P71, "Add")</f>
        <v>3</v>
      </c>
      <c r="T71" s="2">
        <f>COUNTIF(P$2:P71, "Delete")</f>
        <v>0</v>
      </c>
      <c r="U71" s="2">
        <f t="shared" si="11"/>
        <v>63</v>
      </c>
      <c r="V71" s="2">
        <f t="shared" si="12"/>
        <v>66</v>
      </c>
      <c r="W71" s="2">
        <f t="shared" si="13"/>
        <v>66</v>
      </c>
      <c r="X71" s="2">
        <f>INDEX(Comparison!AE:AE, MATCH(B71, Comparison!Y:Y,0))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1234</v>
      </c>
      <c r="P72" s="2" t="str">
        <f>INDEX(Comparison!AB:AB, MATCH(B72, Comparison!Y:Y,0))</f>
        <v>NA</v>
      </c>
      <c r="Q72" s="2">
        <f t="shared" si="10"/>
        <v>68</v>
      </c>
      <c r="R72" s="2">
        <f>COUNTIF(P$2:P72, "Remove")</f>
        <v>4</v>
      </c>
      <c r="S72" s="2">
        <f>COUNTIF(P$2:P72, "Add")</f>
        <v>3</v>
      </c>
      <c r="T72" s="2">
        <f>COUNTIF(P$2:P72, "Delete")</f>
        <v>0</v>
      </c>
      <c r="U72" s="2">
        <f t="shared" si="11"/>
        <v>64</v>
      </c>
      <c r="V72" s="2">
        <f t="shared" si="12"/>
        <v>67</v>
      </c>
      <c r="W72" s="2">
        <f t="shared" si="13"/>
        <v>67</v>
      </c>
      <c r="X72" s="2">
        <f>INDEX(Comparison!AE:AE, MATCH(B72, Comparison!Y:Y,0))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1234</v>
      </c>
      <c r="P73" s="2" t="str">
        <f>INDEX(Comparison!AB:AB, MATCH(B73, Comparison!Y:Y,0))</f>
        <v>NA</v>
      </c>
      <c r="Q73" s="2">
        <f t="shared" si="10"/>
        <v>69</v>
      </c>
      <c r="R73" s="2">
        <f>COUNTIF(P$2:P73, "Remove")</f>
        <v>4</v>
      </c>
      <c r="S73" s="2">
        <f>COUNTIF(P$2:P73, "Add")</f>
        <v>3</v>
      </c>
      <c r="T73" s="2">
        <f>COUNTIF(P$2:P73, "Delete")</f>
        <v>0</v>
      </c>
      <c r="U73" s="2">
        <f t="shared" si="11"/>
        <v>65</v>
      </c>
      <c r="V73" s="2">
        <f t="shared" si="12"/>
        <v>68</v>
      </c>
      <c r="W73" s="2">
        <f t="shared" si="13"/>
        <v>68</v>
      </c>
      <c r="X73" s="2">
        <f>INDEX(Comparison!AE:AE, MATCH(B73, Comparison!Y:Y,0))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1234</v>
      </c>
      <c r="P74" s="2" t="str">
        <f>INDEX(Comparison!AB:AB, MATCH(B74, Comparison!Y:Y,0))</f>
        <v>NA</v>
      </c>
      <c r="Q74" s="2">
        <f t="shared" si="10"/>
        <v>70</v>
      </c>
      <c r="R74" s="2">
        <f>COUNTIF(P$2:P74, "Remove")</f>
        <v>4</v>
      </c>
      <c r="S74" s="2">
        <f>COUNTIF(P$2:P74, "Add")</f>
        <v>3</v>
      </c>
      <c r="T74" s="2">
        <f>COUNTIF(P$2:P74, "Delete")</f>
        <v>0</v>
      </c>
      <c r="U74" s="2">
        <f t="shared" si="11"/>
        <v>66</v>
      </c>
      <c r="V74" s="2">
        <f t="shared" si="12"/>
        <v>69</v>
      </c>
      <c r="W74" s="2">
        <f t="shared" si="13"/>
        <v>69</v>
      </c>
      <c r="X74" s="2">
        <f>INDEX(Comparison!AE:AE, MATCH(B74, Comparison!Y:Y,0))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1234</v>
      </c>
      <c r="P75" s="2" t="str">
        <f>INDEX(Comparison!AB:AB, MATCH(B75, Comparison!Y:Y,0))</f>
        <v>NA</v>
      </c>
      <c r="Q75" s="2">
        <f t="shared" si="10"/>
        <v>71</v>
      </c>
      <c r="R75" s="2">
        <f>COUNTIF(P$2:P75, "Remove")</f>
        <v>4</v>
      </c>
      <c r="S75" s="2">
        <f>COUNTIF(P$2:P75, "Add")</f>
        <v>3</v>
      </c>
      <c r="T75" s="2">
        <f>COUNTIF(P$2:P75, "Delete")</f>
        <v>0</v>
      </c>
      <c r="U75" s="2">
        <f t="shared" si="11"/>
        <v>67</v>
      </c>
      <c r="V75" s="2">
        <f t="shared" si="12"/>
        <v>70</v>
      </c>
      <c r="W75" s="2">
        <f t="shared" si="13"/>
        <v>70</v>
      </c>
      <c r="X75" s="2">
        <f>INDEX(Comparison!AE:AE, MATCH(B75, Comparison!Y:Y,0))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1234</v>
      </c>
      <c r="P76" s="2" t="str">
        <f>INDEX(Comparison!AB:AB, MATCH(B76, Comparison!Y:Y,0))</f>
        <v>NA</v>
      </c>
      <c r="Q76" s="2">
        <f t="shared" si="10"/>
        <v>72</v>
      </c>
      <c r="R76" s="2">
        <f>COUNTIF(P$2:P76, "Remove")</f>
        <v>4</v>
      </c>
      <c r="S76" s="2">
        <f>COUNTIF(P$2:P76, "Add")</f>
        <v>3</v>
      </c>
      <c r="T76" s="2">
        <f>COUNTIF(P$2:P76, "Delete")</f>
        <v>0</v>
      </c>
      <c r="U76" s="2">
        <f t="shared" si="11"/>
        <v>68</v>
      </c>
      <c r="V76" s="2">
        <f t="shared" si="12"/>
        <v>71</v>
      </c>
      <c r="W76" s="2">
        <f t="shared" si="13"/>
        <v>71</v>
      </c>
      <c r="X76" s="2">
        <f>INDEX(Comparison!AE:AE, MATCH(B76, Comparison!Y:Y,0))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1234</v>
      </c>
      <c r="P77" s="2" t="str">
        <f>INDEX(Comparison!AB:AB, MATCH(B77, Comparison!Y:Y,0))</f>
        <v>NA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>
        <f>INDEX(Comparison!AE:AE, MATCH(B77, Comparison!Y:Y,0))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1234</v>
      </c>
      <c r="P78" s="2" t="str">
        <f>INDEX(Comparison!AB:AB, MATCH(B78, Comparison!Y:Y,0))</f>
        <v>NA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>
        <f>INDEX(Comparison!AE:AE, MATCH(B78, Comparison!Y:Y,0))</f>
        <v>0</v>
      </c>
      <c r="Y78" s="2" t="str">
        <f t="shared" si="14"/>
        <v/>
      </c>
    </row>
    <row r="79" spans="1:25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INDEX(Comparison!AB:AB, MATCH(B79, Comparison!Y:Y,0))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INDEX(Comparison!AE:AE, MATCH(B79, Comparison!Y:Y,0))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INDEX(Comparison!AB:AB, MATCH(B80, Comparison!Y:Y,0))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INDEX(Comparison!AE:AE, MATCH(B80, Comparison!Y:Y,0))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INDEX(Comparison!AB:AB, MATCH(B81, Comparison!Y:Y,0))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INDEX(Comparison!AE:AE, MATCH(B81, Comparison!Y:Y,0))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  <c r="P82" s="2" t="str">
        <f>INDEX(Comparison!AB:AB, MATCH(B82, Comparison!Y:Y,0))</f>
        <v>Remove</v>
      </c>
      <c r="Q82" s="2">
        <f t="shared" si="10"/>
        <v>78</v>
      </c>
      <c r="R82" s="2">
        <f>COUNTIF(P$2:P82, "Remove")</f>
        <v>8</v>
      </c>
      <c r="S82" s="2">
        <f>COUNTIF(P$2:P82, "Add")</f>
        <v>3</v>
      </c>
      <c r="T82" s="2">
        <f>COUNTIF(P$2:P82, "Delete")</f>
        <v>0</v>
      </c>
      <c r="U82" s="2">
        <f t="shared" si="11"/>
        <v>70</v>
      </c>
      <c r="V82" s="2">
        <f t="shared" si="12"/>
        <v>73</v>
      </c>
      <c r="W82" s="2">
        <f t="shared" si="13"/>
        <v>73</v>
      </c>
      <c r="X82" s="2" t="str">
        <f>INDEX(Comparison!AE:AE, MATCH(B82, Comparison!Y:Y,0))</f>
        <v>Check variable</v>
      </c>
      <c r="Y82" s="2" t="str">
        <f t="shared" si="14"/>
        <v>Check variable</v>
      </c>
    </row>
    <row r="83" spans="1:25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1234</v>
      </c>
      <c r="P83" s="2" t="str">
        <f>INDEX(Comparison!AB:AB, MATCH(B83, Comparison!Y:Y,0))</f>
        <v>NA</v>
      </c>
      <c r="Q83" s="2">
        <f t="shared" si="10"/>
        <v>79</v>
      </c>
      <c r="R83" s="2">
        <f>COUNTIF(P$2:P83, "Remove")</f>
        <v>8</v>
      </c>
      <c r="S83" s="2">
        <f>COUNTIF(P$2:P83, "Add")</f>
        <v>3</v>
      </c>
      <c r="T83" s="2">
        <f>COUNTIF(P$2:P83, "Delete")</f>
        <v>0</v>
      </c>
      <c r="U83" s="2">
        <f t="shared" si="11"/>
        <v>71</v>
      </c>
      <c r="V83" s="2">
        <f t="shared" si="12"/>
        <v>74</v>
      </c>
      <c r="W83" s="2">
        <f t="shared" si="13"/>
        <v>74</v>
      </c>
      <c r="X83" s="2">
        <f>INDEX(Comparison!AE:AE, MATCH(B83, Comparison!Y:Y,0))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1234</v>
      </c>
      <c r="P84" s="2" t="str">
        <f>INDEX(Comparison!AB:AB, MATCH(B84, Comparison!Y:Y,0))</f>
        <v>NA</v>
      </c>
      <c r="Q84" s="2">
        <f t="shared" si="10"/>
        <v>80</v>
      </c>
      <c r="R84" s="2">
        <f>COUNTIF(P$2:P84, "Remove")</f>
        <v>8</v>
      </c>
      <c r="S84" s="2">
        <f>COUNTIF(P$2:P84, "Add")</f>
        <v>3</v>
      </c>
      <c r="T84" s="2">
        <f>COUNTIF(P$2:P84, "Delete")</f>
        <v>0</v>
      </c>
      <c r="U84" s="2">
        <f t="shared" si="11"/>
        <v>72</v>
      </c>
      <c r="V84" s="2">
        <f t="shared" si="12"/>
        <v>75</v>
      </c>
      <c r="W84" s="2">
        <f t="shared" si="13"/>
        <v>75</v>
      </c>
      <c r="X84" s="2">
        <f>INDEX(Comparison!AE:AE, MATCH(B84, Comparison!Y:Y,0))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1234</v>
      </c>
      <c r="P85" s="2" t="str">
        <f>INDEX(Comparison!AB:AB, MATCH(B85, Comparison!Y:Y,0))</f>
        <v>NA</v>
      </c>
      <c r="Q85" s="2">
        <f t="shared" si="10"/>
        <v>81</v>
      </c>
      <c r="R85" s="2">
        <f>COUNTIF(P$2:P85, "Remove")</f>
        <v>8</v>
      </c>
      <c r="S85" s="2">
        <f>COUNTIF(P$2:P85, "Add")</f>
        <v>3</v>
      </c>
      <c r="T85" s="2">
        <f>COUNTIF(P$2:P85, "Delete")</f>
        <v>0</v>
      </c>
      <c r="U85" s="2">
        <f t="shared" si="11"/>
        <v>73</v>
      </c>
      <c r="V85" s="2">
        <f t="shared" si="12"/>
        <v>76</v>
      </c>
      <c r="W85" s="2">
        <f t="shared" si="13"/>
        <v>76</v>
      </c>
      <c r="X85" s="2">
        <f>INDEX(Comparison!AE:AE, MATCH(B85, Comparison!Y:Y,0))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1234</v>
      </c>
      <c r="P86" s="2" t="str">
        <f>INDEX(Comparison!AB:AB, MATCH(B86, Comparison!Y:Y,0))</f>
        <v>NA</v>
      </c>
      <c r="Q86" s="2">
        <f t="shared" si="10"/>
        <v>82</v>
      </c>
      <c r="R86" s="2">
        <f>COUNTIF(P$2:P86, "Remove")</f>
        <v>8</v>
      </c>
      <c r="S86" s="2">
        <f>COUNTIF(P$2:P86, "Add")</f>
        <v>3</v>
      </c>
      <c r="T86" s="2">
        <f>COUNTIF(P$2:P86, "Delete")</f>
        <v>0</v>
      </c>
      <c r="U86" s="2">
        <f t="shared" si="11"/>
        <v>74</v>
      </c>
      <c r="V86" s="2">
        <f t="shared" si="12"/>
        <v>77</v>
      </c>
      <c r="W86" s="2">
        <f t="shared" si="13"/>
        <v>77</v>
      </c>
      <c r="X86" s="2">
        <f>INDEX(Comparison!AE:AE, MATCH(B86, Comparison!Y:Y,0))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1234</v>
      </c>
      <c r="P87" s="2" t="str">
        <f>INDEX(Comparison!AB:AB, MATCH(B87, Comparison!Y:Y,0))</f>
        <v>NA</v>
      </c>
      <c r="Q87" s="2">
        <f t="shared" si="10"/>
        <v>83</v>
      </c>
      <c r="R87" s="2">
        <f>COUNTIF(P$2:P87, "Remove")</f>
        <v>8</v>
      </c>
      <c r="S87" s="2">
        <f>COUNTIF(P$2:P87, "Add")</f>
        <v>3</v>
      </c>
      <c r="T87" s="2">
        <f>COUNTIF(P$2:P87, "Delete")</f>
        <v>0</v>
      </c>
      <c r="U87" s="2">
        <f t="shared" si="11"/>
        <v>75</v>
      </c>
      <c r="V87" s="2">
        <f t="shared" si="12"/>
        <v>78</v>
      </c>
      <c r="W87" s="2">
        <f t="shared" si="13"/>
        <v>78</v>
      </c>
      <c r="X87" s="2">
        <f>INDEX(Comparison!AE:AE, MATCH(B87, Comparison!Y:Y,0))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1234</v>
      </c>
      <c r="P88" s="2" t="str">
        <f>INDEX(Comparison!AB:AB, MATCH(B88, Comparison!Y:Y,0))</f>
        <v>NA</v>
      </c>
      <c r="Q88" s="2">
        <f t="shared" si="10"/>
        <v>84</v>
      </c>
      <c r="R88" s="2">
        <f>COUNTIF(P$2:P88, "Remove")</f>
        <v>8</v>
      </c>
      <c r="S88" s="2">
        <f>COUNTIF(P$2:P88, "Add")</f>
        <v>3</v>
      </c>
      <c r="T88" s="2">
        <f>COUNTIF(P$2:P88, "Delete")</f>
        <v>0</v>
      </c>
      <c r="U88" s="2">
        <f t="shared" si="11"/>
        <v>76</v>
      </c>
      <c r="V88" s="2">
        <f t="shared" si="12"/>
        <v>79</v>
      </c>
      <c r="W88" s="2">
        <f t="shared" si="13"/>
        <v>79</v>
      </c>
      <c r="X88" s="2">
        <f>INDEX(Comparison!AE:AE, MATCH(B88, Comparison!Y:Y,0))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1234</v>
      </c>
      <c r="P89" s="2" t="str">
        <f>INDEX(Comparison!AB:AB, MATCH(B89, Comparison!Y:Y,0))</f>
        <v>NA</v>
      </c>
      <c r="Q89" s="2">
        <f t="shared" si="10"/>
        <v>85</v>
      </c>
      <c r="R89" s="2">
        <f>COUNTIF(P$2:P89, "Remove")</f>
        <v>8</v>
      </c>
      <c r="S89" s="2">
        <f>COUNTIF(P$2:P89, "Add")</f>
        <v>3</v>
      </c>
      <c r="T89" s="2">
        <f>COUNTIF(P$2:P89, "Delete")</f>
        <v>0</v>
      </c>
      <c r="U89" s="2">
        <f t="shared" si="11"/>
        <v>77</v>
      </c>
      <c r="V89" s="2">
        <f t="shared" si="12"/>
        <v>80</v>
      </c>
      <c r="W89" s="2">
        <f t="shared" si="13"/>
        <v>80</v>
      </c>
      <c r="X89" s="2">
        <f>INDEX(Comparison!AE:AE, MATCH(B89, Comparison!Y:Y,0))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1234</v>
      </c>
      <c r="P90" s="2" t="str">
        <f>INDEX(Comparison!AB:AB, MATCH(B90, Comparison!Y:Y,0))</f>
        <v>NA</v>
      </c>
      <c r="Q90" s="2">
        <f t="shared" si="10"/>
        <v>86</v>
      </c>
      <c r="R90" s="2">
        <f>COUNTIF(P$2:P90, "Remove")</f>
        <v>8</v>
      </c>
      <c r="S90" s="2">
        <f>COUNTIF(P$2:P90, "Add")</f>
        <v>3</v>
      </c>
      <c r="T90" s="2">
        <f>COUNTIF(P$2:P90, "Delete")</f>
        <v>0</v>
      </c>
      <c r="U90" s="2">
        <f t="shared" si="11"/>
        <v>78</v>
      </c>
      <c r="V90" s="2">
        <f t="shared" si="12"/>
        <v>81</v>
      </c>
      <c r="W90" s="2">
        <f t="shared" si="13"/>
        <v>81</v>
      </c>
      <c r="X90" s="2">
        <f>INDEX(Comparison!AE:AE, MATCH(B90, Comparison!Y:Y,0))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1234</v>
      </c>
      <c r="P91" s="2" t="str">
        <f>INDEX(Comparison!AB:AB, MATCH(B91, Comparison!Y:Y,0))</f>
        <v>NA</v>
      </c>
      <c r="Q91" s="2">
        <f t="shared" si="10"/>
        <v>87</v>
      </c>
      <c r="R91" s="2">
        <f>COUNTIF(P$2:P91, "Remove")</f>
        <v>8</v>
      </c>
      <c r="S91" s="2">
        <f>COUNTIF(P$2:P91, "Add")</f>
        <v>3</v>
      </c>
      <c r="T91" s="2">
        <f>COUNTIF(P$2:P91, "Delete")</f>
        <v>0</v>
      </c>
      <c r="U91" s="2">
        <f t="shared" si="11"/>
        <v>79</v>
      </c>
      <c r="V91" s="2">
        <f t="shared" si="12"/>
        <v>82</v>
      </c>
      <c r="W91" s="2">
        <f t="shared" si="13"/>
        <v>82</v>
      </c>
      <c r="X91" s="2">
        <f>INDEX(Comparison!AE:AE, MATCH(B91, Comparison!Y:Y,0))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1234</v>
      </c>
      <c r="P92" s="2" t="str">
        <f>INDEX(Comparison!AB:AB, MATCH(B92, Comparison!Y:Y,0))</f>
        <v>NA</v>
      </c>
      <c r="Q92" s="2">
        <f t="shared" si="10"/>
        <v>88</v>
      </c>
      <c r="R92" s="2">
        <f>COUNTIF(P$2:P92, "Remove")</f>
        <v>8</v>
      </c>
      <c r="S92" s="2">
        <f>COUNTIF(P$2:P92, "Add")</f>
        <v>3</v>
      </c>
      <c r="T92" s="2">
        <f>COUNTIF(P$2:P92, "Delete")</f>
        <v>0</v>
      </c>
      <c r="U92" s="2">
        <f t="shared" si="11"/>
        <v>80</v>
      </c>
      <c r="V92" s="2">
        <f t="shared" si="12"/>
        <v>83</v>
      </c>
      <c r="W92" s="2">
        <f t="shared" si="13"/>
        <v>83</v>
      </c>
      <c r="X92" s="2">
        <f>INDEX(Comparison!AE:AE, MATCH(B92, Comparison!Y:Y,0))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1234</v>
      </c>
      <c r="P93" s="2" t="str">
        <f>INDEX(Comparison!AB:AB, MATCH(B93, Comparison!Y:Y,0))</f>
        <v>NA</v>
      </c>
      <c r="Q93" s="2">
        <f t="shared" si="10"/>
        <v>89</v>
      </c>
      <c r="R93" s="2">
        <f>COUNTIF(P$2:P93, "Remove")</f>
        <v>8</v>
      </c>
      <c r="S93" s="2">
        <f>COUNTIF(P$2:P93, "Add")</f>
        <v>3</v>
      </c>
      <c r="T93" s="2">
        <f>COUNTIF(P$2:P93, "Delete")</f>
        <v>0</v>
      </c>
      <c r="U93" s="2">
        <f t="shared" si="11"/>
        <v>81</v>
      </c>
      <c r="V93" s="2">
        <f t="shared" si="12"/>
        <v>84</v>
      </c>
      <c r="W93" s="2">
        <f t="shared" si="13"/>
        <v>84</v>
      </c>
      <c r="X93" s="2">
        <f>INDEX(Comparison!AE:AE, MATCH(B93, Comparison!Y:Y,0))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1234</v>
      </c>
      <c r="P94" s="2" t="str">
        <f>INDEX(Comparison!AB:AB, MATCH(B94, Comparison!Y:Y,0))</f>
        <v>NA</v>
      </c>
      <c r="Q94" s="2">
        <f t="shared" si="10"/>
        <v>90</v>
      </c>
      <c r="R94" s="2">
        <f>COUNTIF(P$2:P94, "Remove")</f>
        <v>8</v>
      </c>
      <c r="S94" s="2">
        <f>COUNTIF(P$2:P94, "Add")</f>
        <v>3</v>
      </c>
      <c r="T94" s="2">
        <f>COUNTIF(P$2:P94, "Delete")</f>
        <v>0</v>
      </c>
      <c r="U94" s="2">
        <f t="shared" si="11"/>
        <v>82</v>
      </c>
      <c r="V94" s="2">
        <f t="shared" si="12"/>
        <v>85</v>
      </c>
      <c r="W94" s="2">
        <f t="shared" si="13"/>
        <v>85</v>
      </c>
      <c r="X94" s="2">
        <f>INDEX(Comparison!AE:AE, MATCH(B94, Comparison!Y:Y,0))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1234</v>
      </c>
      <c r="P95" s="2" t="str">
        <f>INDEX(Comparison!AB:AB, MATCH(B95, Comparison!Y:Y,0))</f>
        <v>NA</v>
      </c>
      <c r="Q95" s="2">
        <f t="shared" si="10"/>
        <v>91</v>
      </c>
      <c r="R95" s="2">
        <f>COUNTIF(P$2:P95, "Remove")</f>
        <v>8</v>
      </c>
      <c r="S95" s="2">
        <f>COUNTIF(P$2:P95, "Add")</f>
        <v>3</v>
      </c>
      <c r="T95" s="2">
        <f>COUNTIF(P$2:P95, "Delete")</f>
        <v>0</v>
      </c>
      <c r="U95" s="2">
        <f t="shared" si="11"/>
        <v>83</v>
      </c>
      <c r="V95" s="2">
        <f t="shared" si="12"/>
        <v>86</v>
      </c>
      <c r="W95" s="2">
        <f t="shared" si="13"/>
        <v>86</v>
      </c>
      <c r="X95" s="2">
        <f>INDEX(Comparison!AE:AE, MATCH(B95, Comparison!Y:Y,0))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1234</v>
      </c>
      <c r="P96" s="2" t="str">
        <f>INDEX(Comparison!AB:AB, MATCH(B96, Comparison!Y:Y,0))</f>
        <v>NA</v>
      </c>
      <c r="Q96" s="2">
        <f t="shared" si="10"/>
        <v>92</v>
      </c>
      <c r="R96" s="2">
        <f>COUNTIF(P$2:P96, "Remove")</f>
        <v>8</v>
      </c>
      <c r="S96" s="2">
        <f>COUNTIF(P$2:P96, "Add")</f>
        <v>3</v>
      </c>
      <c r="T96" s="2">
        <f>COUNTIF(P$2:P96, "Delete")</f>
        <v>0</v>
      </c>
      <c r="U96" s="2">
        <f t="shared" si="11"/>
        <v>84</v>
      </c>
      <c r="V96" s="2">
        <f t="shared" si="12"/>
        <v>87</v>
      </c>
      <c r="W96" s="2">
        <f t="shared" si="13"/>
        <v>87</v>
      </c>
      <c r="X96" s="2">
        <f>INDEX(Comparison!AE:AE, MATCH(B96, Comparison!Y:Y,0))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1234</v>
      </c>
      <c r="P97" s="2" t="str">
        <f>INDEX(Comparison!AB:AB, MATCH(B97, Comparison!Y:Y,0))</f>
        <v>NA</v>
      </c>
      <c r="Q97" s="2">
        <f t="shared" si="10"/>
        <v>93</v>
      </c>
      <c r="R97" s="2">
        <f>COUNTIF(P$2:P97, "Remove")</f>
        <v>8</v>
      </c>
      <c r="S97" s="2">
        <f>COUNTIF(P$2:P97, "Add")</f>
        <v>3</v>
      </c>
      <c r="T97" s="2">
        <f>COUNTIF(P$2:P97, "Delete")</f>
        <v>0</v>
      </c>
      <c r="U97" s="2">
        <f t="shared" si="11"/>
        <v>85</v>
      </c>
      <c r="V97" s="2">
        <f t="shared" si="12"/>
        <v>88</v>
      </c>
      <c r="W97" s="2">
        <f t="shared" si="13"/>
        <v>88</v>
      </c>
      <c r="X97" s="2">
        <f>INDEX(Comparison!AE:AE, MATCH(B97, Comparison!Y:Y,0))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1234</v>
      </c>
      <c r="P98" s="2" t="str">
        <f>INDEX(Comparison!AB:AB, MATCH(B98, Comparison!Y:Y,0))</f>
        <v>NA</v>
      </c>
      <c r="Q98" s="2">
        <f t="shared" si="10"/>
        <v>94</v>
      </c>
      <c r="R98" s="2">
        <f>COUNTIF(P$2:P98, "Remove")</f>
        <v>8</v>
      </c>
      <c r="S98" s="2">
        <f>COUNTIF(P$2:P98, "Add")</f>
        <v>3</v>
      </c>
      <c r="T98" s="2">
        <f>COUNTIF(P$2:P98, "Delete")</f>
        <v>0</v>
      </c>
      <c r="U98" s="2">
        <f t="shared" si="11"/>
        <v>86</v>
      </c>
      <c r="V98" s="2">
        <f t="shared" si="12"/>
        <v>89</v>
      </c>
      <c r="W98" s="2">
        <f t="shared" si="13"/>
        <v>89</v>
      </c>
      <c r="X98" s="2">
        <f>INDEX(Comparison!AE:AE, MATCH(B98, Comparison!Y:Y,0))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1234</v>
      </c>
      <c r="P99" s="2" t="str">
        <f>INDEX(Comparison!AB:AB, MATCH(B99, Comparison!Y:Y,0))</f>
        <v>NA</v>
      </c>
      <c r="Q99" s="2">
        <f t="shared" si="10"/>
        <v>95</v>
      </c>
      <c r="R99" s="2">
        <f>COUNTIF(P$2:P99, "Remove")</f>
        <v>8</v>
      </c>
      <c r="S99" s="2">
        <f>COUNTIF(P$2:P99, "Add")</f>
        <v>3</v>
      </c>
      <c r="T99" s="2">
        <f>COUNTIF(P$2:P99, "Delete")</f>
        <v>0</v>
      </c>
      <c r="U99" s="2">
        <f t="shared" si="11"/>
        <v>87</v>
      </c>
      <c r="V99" s="2">
        <f t="shared" si="12"/>
        <v>90</v>
      </c>
      <c r="W99" s="2">
        <f t="shared" si="13"/>
        <v>90</v>
      </c>
      <c r="X99" s="2">
        <f>INDEX(Comparison!AE:AE, MATCH(B99, Comparison!Y:Y,0))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1234</v>
      </c>
      <c r="P100" s="2" t="str">
        <f>INDEX(Comparison!AB:AB, MATCH(B100, Comparison!Y:Y,0))</f>
        <v>NA</v>
      </c>
      <c r="Q100" s="2">
        <f t="shared" si="10"/>
        <v>96</v>
      </c>
      <c r="R100" s="2">
        <f>COUNTIF(P$2:P100, "Remove")</f>
        <v>8</v>
      </c>
      <c r="S100" s="2">
        <f>COUNTIF(P$2:P100, "Add")</f>
        <v>3</v>
      </c>
      <c r="T100" s="2">
        <f>COUNTIF(P$2:P100, "Delete")</f>
        <v>0</v>
      </c>
      <c r="U100" s="2">
        <f t="shared" si="11"/>
        <v>88</v>
      </c>
      <c r="V100" s="2">
        <f t="shared" si="12"/>
        <v>91</v>
      </c>
      <c r="W100" s="2">
        <f t="shared" si="13"/>
        <v>91</v>
      </c>
      <c r="X100" s="2">
        <f>INDEX(Comparison!AE:AE, MATCH(B100, Comparison!Y:Y,0))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1234</v>
      </c>
      <c r="P101" s="2" t="str">
        <f>INDEX(Comparison!AB:AB, MATCH(B101, Comparison!Y:Y,0))</f>
        <v>NA</v>
      </c>
      <c r="Q101" s="2">
        <f t="shared" si="10"/>
        <v>97</v>
      </c>
      <c r="R101" s="2">
        <f>COUNTIF(P$2:P101, "Remove")</f>
        <v>8</v>
      </c>
      <c r="S101" s="2">
        <f>COUNTIF(P$2:P101, "Add")</f>
        <v>3</v>
      </c>
      <c r="T101" s="2">
        <f>COUNTIF(P$2:P101, "Delete")</f>
        <v>0</v>
      </c>
      <c r="U101" s="2">
        <f t="shared" si="11"/>
        <v>89</v>
      </c>
      <c r="V101" s="2">
        <f t="shared" si="12"/>
        <v>92</v>
      </c>
      <c r="W101" s="2">
        <f t="shared" si="13"/>
        <v>92</v>
      </c>
      <c r="X101" s="2">
        <f>INDEX(Comparison!AE:AE, MATCH(B101, Comparison!Y:Y,0))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1234</v>
      </c>
      <c r="P102" s="2" t="str">
        <f>INDEX(Comparison!AB:AB, MATCH(B102, Comparison!Y:Y,0))</f>
        <v>NA</v>
      </c>
      <c r="Q102" s="2">
        <f t="shared" si="10"/>
        <v>98</v>
      </c>
      <c r="R102" s="2">
        <f>COUNTIF(P$2:P102, "Remove")</f>
        <v>8</v>
      </c>
      <c r="S102" s="2">
        <f>COUNTIF(P$2:P102, "Add")</f>
        <v>3</v>
      </c>
      <c r="T102" s="2">
        <f>COUNTIF(P$2:P102, "Delete")</f>
        <v>0</v>
      </c>
      <c r="U102" s="2">
        <f t="shared" si="11"/>
        <v>90</v>
      </c>
      <c r="V102" s="2">
        <f t="shared" si="12"/>
        <v>93</v>
      </c>
      <c r="W102" s="2">
        <f t="shared" si="13"/>
        <v>93</v>
      </c>
      <c r="X102" s="2">
        <f>INDEX(Comparison!AE:AE, MATCH(B102, Comparison!Y:Y,0))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1234</v>
      </c>
      <c r="P103" s="2" t="str">
        <f>INDEX(Comparison!AB:AB, MATCH(B103, Comparison!Y:Y,0))</f>
        <v>NA</v>
      </c>
      <c r="Q103" s="2">
        <f t="shared" si="10"/>
        <v>99</v>
      </c>
      <c r="R103" s="2">
        <f>COUNTIF(P$2:P103, "Remove")</f>
        <v>8</v>
      </c>
      <c r="S103" s="2">
        <f>COUNTIF(P$2:P103, "Add")</f>
        <v>3</v>
      </c>
      <c r="T103" s="2">
        <f>COUNTIF(P$2:P103, "Delete")</f>
        <v>0</v>
      </c>
      <c r="U103" s="2">
        <f t="shared" si="11"/>
        <v>91</v>
      </c>
      <c r="V103" s="2">
        <f t="shared" si="12"/>
        <v>94</v>
      </c>
      <c r="W103" s="2">
        <f t="shared" si="13"/>
        <v>94</v>
      </c>
      <c r="X103" s="2">
        <f>INDEX(Comparison!AE:AE, MATCH(B103, Comparison!Y:Y,0))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1234</v>
      </c>
      <c r="P104" s="2" t="str">
        <f>INDEX(Comparison!AB:AB, MATCH(B104, Comparison!Y:Y,0))</f>
        <v>NA</v>
      </c>
      <c r="Q104" s="2">
        <f t="shared" si="10"/>
        <v>100</v>
      </c>
      <c r="R104" s="2">
        <f>COUNTIF(P$2:P104, "Remove")</f>
        <v>8</v>
      </c>
      <c r="S104" s="2">
        <f>COUNTIF(P$2:P104, "Add")</f>
        <v>3</v>
      </c>
      <c r="T104" s="2">
        <f>COUNTIF(P$2:P104, "Delete")</f>
        <v>0</v>
      </c>
      <c r="U104" s="2">
        <f t="shared" si="11"/>
        <v>92</v>
      </c>
      <c r="V104" s="2">
        <f t="shared" si="12"/>
        <v>95</v>
      </c>
      <c r="W104" s="2">
        <f t="shared" si="13"/>
        <v>95</v>
      </c>
      <c r="X104" s="2">
        <f>INDEX(Comparison!AE:AE, MATCH(B104, Comparison!Y:Y,0))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1234</v>
      </c>
      <c r="P105" s="2" t="str">
        <f>INDEX(Comparison!AB:AB, MATCH(B105, Comparison!Y:Y,0))</f>
        <v>NA</v>
      </c>
      <c r="Q105" s="2">
        <f t="shared" si="10"/>
        <v>101</v>
      </c>
      <c r="R105" s="2">
        <f>COUNTIF(P$2:P105, "Remove")</f>
        <v>8</v>
      </c>
      <c r="S105" s="2">
        <f>COUNTIF(P$2:P105, "Add")</f>
        <v>3</v>
      </c>
      <c r="T105" s="2">
        <f>COUNTIF(P$2:P105, "Delete")</f>
        <v>0</v>
      </c>
      <c r="U105" s="2">
        <f t="shared" si="11"/>
        <v>93</v>
      </c>
      <c r="V105" s="2">
        <f t="shared" si="12"/>
        <v>96</v>
      </c>
      <c r="W105" s="2">
        <f t="shared" si="13"/>
        <v>96</v>
      </c>
      <c r="X105" s="2">
        <f>INDEX(Comparison!AE:AE, MATCH(B105, Comparison!Y:Y,0))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1234</v>
      </c>
      <c r="P106" s="2" t="str">
        <f>INDEX(Comparison!AB:AB, MATCH(B106, Comparison!Y:Y,0))</f>
        <v>NA</v>
      </c>
      <c r="Q106" s="2">
        <f t="shared" si="10"/>
        <v>102</v>
      </c>
      <c r="R106" s="2">
        <f>COUNTIF(P$2:P106, "Remove")</f>
        <v>8</v>
      </c>
      <c r="S106" s="2">
        <f>COUNTIF(P$2:P106, "Add")</f>
        <v>3</v>
      </c>
      <c r="T106" s="2">
        <f>COUNTIF(P$2:P106, "Delete")</f>
        <v>0</v>
      </c>
      <c r="U106" s="2">
        <f t="shared" si="11"/>
        <v>94</v>
      </c>
      <c r="V106" s="2">
        <f t="shared" si="12"/>
        <v>97</v>
      </c>
      <c r="W106" s="2">
        <f t="shared" si="13"/>
        <v>97</v>
      </c>
      <c r="X106" s="2">
        <f>INDEX(Comparison!AE:AE, MATCH(B106, Comparison!Y:Y,0))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1234</v>
      </c>
      <c r="P107" s="2" t="str">
        <f>INDEX(Comparison!AB:AB, MATCH(B107, Comparison!Y:Y,0))</f>
        <v>NA</v>
      </c>
      <c r="Q107" s="2">
        <f t="shared" si="10"/>
        <v>103</v>
      </c>
      <c r="R107" s="2">
        <f>COUNTIF(P$2:P107, "Remove")</f>
        <v>8</v>
      </c>
      <c r="S107" s="2">
        <f>COUNTIF(P$2:P107, "Add")</f>
        <v>3</v>
      </c>
      <c r="T107" s="2">
        <f>COUNTIF(P$2:P107, "Delete")</f>
        <v>0</v>
      </c>
      <c r="U107" s="2">
        <f t="shared" si="11"/>
        <v>95</v>
      </c>
      <c r="V107" s="2">
        <f t="shared" si="12"/>
        <v>98</v>
      </c>
      <c r="W107" s="2">
        <f t="shared" si="13"/>
        <v>98</v>
      </c>
      <c r="X107" s="2">
        <f>INDEX(Comparison!AE:AE, MATCH(B107, Comparison!Y:Y,0))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1234</v>
      </c>
      <c r="P108" s="2" t="str">
        <f>INDEX(Comparison!AB:AB, MATCH(B108, Comparison!Y:Y,0))</f>
        <v>NA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>
        <f>INDEX(Comparison!AE:AE, MATCH(B108, Comparison!Y:Y,0))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1234</v>
      </c>
      <c r="P109" s="2" t="str">
        <f>INDEX(Comparison!AB:AB, MATCH(B109, Comparison!Y:Y,0))</f>
        <v>NA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>
        <f>INDEX(Comparison!AE:AE, MATCH(B109, Comparison!Y:Y,0))</f>
        <v>0</v>
      </c>
      <c r="Y109" s="2" t="str">
        <f t="shared" si="14"/>
        <v/>
      </c>
    </row>
    <row r="110" spans="1:25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INDEX(Comparison!AB:AB, MATCH(B110, Comparison!Y:Y,0))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INDEX(Comparison!AE:AE, MATCH(B110, Comparison!Y:Y,0))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INDEX(Comparison!AB:AB, MATCH(B111, Comparison!Y:Y,0))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INDEX(Comparison!AE:AE, MATCH(B111, Comparison!Y:Y,0))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INDEX(Comparison!AB:AB, MATCH(B112, Comparison!Y:Y,0))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INDEX(Comparison!AE:AE, MATCH(B112, Comparison!Y:Y,0))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INDEX(Comparison!AB:AB, MATCH(B113, Comparison!Y:Y,0))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INDEX(Comparison!AE:AE, MATCH(B113, Comparison!Y:Y,0))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INDEX(Comparison!AB:AB, MATCH(B114, Comparison!Y:Y,0))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INDEX(Comparison!AE:AE, MATCH(B114, Comparison!Y:Y,0))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INDEX(Comparison!AB:AB, MATCH(B115, Comparison!Y:Y,0))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INDEX(Comparison!AE:AE, MATCH(B115, Comparison!Y:Y,0))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INDEX(Comparison!AB:AB, MATCH(B116, Comparison!Y:Y,0))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INDEX(Comparison!AE:AE, MATCH(B116, Comparison!Y:Y,0))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  <c r="P117" s="2" t="str">
        <f>INDEX(Comparison!AB:AB, MATCH(B117, Comparison!Y:Y,0))</f>
        <v>Remove</v>
      </c>
      <c r="Q117" s="2">
        <f t="shared" si="10"/>
        <v>113</v>
      </c>
      <c r="R117" s="2">
        <f>COUNTIF(P$2:P117, "Remove")</f>
        <v>16</v>
      </c>
      <c r="S117" s="2">
        <f>COUNTIF(P$2:P117, "Add")</f>
        <v>3</v>
      </c>
      <c r="T117" s="2">
        <f>COUNTIF(P$2:P117, "Delete")</f>
        <v>0</v>
      </c>
      <c r="U117" s="2">
        <f t="shared" si="11"/>
        <v>97</v>
      </c>
      <c r="V117" s="2">
        <f t="shared" si="12"/>
        <v>100</v>
      </c>
      <c r="W117" s="2">
        <f t="shared" si="13"/>
        <v>100</v>
      </c>
      <c r="X117" s="2" t="str">
        <f>INDEX(Comparison!AE:AE, MATCH(B117, Comparison!Y:Y,0))</f>
        <v>Check variable</v>
      </c>
      <c r="Y117" s="2" t="str">
        <f t="shared" si="14"/>
        <v>Check variable</v>
      </c>
    </row>
    <row r="118" spans="1:25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1234</v>
      </c>
      <c r="P118" s="2" t="str">
        <f>INDEX(Comparison!AB:AB, MATCH(B118, Comparison!Y:Y,0))</f>
        <v>NA</v>
      </c>
      <c r="Q118" s="2">
        <f t="shared" si="10"/>
        <v>114</v>
      </c>
      <c r="R118" s="2">
        <f>COUNTIF(P$2:P118, "Remove")</f>
        <v>16</v>
      </c>
      <c r="S118" s="2">
        <f>COUNTIF(P$2:P118, "Add")</f>
        <v>3</v>
      </c>
      <c r="T118" s="2">
        <f>COUNTIF(P$2:P118, "Delete")</f>
        <v>0</v>
      </c>
      <c r="U118" s="2">
        <f t="shared" si="11"/>
        <v>98</v>
      </c>
      <c r="V118" s="2">
        <f t="shared" si="12"/>
        <v>101</v>
      </c>
      <c r="W118" s="2">
        <f t="shared" si="13"/>
        <v>101</v>
      </c>
      <c r="X118" s="2">
        <f>INDEX(Comparison!AE:AE, MATCH(B118, Comparison!Y:Y,0))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1234</v>
      </c>
      <c r="P119" s="2" t="str">
        <f>INDEX(Comparison!AB:AB, MATCH(B119, Comparison!Y:Y,0))</f>
        <v>NA</v>
      </c>
      <c r="Q119" s="2">
        <f t="shared" si="10"/>
        <v>115</v>
      </c>
      <c r="R119" s="2">
        <f>COUNTIF(P$2:P119, "Remove")</f>
        <v>16</v>
      </c>
      <c r="S119" s="2">
        <f>COUNTIF(P$2:P119, "Add")</f>
        <v>3</v>
      </c>
      <c r="T119" s="2">
        <f>COUNTIF(P$2:P119, "Delete")</f>
        <v>0</v>
      </c>
      <c r="U119" s="2">
        <f t="shared" si="11"/>
        <v>99</v>
      </c>
      <c r="V119" s="2">
        <f t="shared" si="12"/>
        <v>102</v>
      </c>
      <c r="W119" s="2">
        <f t="shared" si="13"/>
        <v>102</v>
      </c>
      <c r="X119" s="2">
        <f>INDEX(Comparison!AE:AE, MATCH(B119, Comparison!Y:Y,0))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1234</v>
      </c>
      <c r="P120" s="2" t="str">
        <f>INDEX(Comparison!AB:AB, MATCH(B120, Comparison!Y:Y,0))</f>
        <v>NA</v>
      </c>
      <c r="Q120" s="2">
        <f t="shared" si="10"/>
        <v>116</v>
      </c>
      <c r="R120" s="2">
        <f>COUNTIF(P$2:P120, "Remove")</f>
        <v>16</v>
      </c>
      <c r="S120" s="2">
        <f>COUNTIF(P$2:P120, "Add")</f>
        <v>3</v>
      </c>
      <c r="T120" s="2">
        <f>COUNTIF(P$2:P120, "Delete")</f>
        <v>0</v>
      </c>
      <c r="U120" s="2">
        <f t="shared" si="11"/>
        <v>100</v>
      </c>
      <c r="V120" s="2">
        <f t="shared" si="12"/>
        <v>103</v>
      </c>
      <c r="W120" s="2">
        <f t="shared" si="13"/>
        <v>103</v>
      </c>
      <c r="X120" s="2">
        <f>INDEX(Comparison!AE:AE, MATCH(B120, Comparison!Y:Y,0))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1234</v>
      </c>
      <c r="P121" s="2" t="str">
        <f>INDEX(Comparison!AB:AB, MATCH(B121, Comparison!Y:Y,0))</f>
        <v>NA</v>
      </c>
      <c r="Q121" s="2">
        <f t="shared" si="10"/>
        <v>117</v>
      </c>
      <c r="R121" s="2">
        <f>COUNTIF(P$2:P121, "Remove")</f>
        <v>16</v>
      </c>
      <c r="S121" s="2">
        <f>COUNTIF(P$2:P121, "Add")</f>
        <v>3</v>
      </c>
      <c r="T121" s="2">
        <f>COUNTIF(P$2:P121, "Delete")</f>
        <v>0</v>
      </c>
      <c r="U121" s="2">
        <f t="shared" si="11"/>
        <v>101</v>
      </c>
      <c r="V121" s="2">
        <f t="shared" si="12"/>
        <v>104</v>
      </c>
      <c r="W121" s="2">
        <f t="shared" si="13"/>
        <v>104</v>
      </c>
      <c r="X121" s="2">
        <f>INDEX(Comparison!AE:AE, MATCH(B121, Comparison!Y:Y,0))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1234</v>
      </c>
      <c r="P122" s="2" t="str">
        <f>INDEX(Comparison!AB:AB, MATCH(B122, Comparison!Y:Y,0))</f>
        <v>NA</v>
      </c>
      <c r="Q122" s="2">
        <f t="shared" si="10"/>
        <v>118</v>
      </c>
      <c r="R122" s="2">
        <f>COUNTIF(P$2:P122, "Remove")</f>
        <v>16</v>
      </c>
      <c r="S122" s="2">
        <f>COUNTIF(P$2:P122, "Add")</f>
        <v>3</v>
      </c>
      <c r="T122" s="2">
        <f>COUNTIF(P$2:P122, "Delete")</f>
        <v>0</v>
      </c>
      <c r="U122" s="2">
        <f t="shared" si="11"/>
        <v>102</v>
      </c>
      <c r="V122" s="2">
        <f t="shared" si="12"/>
        <v>105</v>
      </c>
      <c r="W122" s="2">
        <f t="shared" si="13"/>
        <v>105</v>
      </c>
      <c r="X122" s="2">
        <f>INDEX(Comparison!AE:AE, MATCH(B122, Comparison!Y:Y,0))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1234</v>
      </c>
      <c r="P123" s="2" t="str">
        <f>INDEX(Comparison!AB:AB, MATCH(B123, Comparison!Y:Y,0))</f>
        <v>NA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>
        <f>INDEX(Comparison!AE:AE, MATCH(B123, Comparison!Y:Y,0))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1234</v>
      </c>
      <c r="P124" s="2" t="str">
        <f>INDEX(Comparison!AB:AB, MATCH(B124, Comparison!Y:Y,0))</f>
        <v>NA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>
        <f>INDEX(Comparison!AE:AE, MATCH(B124, Comparison!Y:Y,0))</f>
        <v>0</v>
      </c>
      <c r="Y124" s="2" t="str">
        <f t="shared" si="14"/>
        <v/>
      </c>
    </row>
    <row r="125" spans="1:25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INDEX(Comparison!AB:AB, MATCH(B125, Comparison!Y:Y,0))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INDEX(Comparison!AE:AE, MATCH(B125, Comparison!Y:Y,0))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INDEX(Comparison!AB:AB, MATCH(B126, Comparison!Y:Y,0))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INDEX(Comparison!AE:AE, MATCH(B126, Comparison!Y:Y,0))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  <c r="P127" s="2" t="str">
        <f>INDEX(Comparison!AB:AB, MATCH(B127, Comparison!Y:Y,0))</f>
        <v>Remove</v>
      </c>
      <c r="Q127" s="2">
        <f t="shared" si="10"/>
        <v>123</v>
      </c>
      <c r="R127" s="2">
        <f>COUNTIF(P$2:P127, "Remove")</f>
        <v>19</v>
      </c>
      <c r="S127" s="2">
        <f>COUNTIF(P$2:P127, "Add")</f>
        <v>3</v>
      </c>
      <c r="T127" s="2">
        <f>COUNTIF(P$2:P127, "Delete")</f>
        <v>0</v>
      </c>
      <c r="U127" s="2">
        <f t="shared" si="11"/>
        <v>104</v>
      </c>
      <c r="V127" s="2">
        <f t="shared" si="12"/>
        <v>107</v>
      </c>
      <c r="W127" s="2">
        <f t="shared" si="13"/>
        <v>107</v>
      </c>
      <c r="X127" s="2" t="str">
        <f>INDEX(Comparison!AE:AE, MATCH(B127, Comparison!Y:Y,0))</f>
        <v>Check variable</v>
      </c>
      <c r="Y127" s="2" t="str">
        <f t="shared" si="14"/>
        <v>Check variable</v>
      </c>
    </row>
    <row r="128" spans="1:25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1234</v>
      </c>
      <c r="P128" s="2" t="str">
        <f>INDEX(Comparison!AB:AB, MATCH(B128, Comparison!Y:Y,0))</f>
        <v>NA</v>
      </c>
      <c r="Q128" s="2">
        <f t="shared" si="10"/>
        <v>124</v>
      </c>
      <c r="R128" s="2">
        <f>COUNTIF(P$2:P128, "Remove")</f>
        <v>19</v>
      </c>
      <c r="S128" s="2">
        <f>COUNTIF(P$2:P128, "Add")</f>
        <v>3</v>
      </c>
      <c r="T128" s="2">
        <f>COUNTIF(P$2:P128, "Delete")</f>
        <v>0</v>
      </c>
      <c r="U128" s="2">
        <f t="shared" si="11"/>
        <v>105</v>
      </c>
      <c r="V128" s="2">
        <f t="shared" si="12"/>
        <v>108</v>
      </c>
      <c r="W128" s="2">
        <f t="shared" si="13"/>
        <v>108</v>
      </c>
      <c r="X128" s="2">
        <f>INDEX(Comparison!AE:AE, MATCH(B128, Comparison!Y:Y,0))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1234</v>
      </c>
      <c r="P129" s="2" t="str">
        <f>INDEX(Comparison!AB:AB, MATCH(B129, Comparison!Y:Y,0))</f>
        <v>NA</v>
      </c>
      <c r="Q129" s="2">
        <f t="shared" si="10"/>
        <v>125</v>
      </c>
      <c r="R129" s="2">
        <f>COUNTIF(P$2:P129, "Remove")</f>
        <v>19</v>
      </c>
      <c r="S129" s="2">
        <f>COUNTIF(P$2:P129, "Add")</f>
        <v>3</v>
      </c>
      <c r="T129" s="2">
        <f>COUNTIF(P$2:P129, "Delete")</f>
        <v>0</v>
      </c>
      <c r="U129" s="2">
        <f t="shared" si="11"/>
        <v>106</v>
      </c>
      <c r="V129" s="2">
        <f t="shared" si="12"/>
        <v>109</v>
      </c>
      <c r="W129" s="2">
        <f t="shared" si="13"/>
        <v>109</v>
      </c>
      <c r="X129" s="2">
        <f>INDEX(Comparison!AE:AE, MATCH(B129, Comparison!Y:Y,0))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1234</v>
      </c>
      <c r="P130" s="2" t="str">
        <f>INDEX(Comparison!AB:AB, MATCH(B130, Comparison!Y:Y,0))</f>
        <v>NA</v>
      </c>
      <c r="Q130" s="2">
        <f t="shared" si="10"/>
        <v>126</v>
      </c>
      <c r="R130" s="2">
        <f>COUNTIF(P$2:P130, "Remove")</f>
        <v>19</v>
      </c>
      <c r="S130" s="2">
        <f>COUNTIF(P$2:P130, "Add")</f>
        <v>3</v>
      </c>
      <c r="T130" s="2">
        <f>COUNTIF(P$2:P130, "Delete")</f>
        <v>0</v>
      </c>
      <c r="U130" s="2">
        <f t="shared" si="11"/>
        <v>107</v>
      </c>
      <c r="V130" s="2">
        <f t="shared" si="12"/>
        <v>110</v>
      </c>
      <c r="W130" s="2">
        <f t="shared" si="13"/>
        <v>110</v>
      </c>
      <c r="X130" s="2">
        <f>INDEX(Comparison!AE:AE, MATCH(B130, Comparison!Y:Y,0))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1234</v>
      </c>
      <c r="P131" s="2" t="str">
        <f>INDEX(Comparison!AB:AB, MATCH(B131, Comparison!Y:Y,0))</f>
        <v>NA</v>
      </c>
      <c r="Q131" s="2">
        <f t="shared" si="10"/>
        <v>127</v>
      </c>
      <c r="R131" s="2">
        <f>COUNTIF(P$2:P131, "Remove")</f>
        <v>19</v>
      </c>
      <c r="S131" s="2">
        <f>COUNTIF(P$2:P131, "Add")</f>
        <v>3</v>
      </c>
      <c r="T131" s="2">
        <f>COUNTIF(P$2:P131, "Delete")</f>
        <v>0</v>
      </c>
      <c r="U131" s="2">
        <f t="shared" si="11"/>
        <v>108</v>
      </c>
      <c r="V131" s="2">
        <f t="shared" si="12"/>
        <v>111</v>
      </c>
      <c r="W131" s="2">
        <f t="shared" si="13"/>
        <v>111</v>
      </c>
      <c r="X131" s="2">
        <f>INDEX(Comparison!AE:AE, MATCH(B131, Comparison!Y:Y,0))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1234</v>
      </c>
      <c r="P132" s="2" t="str">
        <f>INDEX(Comparison!AB:AB, MATCH(B132, Comparison!Y:Y,0))</f>
        <v>NA</v>
      </c>
      <c r="Q132" s="2">
        <f t="shared" ref="Q132:Q195" si="15">IF(P132 = "Add", Q131, Q131+1)</f>
        <v>128</v>
      </c>
      <c r="R132" s="2">
        <f>COUNTIF(P$2:P132, "Remove")</f>
        <v>19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109</v>
      </c>
      <c r="V132" s="2">
        <f t="shared" ref="V132:V195" si="17">U132+S132</f>
        <v>112</v>
      </c>
      <c r="W132" s="2">
        <f t="shared" ref="W132:W195" si="18">V132-T132</f>
        <v>112</v>
      </c>
      <c r="X132" s="2">
        <f>INDEX(Comparison!AE:AE, MATCH(B132, Comparison!Y:Y,0))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1234</v>
      </c>
      <c r="P133" s="2" t="str">
        <f>INDEX(Comparison!AB:AB, MATCH(B133, Comparison!Y:Y,0))</f>
        <v>NA</v>
      </c>
      <c r="Q133" s="2">
        <f t="shared" si="15"/>
        <v>129</v>
      </c>
      <c r="R133" s="2">
        <f>COUNTIF(P$2:P133, "Remove")</f>
        <v>19</v>
      </c>
      <c r="S133" s="2">
        <f>COUNTIF(P$2:P133, "Add")</f>
        <v>3</v>
      </c>
      <c r="T133" s="2">
        <f>COUNTIF(P$2:P133, "Delete")</f>
        <v>0</v>
      </c>
      <c r="U133" s="2">
        <f t="shared" si="16"/>
        <v>110</v>
      </c>
      <c r="V133" s="2">
        <f t="shared" si="17"/>
        <v>113</v>
      </c>
      <c r="W133" s="2">
        <f t="shared" si="18"/>
        <v>113</v>
      </c>
      <c r="X133" s="2">
        <f>INDEX(Comparison!AE:AE, MATCH(B133, Comparison!Y:Y,0))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1234</v>
      </c>
      <c r="P134" s="2" t="str">
        <f>INDEX(Comparison!AB:AB, MATCH(B134, Comparison!Y:Y,0))</f>
        <v>NA</v>
      </c>
      <c r="Q134" s="2">
        <f t="shared" si="15"/>
        <v>130</v>
      </c>
      <c r="R134" s="2">
        <f>COUNTIF(P$2:P134, "Remove")</f>
        <v>19</v>
      </c>
      <c r="S134" s="2">
        <f>COUNTIF(P$2:P134, "Add")</f>
        <v>3</v>
      </c>
      <c r="T134" s="2">
        <f>COUNTIF(P$2:P134, "Delete")</f>
        <v>0</v>
      </c>
      <c r="U134" s="2">
        <f t="shared" si="16"/>
        <v>111</v>
      </c>
      <c r="V134" s="2">
        <f t="shared" si="17"/>
        <v>114</v>
      </c>
      <c r="W134" s="2">
        <f t="shared" si="18"/>
        <v>114</v>
      </c>
      <c r="X134" s="2">
        <f>INDEX(Comparison!AE:AE, MATCH(B134, Comparison!Y:Y,0))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1234</v>
      </c>
      <c r="P135" s="2" t="str">
        <f>INDEX(Comparison!AB:AB, MATCH(B135, Comparison!Y:Y,0))</f>
        <v>NA</v>
      </c>
      <c r="Q135" s="2">
        <f t="shared" si="15"/>
        <v>131</v>
      </c>
      <c r="R135" s="2">
        <f>COUNTIF(P$2:P135, "Remove")</f>
        <v>19</v>
      </c>
      <c r="S135" s="2">
        <f>COUNTIF(P$2:P135, "Add")</f>
        <v>3</v>
      </c>
      <c r="T135" s="2">
        <f>COUNTIF(P$2:P135, "Delete")</f>
        <v>0</v>
      </c>
      <c r="U135" s="2">
        <f t="shared" si="16"/>
        <v>112</v>
      </c>
      <c r="V135" s="2">
        <f t="shared" si="17"/>
        <v>115</v>
      </c>
      <c r="W135" s="2">
        <f t="shared" si="18"/>
        <v>115</v>
      </c>
      <c r="X135" s="2">
        <f>INDEX(Comparison!AE:AE, MATCH(B135, Comparison!Y:Y,0))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1234</v>
      </c>
      <c r="P136" s="2" t="str">
        <f>INDEX(Comparison!AB:AB, MATCH(B136, Comparison!Y:Y,0))</f>
        <v>NA</v>
      </c>
      <c r="Q136" s="2">
        <f t="shared" si="15"/>
        <v>132</v>
      </c>
      <c r="R136" s="2">
        <f>COUNTIF(P$2:P136, "Remove")</f>
        <v>19</v>
      </c>
      <c r="S136" s="2">
        <f>COUNTIF(P$2:P136, "Add")</f>
        <v>3</v>
      </c>
      <c r="T136" s="2">
        <f>COUNTIF(P$2:P136, "Delete")</f>
        <v>0</v>
      </c>
      <c r="U136" s="2">
        <f t="shared" si="16"/>
        <v>113</v>
      </c>
      <c r="V136" s="2">
        <f t="shared" si="17"/>
        <v>116</v>
      </c>
      <c r="W136" s="2">
        <f t="shared" si="18"/>
        <v>116</v>
      </c>
      <c r="X136" s="2">
        <f>INDEX(Comparison!AE:AE, MATCH(B136, Comparison!Y:Y,0))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1234</v>
      </c>
      <c r="P137" s="2" t="str">
        <f>INDEX(Comparison!AB:AB, MATCH(B137, Comparison!Y:Y,0))</f>
        <v>NA</v>
      </c>
      <c r="Q137" s="2">
        <f t="shared" si="15"/>
        <v>133</v>
      </c>
      <c r="R137" s="2">
        <f>COUNTIF(P$2:P137, "Remove")</f>
        <v>19</v>
      </c>
      <c r="S137" s="2">
        <f>COUNTIF(P$2:P137, "Add")</f>
        <v>3</v>
      </c>
      <c r="T137" s="2">
        <f>COUNTIF(P$2:P137, "Delete")</f>
        <v>0</v>
      </c>
      <c r="U137" s="2">
        <f t="shared" si="16"/>
        <v>114</v>
      </c>
      <c r="V137" s="2">
        <f t="shared" si="17"/>
        <v>117</v>
      </c>
      <c r="W137" s="2">
        <f t="shared" si="18"/>
        <v>117</v>
      </c>
      <c r="X137" s="2">
        <f>INDEX(Comparison!AE:AE, MATCH(B137, Comparison!Y:Y,0))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1234</v>
      </c>
      <c r="P138" s="2" t="str">
        <f>INDEX(Comparison!AB:AB, MATCH(B138, Comparison!Y:Y,0))</f>
        <v>NA</v>
      </c>
      <c r="Q138" s="2">
        <f t="shared" si="15"/>
        <v>134</v>
      </c>
      <c r="R138" s="2">
        <f>COUNTIF(P$2:P138, "Remove")</f>
        <v>19</v>
      </c>
      <c r="S138" s="2">
        <f>COUNTIF(P$2:P138, "Add")</f>
        <v>3</v>
      </c>
      <c r="T138" s="2">
        <f>COUNTIF(P$2:P138, "Delete")</f>
        <v>0</v>
      </c>
      <c r="U138" s="2">
        <f t="shared" si="16"/>
        <v>115</v>
      </c>
      <c r="V138" s="2">
        <f t="shared" si="17"/>
        <v>118</v>
      </c>
      <c r="W138" s="2">
        <f t="shared" si="18"/>
        <v>118</v>
      </c>
      <c r="X138" s="2">
        <f>INDEX(Comparison!AE:AE, MATCH(B138, Comparison!Y:Y,0))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1234</v>
      </c>
      <c r="P139" s="2" t="str">
        <f>INDEX(Comparison!AB:AB, MATCH(B139, Comparison!Y:Y,0))</f>
        <v>NA</v>
      </c>
      <c r="Q139" s="2">
        <f t="shared" si="15"/>
        <v>135</v>
      </c>
      <c r="R139" s="2">
        <f>COUNTIF(P$2:P139, "Remove")</f>
        <v>19</v>
      </c>
      <c r="S139" s="2">
        <f>COUNTIF(P$2:P139, "Add")</f>
        <v>3</v>
      </c>
      <c r="T139" s="2">
        <f>COUNTIF(P$2:P139, "Delete")</f>
        <v>0</v>
      </c>
      <c r="U139" s="2">
        <f t="shared" si="16"/>
        <v>116</v>
      </c>
      <c r="V139" s="2">
        <f t="shared" si="17"/>
        <v>119</v>
      </c>
      <c r="W139" s="2">
        <f t="shared" si="18"/>
        <v>119</v>
      </c>
      <c r="X139" s="2">
        <f>INDEX(Comparison!AE:AE, MATCH(B139, Comparison!Y:Y,0))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1234</v>
      </c>
      <c r="P140" s="2" t="str">
        <f>INDEX(Comparison!AB:AB, MATCH(B140, Comparison!Y:Y,0))</f>
        <v>NA</v>
      </c>
      <c r="Q140" s="2">
        <f t="shared" si="15"/>
        <v>136</v>
      </c>
      <c r="R140" s="2">
        <f>COUNTIF(P$2:P140, "Remove")</f>
        <v>19</v>
      </c>
      <c r="S140" s="2">
        <f>COUNTIF(P$2:P140, "Add")</f>
        <v>3</v>
      </c>
      <c r="T140" s="2">
        <f>COUNTIF(P$2:P140, "Delete")</f>
        <v>0</v>
      </c>
      <c r="U140" s="2">
        <f t="shared" si="16"/>
        <v>117</v>
      </c>
      <c r="V140" s="2">
        <f t="shared" si="17"/>
        <v>120</v>
      </c>
      <c r="W140" s="2">
        <f t="shared" si="18"/>
        <v>120</v>
      </c>
      <c r="X140" s="2">
        <f>INDEX(Comparison!AE:AE, MATCH(B140, Comparison!Y:Y,0))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1234</v>
      </c>
      <c r="P141" s="2" t="str">
        <f>INDEX(Comparison!AB:AB, MATCH(B141, Comparison!Y:Y,0))</f>
        <v>NA</v>
      </c>
      <c r="Q141" s="2">
        <f t="shared" si="15"/>
        <v>137</v>
      </c>
      <c r="R141" s="2">
        <f>COUNTIF(P$2:P141, "Remove")</f>
        <v>19</v>
      </c>
      <c r="S141" s="2">
        <f>COUNTIF(P$2:P141, "Add")</f>
        <v>3</v>
      </c>
      <c r="T141" s="2">
        <f>COUNTIF(P$2:P141, "Delete")</f>
        <v>0</v>
      </c>
      <c r="U141" s="2">
        <f t="shared" si="16"/>
        <v>118</v>
      </c>
      <c r="V141" s="2">
        <f t="shared" si="17"/>
        <v>121</v>
      </c>
      <c r="W141" s="2">
        <f t="shared" si="18"/>
        <v>121</v>
      </c>
      <c r="X141" s="2">
        <f>INDEX(Comparison!AE:AE, MATCH(B141, Comparison!Y:Y,0))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1234</v>
      </c>
      <c r="P142" s="2" t="str">
        <f>INDEX(Comparison!AB:AB, MATCH(B142, Comparison!Y:Y,0))</f>
        <v>NA</v>
      </c>
      <c r="Q142" s="2">
        <f t="shared" si="15"/>
        <v>138</v>
      </c>
      <c r="R142" s="2">
        <f>COUNTIF(P$2:P142, "Remove")</f>
        <v>19</v>
      </c>
      <c r="S142" s="2">
        <f>COUNTIF(P$2:P142, "Add")</f>
        <v>3</v>
      </c>
      <c r="T142" s="2">
        <f>COUNTIF(P$2:P142, "Delete")</f>
        <v>0</v>
      </c>
      <c r="U142" s="2">
        <f t="shared" si="16"/>
        <v>119</v>
      </c>
      <c r="V142" s="2">
        <f t="shared" si="17"/>
        <v>122</v>
      </c>
      <c r="W142" s="2">
        <f t="shared" si="18"/>
        <v>122</v>
      </c>
      <c r="X142" s="2">
        <f>INDEX(Comparison!AE:AE, MATCH(B142, Comparison!Y:Y,0))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1234</v>
      </c>
      <c r="P143" s="2" t="str">
        <f>INDEX(Comparison!AB:AB, MATCH(B143, Comparison!Y:Y,0))</f>
        <v>NA</v>
      </c>
      <c r="Q143" s="2">
        <f t="shared" si="15"/>
        <v>139</v>
      </c>
      <c r="R143" s="2">
        <f>COUNTIF(P$2:P143, "Remove")</f>
        <v>19</v>
      </c>
      <c r="S143" s="2">
        <f>COUNTIF(P$2:P143, "Add")</f>
        <v>3</v>
      </c>
      <c r="T143" s="2">
        <f>COUNTIF(P$2:P143, "Delete")</f>
        <v>0</v>
      </c>
      <c r="U143" s="2">
        <f t="shared" si="16"/>
        <v>120</v>
      </c>
      <c r="V143" s="2">
        <f t="shared" si="17"/>
        <v>123</v>
      </c>
      <c r="W143" s="2">
        <f t="shared" si="18"/>
        <v>123</v>
      </c>
      <c r="X143" s="2">
        <f>INDEX(Comparison!AE:AE, MATCH(B143, Comparison!Y:Y,0))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1234</v>
      </c>
      <c r="P144" s="2" t="str">
        <f>INDEX(Comparison!AB:AB, MATCH(B144, Comparison!Y:Y,0))</f>
        <v>NA</v>
      </c>
      <c r="Q144" s="2">
        <f t="shared" si="15"/>
        <v>140</v>
      </c>
      <c r="R144" s="2">
        <f>COUNTIF(P$2:P144, "Remove")</f>
        <v>19</v>
      </c>
      <c r="S144" s="2">
        <f>COUNTIF(P$2:P144, "Add")</f>
        <v>3</v>
      </c>
      <c r="T144" s="2">
        <f>COUNTIF(P$2:P144, "Delete")</f>
        <v>0</v>
      </c>
      <c r="U144" s="2">
        <f t="shared" si="16"/>
        <v>121</v>
      </c>
      <c r="V144" s="2">
        <f t="shared" si="17"/>
        <v>124</v>
      </c>
      <c r="W144" s="2">
        <f t="shared" si="18"/>
        <v>124</v>
      </c>
      <c r="X144" s="2">
        <f>INDEX(Comparison!AE:AE, MATCH(B144, Comparison!Y:Y,0))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1234</v>
      </c>
      <c r="P145" s="2" t="str">
        <f>INDEX(Comparison!AB:AB, MATCH(B145, Comparison!Y:Y,0))</f>
        <v>NA</v>
      </c>
      <c r="Q145" s="2">
        <f t="shared" si="15"/>
        <v>141</v>
      </c>
      <c r="R145" s="2">
        <f>COUNTIF(P$2:P145, "Remove")</f>
        <v>19</v>
      </c>
      <c r="S145" s="2">
        <f>COUNTIF(P$2:P145, "Add")</f>
        <v>3</v>
      </c>
      <c r="T145" s="2">
        <f>COUNTIF(P$2:P145, "Delete")</f>
        <v>0</v>
      </c>
      <c r="U145" s="2">
        <f t="shared" si="16"/>
        <v>122</v>
      </c>
      <c r="V145" s="2">
        <f t="shared" si="17"/>
        <v>125</v>
      </c>
      <c r="W145" s="2">
        <f t="shared" si="18"/>
        <v>125</v>
      </c>
      <c r="X145" s="2">
        <f>INDEX(Comparison!AE:AE, MATCH(B145, Comparison!Y:Y,0))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1234</v>
      </c>
      <c r="P146" s="2" t="str">
        <f>INDEX(Comparison!AB:AB, MATCH(B146, Comparison!Y:Y,0))</f>
        <v>NA</v>
      </c>
      <c r="Q146" s="2">
        <f t="shared" si="15"/>
        <v>142</v>
      </c>
      <c r="R146" s="2">
        <f>COUNTIF(P$2:P146, "Remove")</f>
        <v>19</v>
      </c>
      <c r="S146" s="2">
        <f>COUNTIF(P$2:P146, "Add")</f>
        <v>3</v>
      </c>
      <c r="T146" s="2">
        <f>COUNTIF(P$2:P146, "Delete")</f>
        <v>0</v>
      </c>
      <c r="U146" s="2">
        <f t="shared" si="16"/>
        <v>123</v>
      </c>
      <c r="V146" s="2">
        <f t="shared" si="17"/>
        <v>126</v>
      </c>
      <c r="W146" s="2">
        <f t="shared" si="18"/>
        <v>126</v>
      </c>
      <c r="X146" s="2">
        <f>INDEX(Comparison!AE:AE, MATCH(B146, Comparison!Y:Y,0))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1234</v>
      </c>
      <c r="P147" s="2" t="str">
        <f>INDEX(Comparison!AB:AB, MATCH(B147, Comparison!Y:Y,0))</f>
        <v>NA</v>
      </c>
      <c r="Q147" s="2">
        <f t="shared" si="15"/>
        <v>143</v>
      </c>
      <c r="R147" s="2">
        <f>COUNTIF(P$2:P147, "Remove")</f>
        <v>19</v>
      </c>
      <c r="S147" s="2">
        <f>COUNTIF(P$2:P147, "Add")</f>
        <v>3</v>
      </c>
      <c r="T147" s="2">
        <f>COUNTIF(P$2:P147, "Delete")</f>
        <v>0</v>
      </c>
      <c r="U147" s="2">
        <f t="shared" si="16"/>
        <v>124</v>
      </c>
      <c r="V147" s="2">
        <f t="shared" si="17"/>
        <v>127</v>
      </c>
      <c r="W147" s="2">
        <f t="shared" si="18"/>
        <v>127</v>
      </c>
      <c r="X147" s="2">
        <f>INDEX(Comparison!AE:AE, MATCH(B147, Comparison!Y:Y,0))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1234</v>
      </c>
      <c r="P148" s="2" t="str">
        <f>INDEX(Comparison!AB:AB, MATCH(B148, Comparison!Y:Y,0))</f>
        <v>NA</v>
      </c>
      <c r="Q148" s="2">
        <f t="shared" si="15"/>
        <v>144</v>
      </c>
      <c r="R148" s="2">
        <f>COUNTIF(P$2:P148, "Remove")</f>
        <v>19</v>
      </c>
      <c r="S148" s="2">
        <f>COUNTIF(P$2:P148, "Add")</f>
        <v>3</v>
      </c>
      <c r="T148" s="2">
        <f>COUNTIF(P$2:P148, "Delete")</f>
        <v>0</v>
      </c>
      <c r="U148" s="2">
        <f t="shared" si="16"/>
        <v>125</v>
      </c>
      <c r="V148" s="2">
        <f t="shared" si="17"/>
        <v>128</v>
      </c>
      <c r="W148" s="2">
        <f t="shared" si="18"/>
        <v>128</v>
      </c>
      <c r="X148" s="2">
        <f>INDEX(Comparison!AE:AE, MATCH(B148, Comparison!Y:Y,0))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1234</v>
      </c>
      <c r="P149" s="2" t="str">
        <f>INDEX(Comparison!AB:AB, MATCH(B149, Comparison!Y:Y,0))</f>
        <v>NA</v>
      </c>
      <c r="Q149" s="2">
        <f t="shared" si="15"/>
        <v>145</v>
      </c>
      <c r="R149" s="2">
        <f>COUNTIF(P$2:P149, "Remove")</f>
        <v>19</v>
      </c>
      <c r="S149" s="2">
        <f>COUNTIF(P$2:P149, "Add")</f>
        <v>3</v>
      </c>
      <c r="T149" s="2">
        <f>COUNTIF(P$2:P149, "Delete")</f>
        <v>0</v>
      </c>
      <c r="U149" s="2">
        <f t="shared" si="16"/>
        <v>126</v>
      </c>
      <c r="V149" s="2">
        <f t="shared" si="17"/>
        <v>129</v>
      </c>
      <c r="W149" s="2">
        <f t="shared" si="18"/>
        <v>129</v>
      </c>
      <c r="X149" s="2">
        <f>INDEX(Comparison!AE:AE, MATCH(B149, Comparison!Y:Y,0))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1234</v>
      </c>
      <c r="P150" s="2" t="str">
        <f>INDEX(Comparison!AB:AB, MATCH(B150, Comparison!Y:Y,0))</f>
        <v>NA</v>
      </c>
      <c r="Q150" s="2">
        <f t="shared" si="15"/>
        <v>146</v>
      </c>
      <c r="R150" s="2">
        <f>COUNTIF(P$2:P150, "Remove")</f>
        <v>19</v>
      </c>
      <c r="S150" s="2">
        <f>COUNTIF(P$2:P150, "Add")</f>
        <v>3</v>
      </c>
      <c r="T150" s="2">
        <f>COUNTIF(P$2:P150, "Delete")</f>
        <v>0</v>
      </c>
      <c r="U150" s="2">
        <f t="shared" si="16"/>
        <v>127</v>
      </c>
      <c r="V150" s="2">
        <f t="shared" si="17"/>
        <v>130</v>
      </c>
      <c r="W150" s="2">
        <f t="shared" si="18"/>
        <v>130</v>
      </c>
      <c r="X150" s="2">
        <f>INDEX(Comparison!AE:AE, MATCH(B150, Comparison!Y:Y,0))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1234</v>
      </c>
      <c r="P151" s="2" t="str">
        <f>INDEX(Comparison!AB:AB, MATCH(B151, Comparison!Y:Y,0))</f>
        <v>NA</v>
      </c>
      <c r="Q151" s="2">
        <f t="shared" si="15"/>
        <v>147</v>
      </c>
      <c r="R151" s="2">
        <f>COUNTIF(P$2:P151, "Remove")</f>
        <v>19</v>
      </c>
      <c r="S151" s="2">
        <f>COUNTIF(P$2:P151, "Add")</f>
        <v>3</v>
      </c>
      <c r="T151" s="2">
        <f>COUNTIF(P$2:P151, "Delete")</f>
        <v>0</v>
      </c>
      <c r="U151" s="2">
        <f t="shared" si="16"/>
        <v>128</v>
      </c>
      <c r="V151" s="2">
        <f t="shared" si="17"/>
        <v>131</v>
      </c>
      <c r="W151" s="2">
        <f t="shared" si="18"/>
        <v>131</v>
      </c>
      <c r="X151" s="2">
        <f>INDEX(Comparison!AE:AE, MATCH(B151, Comparison!Y:Y,0))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1234</v>
      </c>
      <c r="P152" s="2" t="str">
        <f>INDEX(Comparison!AB:AB, MATCH(B152, Comparison!Y:Y,0))</f>
        <v>NA</v>
      </c>
      <c r="Q152" s="2">
        <f t="shared" si="15"/>
        <v>148</v>
      </c>
      <c r="R152" s="2">
        <f>COUNTIF(P$2:P152, "Remove")</f>
        <v>19</v>
      </c>
      <c r="S152" s="2">
        <f>COUNTIF(P$2:P152, "Add")</f>
        <v>3</v>
      </c>
      <c r="T152" s="2">
        <f>COUNTIF(P$2:P152, "Delete")</f>
        <v>0</v>
      </c>
      <c r="U152" s="2">
        <f t="shared" si="16"/>
        <v>129</v>
      </c>
      <c r="V152" s="2">
        <f t="shared" si="17"/>
        <v>132</v>
      </c>
      <c r="W152" s="2">
        <f t="shared" si="18"/>
        <v>132</v>
      </c>
      <c r="X152" s="2">
        <f>INDEX(Comparison!AE:AE, MATCH(B152, Comparison!Y:Y,0))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1234</v>
      </c>
      <c r="P153" s="2" t="str">
        <f>INDEX(Comparison!AB:AB, MATCH(B153, Comparison!Y:Y,0))</f>
        <v>NA</v>
      </c>
      <c r="Q153" s="2">
        <f t="shared" si="15"/>
        <v>149</v>
      </c>
      <c r="R153" s="2">
        <f>COUNTIF(P$2:P153, "Remove")</f>
        <v>19</v>
      </c>
      <c r="S153" s="2">
        <f>COUNTIF(P$2:P153, "Add")</f>
        <v>3</v>
      </c>
      <c r="T153" s="2">
        <f>COUNTIF(P$2:P153, "Delete")</f>
        <v>0</v>
      </c>
      <c r="U153" s="2">
        <f t="shared" si="16"/>
        <v>130</v>
      </c>
      <c r="V153" s="2">
        <f t="shared" si="17"/>
        <v>133</v>
      </c>
      <c r="W153" s="2">
        <f t="shared" si="18"/>
        <v>133</v>
      </c>
      <c r="X153" s="2">
        <f>INDEX(Comparison!AE:AE, MATCH(B153, Comparison!Y:Y,0))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1234</v>
      </c>
      <c r="P154" s="2" t="str">
        <f>INDEX(Comparison!AB:AB, MATCH(B154, Comparison!Y:Y,0))</f>
        <v>NA</v>
      </c>
      <c r="Q154" s="2">
        <f t="shared" si="15"/>
        <v>150</v>
      </c>
      <c r="R154" s="2">
        <f>COUNTIF(P$2:P154, "Remove")</f>
        <v>19</v>
      </c>
      <c r="S154" s="2">
        <f>COUNTIF(P$2:P154, "Add")</f>
        <v>3</v>
      </c>
      <c r="T154" s="2">
        <f>COUNTIF(P$2:P154, "Delete")</f>
        <v>0</v>
      </c>
      <c r="U154" s="2">
        <f t="shared" si="16"/>
        <v>131</v>
      </c>
      <c r="V154" s="2">
        <f t="shared" si="17"/>
        <v>134</v>
      </c>
      <c r="W154" s="2">
        <f t="shared" si="18"/>
        <v>134</v>
      </c>
      <c r="X154" s="2">
        <f>INDEX(Comparison!AE:AE, MATCH(B154, Comparison!Y:Y,0))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1234</v>
      </c>
      <c r="P155" s="2" t="str">
        <f>INDEX(Comparison!AB:AB, MATCH(B155, Comparison!Y:Y,0))</f>
        <v>NA</v>
      </c>
      <c r="Q155" s="2">
        <f t="shared" si="15"/>
        <v>151</v>
      </c>
      <c r="R155" s="2">
        <f>COUNTIF(P$2:P155, "Remove")</f>
        <v>19</v>
      </c>
      <c r="S155" s="2">
        <f>COUNTIF(P$2:P155, "Add")</f>
        <v>3</v>
      </c>
      <c r="T155" s="2">
        <f>COUNTIF(P$2:P155, "Delete")</f>
        <v>0</v>
      </c>
      <c r="U155" s="2">
        <f t="shared" si="16"/>
        <v>132</v>
      </c>
      <c r="V155" s="2">
        <f t="shared" si="17"/>
        <v>135</v>
      </c>
      <c r="W155" s="2">
        <f t="shared" si="18"/>
        <v>135</v>
      </c>
      <c r="X155" s="2">
        <f>INDEX(Comparison!AE:AE, MATCH(B155, Comparison!Y:Y,0))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1234</v>
      </c>
      <c r="P156" s="2" t="str">
        <f>INDEX(Comparison!AB:AB, MATCH(B156, Comparison!Y:Y,0))</f>
        <v>NA</v>
      </c>
      <c r="Q156" s="2">
        <f t="shared" si="15"/>
        <v>152</v>
      </c>
      <c r="R156" s="2">
        <f>COUNTIF(P$2:P156, "Remove")</f>
        <v>19</v>
      </c>
      <c r="S156" s="2">
        <f>COUNTIF(P$2:P156, "Add")</f>
        <v>3</v>
      </c>
      <c r="T156" s="2">
        <f>COUNTIF(P$2:P156, "Delete")</f>
        <v>0</v>
      </c>
      <c r="U156" s="2">
        <f t="shared" si="16"/>
        <v>133</v>
      </c>
      <c r="V156" s="2">
        <f t="shared" si="17"/>
        <v>136</v>
      </c>
      <c r="W156" s="2">
        <f t="shared" si="18"/>
        <v>136</v>
      </c>
      <c r="X156" s="2">
        <f>INDEX(Comparison!AE:AE, MATCH(B156, Comparison!Y:Y,0))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1234</v>
      </c>
      <c r="P157" s="2" t="str">
        <f>INDEX(Comparison!AB:AB, MATCH(B157, Comparison!Y:Y,0))</f>
        <v>NA</v>
      </c>
      <c r="Q157" s="2">
        <f t="shared" si="15"/>
        <v>153</v>
      </c>
      <c r="R157" s="2">
        <f>COUNTIF(P$2:P157, "Remove")</f>
        <v>19</v>
      </c>
      <c r="S157" s="2">
        <f>COUNTIF(P$2:P157, "Add")</f>
        <v>3</v>
      </c>
      <c r="T157" s="2">
        <f>COUNTIF(P$2:P157, "Delete")</f>
        <v>0</v>
      </c>
      <c r="U157" s="2">
        <f t="shared" si="16"/>
        <v>134</v>
      </c>
      <c r="V157" s="2">
        <f t="shared" si="17"/>
        <v>137</v>
      </c>
      <c r="W157" s="2">
        <f t="shared" si="18"/>
        <v>137</v>
      </c>
      <c r="X157" s="2">
        <f>INDEX(Comparison!AE:AE, MATCH(B157, Comparison!Y:Y,0))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1234</v>
      </c>
      <c r="P158" s="2" t="str">
        <f>INDEX(Comparison!AB:AB, MATCH(B158, Comparison!Y:Y,0))</f>
        <v>NA</v>
      </c>
      <c r="Q158" s="2">
        <f t="shared" si="15"/>
        <v>154</v>
      </c>
      <c r="R158" s="2">
        <f>COUNTIF(P$2:P158, "Remove")</f>
        <v>19</v>
      </c>
      <c r="S158" s="2">
        <f>COUNTIF(P$2:P158, "Add")</f>
        <v>3</v>
      </c>
      <c r="T158" s="2">
        <f>COUNTIF(P$2:P158, "Delete")</f>
        <v>0</v>
      </c>
      <c r="U158" s="2">
        <f t="shared" si="16"/>
        <v>135</v>
      </c>
      <c r="V158" s="2">
        <f t="shared" si="17"/>
        <v>138</v>
      </c>
      <c r="W158" s="2">
        <f t="shared" si="18"/>
        <v>138</v>
      </c>
      <c r="X158" s="2">
        <f>INDEX(Comparison!AE:AE, MATCH(B158, Comparison!Y:Y,0))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1234</v>
      </c>
      <c r="P159" s="2" t="str">
        <f>INDEX(Comparison!AB:AB, MATCH(B159, Comparison!Y:Y,0))</f>
        <v>NA</v>
      </c>
      <c r="Q159" s="2">
        <f t="shared" si="15"/>
        <v>155</v>
      </c>
      <c r="R159" s="2">
        <f>COUNTIF(P$2:P159, "Remove")</f>
        <v>19</v>
      </c>
      <c r="S159" s="2">
        <f>COUNTIF(P$2:P159, "Add")</f>
        <v>3</v>
      </c>
      <c r="T159" s="2">
        <f>COUNTIF(P$2:P159, "Delete")</f>
        <v>0</v>
      </c>
      <c r="U159" s="2">
        <f t="shared" si="16"/>
        <v>136</v>
      </c>
      <c r="V159" s="2">
        <f t="shared" si="17"/>
        <v>139</v>
      </c>
      <c r="W159" s="2">
        <f t="shared" si="18"/>
        <v>139</v>
      </c>
      <c r="X159" s="2">
        <f>INDEX(Comparison!AE:AE, MATCH(B159, Comparison!Y:Y,0))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1234</v>
      </c>
      <c r="P160" s="2" t="str">
        <f>INDEX(Comparison!AB:AB, MATCH(B160, Comparison!Y:Y,0))</f>
        <v>NA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>
        <f>INDEX(Comparison!AE:AE, MATCH(B160, Comparison!Y:Y,0))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1234</v>
      </c>
      <c r="P161" s="2" t="str">
        <f>INDEX(Comparison!AB:AB, MATCH(B161, Comparison!Y:Y,0))</f>
        <v>NA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>
        <f>INDEX(Comparison!AE:AE, MATCH(B161, Comparison!Y:Y,0))</f>
        <v>0</v>
      </c>
      <c r="Y161" s="2" t="str">
        <f t="shared" si="19"/>
        <v/>
      </c>
    </row>
    <row r="162" spans="1:25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INDEX(Comparison!AB:AB, MATCH(B162, Comparison!Y:Y,0))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INDEX(Comparison!AE:AE, MATCH(B162, Comparison!Y:Y,0))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INDEX(Comparison!AB:AB, MATCH(B163, Comparison!Y:Y,0))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INDEX(Comparison!AE:AE, MATCH(B163, Comparison!Y:Y,0))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INDEX(Comparison!AB:AB, MATCH(B164, Comparison!Y:Y,0))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INDEX(Comparison!AE:AE, MATCH(B164, Comparison!Y:Y,0))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INDEX(Comparison!AB:AB, MATCH(B165, Comparison!Y:Y,0))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INDEX(Comparison!AE:AE, MATCH(B165, Comparison!Y:Y,0))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  <c r="P166" s="2" t="str">
        <f>INDEX(Comparison!AB:AB, MATCH(B166, Comparison!Y:Y,0))</f>
        <v>Remove</v>
      </c>
      <c r="Q166" s="2">
        <f t="shared" si="15"/>
        <v>162</v>
      </c>
      <c r="R166" s="2">
        <f>COUNTIF(P$2:P166, "Remove")</f>
        <v>24</v>
      </c>
      <c r="S166" s="2">
        <f>COUNTIF(P$2:P166, "Add")</f>
        <v>3</v>
      </c>
      <c r="T166" s="2">
        <f>COUNTIF(P$2:P166, "Delete")</f>
        <v>0</v>
      </c>
      <c r="U166" s="2">
        <f t="shared" si="16"/>
        <v>138</v>
      </c>
      <c r="V166" s="2">
        <f t="shared" si="17"/>
        <v>141</v>
      </c>
      <c r="W166" s="2">
        <f t="shared" si="18"/>
        <v>141</v>
      </c>
      <c r="X166" s="2" t="str">
        <f>INDEX(Comparison!AE:AE, MATCH(B166, Comparison!Y:Y,0))</f>
        <v>Check variable</v>
      </c>
      <c r="Y166" s="2" t="str">
        <f t="shared" si="19"/>
        <v>Check variable</v>
      </c>
    </row>
    <row r="167" spans="1:25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1234</v>
      </c>
      <c r="P167" s="2" t="str">
        <f>INDEX(Comparison!AB:AB, MATCH(B167, Comparison!Y:Y,0))</f>
        <v>NA</v>
      </c>
      <c r="Q167" s="2">
        <f t="shared" si="15"/>
        <v>163</v>
      </c>
      <c r="R167" s="2">
        <f>COUNTIF(P$2:P167, "Remove")</f>
        <v>24</v>
      </c>
      <c r="S167" s="2">
        <f>COUNTIF(P$2:P167, "Add")</f>
        <v>3</v>
      </c>
      <c r="T167" s="2">
        <f>COUNTIF(P$2:P167, "Delete")</f>
        <v>0</v>
      </c>
      <c r="U167" s="2">
        <f t="shared" si="16"/>
        <v>139</v>
      </c>
      <c r="V167" s="2">
        <f t="shared" si="17"/>
        <v>142</v>
      </c>
      <c r="W167" s="2">
        <f t="shared" si="18"/>
        <v>142</v>
      </c>
      <c r="X167" s="2">
        <f>INDEX(Comparison!AE:AE, MATCH(B167, Comparison!Y:Y,0))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1234</v>
      </c>
      <c r="P168" s="2" t="str">
        <f>INDEX(Comparison!AB:AB, MATCH(B168, Comparison!Y:Y,0))</f>
        <v>NA</v>
      </c>
      <c r="Q168" s="2">
        <f t="shared" si="15"/>
        <v>164</v>
      </c>
      <c r="R168" s="2">
        <f>COUNTIF(P$2:P168, "Remove")</f>
        <v>24</v>
      </c>
      <c r="S168" s="2">
        <f>COUNTIF(P$2:P168, "Add")</f>
        <v>3</v>
      </c>
      <c r="T168" s="2">
        <f>COUNTIF(P$2:P168, "Delete")</f>
        <v>0</v>
      </c>
      <c r="U168" s="2">
        <f t="shared" si="16"/>
        <v>140</v>
      </c>
      <c r="V168" s="2">
        <f t="shared" si="17"/>
        <v>143</v>
      </c>
      <c r="W168" s="2">
        <f t="shared" si="18"/>
        <v>143</v>
      </c>
      <c r="X168" s="2">
        <f>INDEX(Comparison!AE:AE, MATCH(B168, Comparison!Y:Y,0))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1234</v>
      </c>
      <c r="P169" s="2" t="str">
        <f>INDEX(Comparison!AB:AB, MATCH(B169, Comparison!Y:Y,0))</f>
        <v>NA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>
        <f>INDEX(Comparison!AE:AE, MATCH(B169, Comparison!Y:Y,0))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1234</v>
      </c>
      <c r="P170" s="2" t="str">
        <f>INDEX(Comparison!AB:AB, MATCH(B170, Comparison!Y:Y,0))</f>
        <v>NA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>
        <f>INDEX(Comparison!AE:AE, MATCH(B170, Comparison!Y:Y,0))</f>
        <v>0</v>
      </c>
      <c r="Y170" s="2" t="str">
        <f t="shared" si="19"/>
        <v/>
      </c>
    </row>
    <row r="171" spans="1:25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INDEX(Comparison!AB:AB, MATCH(B171, Comparison!Y:Y,0))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INDEX(Comparison!AE:AE, MATCH(B171, Comparison!Y:Y,0))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  <c r="P172" s="2" t="str">
        <f>INDEX(Comparison!AB:AB, MATCH(B172, Comparison!Y:Y,0))</f>
        <v>Remove</v>
      </c>
      <c r="Q172" s="2">
        <f t="shared" si="15"/>
        <v>168</v>
      </c>
      <c r="R172" s="2">
        <f>COUNTIF(P$2:P172, "Remove")</f>
        <v>26</v>
      </c>
      <c r="S172" s="2">
        <f>COUNTIF(P$2:P172, "Add")</f>
        <v>3</v>
      </c>
      <c r="T172" s="2">
        <f>COUNTIF(P$2:P172, "Delete")</f>
        <v>0</v>
      </c>
      <c r="U172" s="2">
        <f t="shared" si="16"/>
        <v>142</v>
      </c>
      <c r="V172" s="2">
        <f t="shared" si="17"/>
        <v>145</v>
      </c>
      <c r="W172" s="2">
        <f t="shared" si="18"/>
        <v>145</v>
      </c>
      <c r="X172" s="2" t="str">
        <f>INDEX(Comparison!AE:AE, MATCH(B172, Comparison!Y:Y,0))</f>
        <v>Check variable</v>
      </c>
      <c r="Y172" s="2" t="str">
        <f t="shared" si="19"/>
        <v>Check variable</v>
      </c>
    </row>
    <row r="173" spans="1:25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1234</v>
      </c>
      <c r="P173" s="2" t="str">
        <f>INDEX(Comparison!AB:AB, MATCH(B173, Comparison!Y:Y,0))</f>
        <v>NA</v>
      </c>
      <c r="Q173" s="2">
        <f t="shared" si="15"/>
        <v>169</v>
      </c>
      <c r="R173" s="2">
        <f>COUNTIF(P$2:P173, "Remove")</f>
        <v>26</v>
      </c>
      <c r="S173" s="2">
        <f>COUNTIF(P$2:P173, "Add")</f>
        <v>3</v>
      </c>
      <c r="T173" s="2">
        <f>COUNTIF(P$2:P173, "Delete")</f>
        <v>0</v>
      </c>
      <c r="U173" s="2">
        <f t="shared" si="16"/>
        <v>143</v>
      </c>
      <c r="V173" s="2">
        <f t="shared" si="17"/>
        <v>146</v>
      </c>
      <c r="W173" s="2">
        <f t="shared" si="18"/>
        <v>146</v>
      </c>
      <c r="X173" s="2">
        <f>INDEX(Comparison!AE:AE, MATCH(B173, Comparison!Y:Y,0))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1234</v>
      </c>
      <c r="P174" s="2" t="str">
        <f>INDEX(Comparison!AB:AB, MATCH(B174, Comparison!Y:Y,0))</f>
        <v>NA</v>
      </c>
      <c r="Q174" s="2">
        <f t="shared" si="15"/>
        <v>170</v>
      </c>
      <c r="R174" s="2">
        <f>COUNTIF(P$2:P174, "Remove")</f>
        <v>26</v>
      </c>
      <c r="S174" s="2">
        <f>COUNTIF(P$2:P174, "Add")</f>
        <v>3</v>
      </c>
      <c r="T174" s="2">
        <f>COUNTIF(P$2:P174, "Delete")</f>
        <v>0</v>
      </c>
      <c r="U174" s="2">
        <f t="shared" si="16"/>
        <v>144</v>
      </c>
      <c r="V174" s="2">
        <f t="shared" si="17"/>
        <v>147</v>
      </c>
      <c r="W174" s="2">
        <f t="shared" si="18"/>
        <v>147</v>
      </c>
      <c r="X174" s="2">
        <f>INDEX(Comparison!AE:AE, MATCH(B174, Comparison!Y:Y,0))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1234</v>
      </c>
      <c r="P175" s="2" t="str">
        <f>INDEX(Comparison!AB:AB, MATCH(B175, Comparison!Y:Y,0))</f>
        <v>NA</v>
      </c>
      <c r="Q175" s="2">
        <f t="shared" si="15"/>
        <v>171</v>
      </c>
      <c r="R175" s="2">
        <f>COUNTIF(P$2:P175, "Remove")</f>
        <v>26</v>
      </c>
      <c r="S175" s="2">
        <f>COUNTIF(P$2:P175, "Add")</f>
        <v>3</v>
      </c>
      <c r="T175" s="2">
        <f>COUNTIF(P$2:P175, "Delete")</f>
        <v>0</v>
      </c>
      <c r="U175" s="2">
        <f t="shared" si="16"/>
        <v>145</v>
      </c>
      <c r="V175" s="2">
        <f t="shared" si="17"/>
        <v>148</v>
      </c>
      <c r="W175" s="2">
        <f t="shared" si="18"/>
        <v>148</v>
      </c>
      <c r="X175" s="2">
        <f>INDEX(Comparison!AE:AE, MATCH(B175, Comparison!Y:Y,0))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1234</v>
      </c>
      <c r="P176" s="2" t="str">
        <f>INDEX(Comparison!AB:AB, MATCH(B176, Comparison!Y:Y,0))</f>
        <v>NA</v>
      </c>
      <c r="Q176" s="2">
        <f t="shared" si="15"/>
        <v>172</v>
      </c>
      <c r="R176" s="2">
        <f>COUNTIF(P$2:P176, "Remove")</f>
        <v>26</v>
      </c>
      <c r="S176" s="2">
        <f>COUNTIF(P$2:P176, "Add")</f>
        <v>3</v>
      </c>
      <c r="T176" s="2">
        <f>COUNTIF(P$2:P176, "Delete")</f>
        <v>0</v>
      </c>
      <c r="U176" s="2">
        <f t="shared" si="16"/>
        <v>146</v>
      </c>
      <c r="V176" s="2">
        <f t="shared" si="17"/>
        <v>149</v>
      </c>
      <c r="W176" s="2">
        <f t="shared" si="18"/>
        <v>149</v>
      </c>
      <c r="X176" s="2">
        <f>INDEX(Comparison!AE:AE, MATCH(B176, Comparison!Y:Y,0))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1234</v>
      </c>
      <c r="P177" s="2" t="str">
        <f>INDEX(Comparison!AB:AB, MATCH(B177, Comparison!Y:Y,0))</f>
        <v>NA</v>
      </c>
      <c r="Q177" s="2">
        <f t="shared" si="15"/>
        <v>173</v>
      </c>
      <c r="R177" s="2">
        <f>COUNTIF(P$2:P177, "Remove")</f>
        <v>26</v>
      </c>
      <c r="S177" s="2">
        <f>COUNTIF(P$2:P177, "Add")</f>
        <v>3</v>
      </c>
      <c r="T177" s="2">
        <f>COUNTIF(P$2:P177, "Delete")</f>
        <v>0</v>
      </c>
      <c r="U177" s="2">
        <f t="shared" si="16"/>
        <v>147</v>
      </c>
      <c r="V177" s="2">
        <f t="shared" si="17"/>
        <v>150</v>
      </c>
      <c r="W177" s="2">
        <f t="shared" si="18"/>
        <v>150</v>
      </c>
      <c r="X177" s="2">
        <f>INDEX(Comparison!AE:AE, MATCH(B177, Comparison!Y:Y,0))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1234</v>
      </c>
      <c r="P178" s="2" t="str">
        <f>INDEX(Comparison!AB:AB, MATCH(B178, Comparison!Y:Y,0))</f>
        <v>NA</v>
      </c>
      <c r="Q178" s="2">
        <f t="shared" si="15"/>
        <v>174</v>
      </c>
      <c r="R178" s="2">
        <f>COUNTIF(P$2:P178, "Remove")</f>
        <v>26</v>
      </c>
      <c r="S178" s="2">
        <f>COUNTIF(P$2:P178, "Add")</f>
        <v>3</v>
      </c>
      <c r="T178" s="2">
        <f>COUNTIF(P$2:P178, "Delete")</f>
        <v>0</v>
      </c>
      <c r="U178" s="2">
        <f t="shared" si="16"/>
        <v>148</v>
      </c>
      <c r="V178" s="2">
        <f t="shared" si="17"/>
        <v>151</v>
      </c>
      <c r="W178" s="2">
        <f t="shared" si="18"/>
        <v>151</v>
      </c>
      <c r="X178" s="2">
        <f>INDEX(Comparison!AE:AE, MATCH(B178, Comparison!Y:Y,0))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1234</v>
      </c>
      <c r="P179" s="2" t="str">
        <f>INDEX(Comparison!AB:AB, MATCH(B179, Comparison!Y:Y,0))</f>
        <v>NA</v>
      </c>
      <c r="Q179" s="2">
        <f t="shared" si="15"/>
        <v>175</v>
      </c>
      <c r="R179" s="2">
        <f>COUNTIF(P$2:P179, "Remove")</f>
        <v>26</v>
      </c>
      <c r="S179" s="2">
        <f>COUNTIF(P$2:P179, "Add")</f>
        <v>3</v>
      </c>
      <c r="T179" s="2">
        <f>COUNTIF(P$2:P179, "Delete")</f>
        <v>0</v>
      </c>
      <c r="U179" s="2">
        <f t="shared" si="16"/>
        <v>149</v>
      </c>
      <c r="V179" s="2">
        <f t="shared" si="17"/>
        <v>152</v>
      </c>
      <c r="W179" s="2">
        <f t="shared" si="18"/>
        <v>152</v>
      </c>
      <c r="X179" s="2">
        <f>INDEX(Comparison!AE:AE, MATCH(B179, Comparison!Y:Y,0))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1234</v>
      </c>
      <c r="P180" s="2" t="str">
        <f>INDEX(Comparison!AB:AB, MATCH(B180, Comparison!Y:Y,0))</f>
        <v>NA</v>
      </c>
      <c r="Q180" s="2">
        <f t="shared" si="15"/>
        <v>176</v>
      </c>
      <c r="R180" s="2">
        <f>COUNTIF(P$2:P180, "Remove")</f>
        <v>26</v>
      </c>
      <c r="S180" s="2">
        <f>COUNTIF(P$2:P180, "Add")</f>
        <v>3</v>
      </c>
      <c r="T180" s="2">
        <f>COUNTIF(P$2:P180, "Delete")</f>
        <v>0</v>
      </c>
      <c r="U180" s="2">
        <f t="shared" si="16"/>
        <v>150</v>
      </c>
      <c r="V180" s="2">
        <f t="shared" si="17"/>
        <v>153</v>
      </c>
      <c r="W180" s="2">
        <f t="shared" si="18"/>
        <v>153</v>
      </c>
      <c r="X180" s="2">
        <f>INDEX(Comparison!AE:AE, MATCH(B180, Comparison!Y:Y,0))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1234</v>
      </c>
      <c r="P181" s="2" t="str">
        <f>INDEX(Comparison!AB:AB, MATCH(B181, Comparison!Y:Y,0))</f>
        <v>NA</v>
      </c>
      <c r="Q181" s="2">
        <f t="shared" si="15"/>
        <v>177</v>
      </c>
      <c r="R181" s="2">
        <f>COUNTIF(P$2:P181, "Remove")</f>
        <v>26</v>
      </c>
      <c r="S181" s="2">
        <f>COUNTIF(P$2:P181, "Add")</f>
        <v>3</v>
      </c>
      <c r="T181" s="2">
        <f>COUNTIF(P$2:P181, "Delete")</f>
        <v>0</v>
      </c>
      <c r="U181" s="2">
        <f t="shared" si="16"/>
        <v>151</v>
      </c>
      <c r="V181" s="2">
        <f t="shared" si="17"/>
        <v>154</v>
      </c>
      <c r="W181" s="2">
        <f t="shared" si="18"/>
        <v>154</v>
      </c>
      <c r="X181" s="2">
        <f>INDEX(Comparison!AE:AE, MATCH(B181, Comparison!Y:Y,0))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1234</v>
      </c>
      <c r="P182" s="2" t="str">
        <f>INDEX(Comparison!AB:AB, MATCH(B182, Comparison!Y:Y,0))</f>
        <v>NA</v>
      </c>
      <c r="Q182" s="2">
        <f t="shared" si="15"/>
        <v>178</v>
      </c>
      <c r="R182" s="2">
        <f>COUNTIF(P$2:P182, "Remove")</f>
        <v>26</v>
      </c>
      <c r="S182" s="2">
        <f>COUNTIF(P$2:P182, "Add")</f>
        <v>3</v>
      </c>
      <c r="T182" s="2">
        <f>COUNTIF(P$2:P182, "Delete")</f>
        <v>0</v>
      </c>
      <c r="U182" s="2">
        <f t="shared" si="16"/>
        <v>152</v>
      </c>
      <c r="V182" s="2">
        <f t="shared" si="17"/>
        <v>155</v>
      </c>
      <c r="W182" s="2">
        <f t="shared" si="18"/>
        <v>155</v>
      </c>
      <c r="X182" s="2">
        <f>INDEX(Comparison!AE:AE, MATCH(B182, Comparison!Y:Y,0))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1234</v>
      </c>
      <c r="P183" s="2" t="str">
        <f>INDEX(Comparison!AB:AB, MATCH(B183, Comparison!Y:Y,0))</f>
        <v>NA</v>
      </c>
      <c r="Q183" s="2">
        <f t="shared" si="15"/>
        <v>179</v>
      </c>
      <c r="R183" s="2">
        <f>COUNTIF(P$2:P183, "Remove")</f>
        <v>26</v>
      </c>
      <c r="S183" s="2">
        <f>COUNTIF(P$2:P183, "Add")</f>
        <v>3</v>
      </c>
      <c r="T183" s="2">
        <f>COUNTIF(P$2:P183, "Delete")</f>
        <v>0</v>
      </c>
      <c r="U183" s="2">
        <f t="shared" si="16"/>
        <v>153</v>
      </c>
      <c r="V183" s="2">
        <f t="shared" si="17"/>
        <v>156</v>
      </c>
      <c r="W183" s="2">
        <f t="shared" si="18"/>
        <v>156</v>
      </c>
      <c r="X183" s="2">
        <f>INDEX(Comparison!AE:AE, MATCH(B183, Comparison!Y:Y,0))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1234</v>
      </c>
      <c r="P184" s="2" t="str">
        <f>INDEX(Comparison!AB:AB, MATCH(B184, Comparison!Y:Y,0))</f>
        <v>NA</v>
      </c>
      <c r="Q184" s="2">
        <f t="shared" si="15"/>
        <v>180</v>
      </c>
      <c r="R184" s="2">
        <f>COUNTIF(P$2:P184, "Remove")</f>
        <v>26</v>
      </c>
      <c r="S184" s="2">
        <f>COUNTIF(P$2:P184, "Add")</f>
        <v>3</v>
      </c>
      <c r="T184" s="2">
        <f>COUNTIF(P$2:P184, "Delete")</f>
        <v>0</v>
      </c>
      <c r="U184" s="2">
        <f t="shared" si="16"/>
        <v>154</v>
      </c>
      <c r="V184" s="2">
        <f t="shared" si="17"/>
        <v>157</v>
      </c>
      <c r="W184" s="2">
        <f t="shared" si="18"/>
        <v>157</v>
      </c>
      <c r="X184" s="2">
        <f>INDEX(Comparison!AE:AE, MATCH(B184, Comparison!Y:Y,0))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1234</v>
      </c>
      <c r="P185" s="2" t="str">
        <f>INDEX(Comparison!AB:AB, MATCH(B185, Comparison!Y:Y,0))</f>
        <v>NA</v>
      </c>
      <c r="Q185" s="2">
        <f t="shared" si="15"/>
        <v>181</v>
      </c>
      <c r="R185" s="2">
        <f>COUNTIF(P$2:P185, "Remove")</f>
        <v>26</v>
      </c>
      <c r="S185" s="2">
        <f>COUNTIF(P$2:P185, "Add")</f>
        <v>3</v>
      </c>
      <c r="T185" s="2">
        <f>COUNTIF(P$2:P185, "Delete")</f>
        <v>0</v>
      </c>
      <c r="U185" s="2">
        <f t="shared" si="16"/>
        <v>155</v>
      </c>
      <c r="V185" s="2">
        <f t="shared" si="17"/>
        <v>158</v>
      </c>
      <c r="W185" s="2">
        <f t="shared" si="18"/>
        <v>158</v>
      </c>
      <c r="X185" s="2">
        <f>INDEX(Comparison!AE:AE, MATCH(B185, Comparison!Y:Y,0))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1234</v>
      </c>
      <c r="P186" s="2" t="str">
        <f>INDEX(Comparison!AB:AB, MATCH(B186, Comparison!Y:Y,0))</f>
        <v>NA</v>
      </c>
      <c r="Q186" s="2">
        <f t="shared" si="15"/>
        <v>182</v>
      </c>
      <c r="R186" s="2">
        <f>COUNTIF(P$2:P186, "Remove")</f>
        <v>26</v>
      </c>
      <c r="S186" s="2">
        <f>COUNTIF(P$2:P186, "Add")</f>
        <v>3</v>
      </c>
      <c r="T186" s="2">
        <f>COUNTIF(P$2:P186, "Delete")</f>
        <v>0</v>
      </c>
      <c r="U186" s="2">
        <f t="shared" si="16"/>
        <v>156</v>
      </c>
      <c r="V186" s="2">
        <f t="shared" si="17"/>
        <v>159</v>
      </c>
      <c r="W186" s="2">
        <f t="shared" si="18"/>
        <v>159</v>
      </c>
      <c r="X186" s="2">
        <f>INDEX(Comparison!AE:AE, MATCH(B186, Comparison!Y:Y,0))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1234</v>
      </c>
      <c r="P187" s="2" t="str">
        <f>INDEX(Comparison!AB:AB, MATCH(B187, Comparison!Y:Y,0))</f>
        <v>NA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>
        <f>INDEX(Comparison!AE:AE, MATCH(B187, Comparison!Y:Y,0))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1234</v>
      </c>
      <c r="P188" s="2" t="str">
        <f>INDEX(Comparison!AB:AB, MATCH(B188, Comparison!Y:Y,0))</f>
        <v>NA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>
        <f>INDEX(Comparison!AE:AE, MATCH(B188, Comparison!Y:Y,0))</f>
        <v>0</v>
      </c>
      <c r="Y188" s="2" t="str">
        <f t="shared" si="19"/>
        <v/>
      </c>
    </row>
    <row r="189" spans="1:25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INDEX(Comparison!AB:AB, MATCH(B189, Comparison!Y:Y,0))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INDEX(Comparison!AE:AE, MATCH(B189, Comparison!Y:Y,0))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INDEX(Comparison!AB:AB, MATCH(B190, Comparison!Y:Y,0))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INDEX(Comparison!AE:AE, MATCH(B190, Comparison!Y:Y,0))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  <c r="P191" s="2" t="str">
        <f>INDEX(Comparison!AB:AB, MATCH(B191, Comparison!Y:Y,0))</f>
        <v>Remove</v>
      </c>
      <c r="Q191" s="2">
        <f t="shared" si="15"/>
        <v>187</v>
      </c>
      <c r="R191" s="2">
        <f>COUNTIF(P$2:P191, "Remove")</f>
        <v>29</v>
      </c>
      <c r="S191" s="2">
        <f>COUNTIF(P$2:P191, "Add")</f>
        <v>3</v>
      </c>
      <c r="T191" s="2">
        <f>COUNTIF(P$2:P191, "Delete")</f>
        <v>0</v>
      </c>
      <c r="U191" s="2">
        <f t="shared" si="16"/>
        <v>158</v>
      </c>
      <c r="V191" s="2">
        <f t="shared" si="17"/>
        <v>161</v>
      </c>
      <c r="W191" s="2">
        <f t="shared" si="18"/>
        <v>161</v>
      </c>
      <c r="X191" s="2" t="str">
        <f>INDEX(Comparison!AE:AE, MATCH(B191, Comparison!Y:Y,0))</f>
        <v>Check variable</v>
      </c>
      <c r="Y191" s="2" t="str">
        <f t="shared" si="19"/>
        <v>Check variable</v>
      </c>
    </row>
    <row r="192" spans="1:25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1234</v>
      </c>
      <c r="P192" s="2" t="str">
        <f>INDEX(Comparison!AB:AB, MATCH(B192, Comparison!Y:Y,0))</f>
        <v>NA</v>
      </c>
      <c r="Q192" s="2">
        <f t="shared" si="15"/>
        <v>188</v>
      </c>
      <c r="R192" s="2">
        <f>COUNTIF(P$2:P192, "Remove")</f>
        <v>29</v>
      </c>
      <c r="S192" s="2">
        <f>COUNTIF(P$2:P192, "Add")</f>
        <v>3</v>
      </c>
      <c r="T192" s="2">
        <f>COUNTIF(P$2:P192, "Delete")</f>
        <v>0</v>
      </c>
      <c r="U192" s="2">
        <f t="shared" si="16"/>
        <v>159</v>
      </c>
      <c r="V192" s="2">
        <f t="shared" si="17"/>
        <v>162</v>
      </c>
      <c r="W192" s="2">
        <f t="shared" si="18"/>
        <v>162</v>
      </c>
      <c r="X192" s="2">
        <f>INDEX(Comparison!AE:AE, MATCH(B192, Comparison!Y:Y,0))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1234</v>
      </c>
      <c r="P193" s="2" t="str">
        <f>INDEX(Comparison!AB:AB, MATCH(B193, Comparison!Y:Y,0))</f>
        <v>NA</v>
      </c>
      <c r="Q193" s="2">
        <f t="shared" si="15"/>
        <v>189</v>
      </c>
      <c r="R193" s="2">
        <f>COUNTIF(P$2:P193, "Remove")</f>
        <v>29</v>
      </c>
      <c r="S193" s="2">
        <f>COUNTIF(P$2:P193, "Add")</f>
        <v>3</v>
      </c>
      <c r="T193" s="2">
        <f>COUNTIF(P$2:P193, "Delete")</f>
        <v>0</v>
      </c>
      <c r="U193" s="2">
        <f t="shared" si="16"/>
        <v>160</v>
      </c>
      <c r="V193" s="2">
        <f t="shared" si="17"/>
        <v>163</v>
      </c>
      <c r="W193" s="2">
        <f t="shared" si="18"/>
        <v>163</v>
      </c>
      <c r="X193" s="2">
        <f>INDEX(Comparison!AE:AE, MATCH(B193, Comparison!Y:Y,0))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1234</v>
      </c>
      <c r="P194" s="2" t="str">
        <f>INDEX(Comparison!AB:AB, MATCH(B194, Comparison!Y:Y,0))</f>
        <v>NA</v>
      </c>
      <c r="Q194" s="2">
        <f t="shared" si="15"/>
        <v>190</v>
      </c>
      <c r="R194" s="2">
        <f>COUNTIF(P$2:P194, "Remove")</f>
        <v>29</v>
      </c>
      <c r="S194" s="2">
        <f>COUNTIF(P$2:P194, "Add")</f>
        <v>3</v>
      </c>
      <c r="T194" s="2">
        <f>COUNTIF(P$2:P194, "Delete")</f>
        <v>0</v>
      </c>
      <c r="U194" s="2">
        <f t="shared" si="16"/>
        <v>161</v>
      </c>
      <c r="V194" s="2">
        <f t="shared" si="17"/>
        <v>164</v>
      </c>
      <c r="W194" s="2">
        <f t="shared" si="18"/>
        <v>164</v>
      </c>
      <c r="X194" s="2">
        <f>INDEX(Comparison!AE:AE, MATCH(B194, Comparison!Y:Y,0))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1234</v>
      </c>
      <c r="P195" s="2" t="str">
        <f>INDEX(Comparison!AB:AB, MATCH(B195, Comparison!Y:Y,0))</f>
        <v>NA</v>
      </c>
      <c r="Q195" s="2">
        <f t="shared" si="15"/>
        <v>191</v>
      </c>
      <c r="R195" s="2">
        <f>COUNTIF(P$2:P195, "Remove")</f>
        <v>29</v>
      </c>
      <c r="S195" s="2">
        <f>COUNTIF(P$2:P195, "Add")</f>
        <v>3</v>
      </c>
      <c r="T195" s="2">
        <f>COUNTIF(P$2:P195, "Delete")</f>
        <v>0</v>
      </c>
      <c r="U195" s="2">
        <f t="shared" si="16"/>
        <v>162</v>
      </c>
      <c r="V195" s="2">
        <f t="shared" si="17"/>
        <v>165</v>
      </c>
      <c r="W195" s="2">
        <f t="shared" si="18"/>
        <v>165</v>
      </c>
      <c r="X195" s="2">
        <f>INDEX(Comparison!AE:AE, MATCH(B195, Comparison!Y:Y,0))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1234</v>
      </c>
      <c r="P196" s="2" t="str">
        <f>INDEX(Comparison!AB:AB, MATCH(B196, Comparison!Y:Y,0))</f>
        <v>NA</v>
      </c>
      <c r="Q196" s="2">
        <f t="shared" ref="Q196:Q259" si="20">IF(P196 = "Add", Q195, Q195+1)</f>
        <v>192</v>
      </c>
      <c r="R196" s="2">
        <f>COUNTIF(P$2:P196, "Remove")</f>
        <v>29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163</v>
      </c>
      <c r="V196" s="2">
        <f t="shared" ref="V196:V259" si="22">U196+S196</f>
        <v>166</v>
      </c>
      <c r="W196" s="2">
        <f t="shared" ref="W196:W259" si="23">V196-T196</f>
        <v>166</v>
      </c>
      <c r="X196" s="2">
        <f>INDEX(Comparison!AE:AE, MATCH(B196, Comparison!Y:Y,0))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1234</v>
      </c>
      <c r="P197" s="2" t="str">
        <f>INDEX(Comparison!AB:AB, MATCH(B197, Comparison!Y:Y,0))</f>
        <v>NA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>
        <f>INDEX(Comparison!AE:AE, MATCH(B197, Comparison!Y:Y,0))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1234</v>
      </c>
      <c r="P198" s="2" t="str">
        <f>INDEX(Comparison!AB:AB, MATCH(B198, Comparison!Y:Y,0))</f>
        <v>NA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>
        <f>INDEX(Comparison!AE:AE, MATCH(B198, Comparison!Y:Y,0))</f>
        <v>0</v>
      </c>
      <c r="Y198" s="2" t="str">
        <f t="shared" si="24"/>
        <v/>
      </c>
    </row>
    <row r="199" spans="1:25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INDEX(Comparison!AB:AB, MATCH(B199, Comparison!Y:Y,0))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INDEX(Comparison!AE:AE, MATCH(B199, Comparison!Y:Y,0))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INDEX(Comparison!AB:AB, MATCH(B200, Comparison!Y:Y,0))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INDEX(Comparison!AE:AE, MATCH(B200, Comparison!Y:Y,0))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  <c r="P201" s="2" t="str">
        <f>INDEX(Comparison!AB:AB, MATCH(B201, Comparison!Y:Y,0))</f>
        <v>Remove</v>
      </c>
      <c r="Q201" s="2">
        <f t="shared" si="20"/>
        <v>197</v>
      </c>
      <c r="R201" s="2">
        <f>COUNTIF(P$2:P201, "Remove")</f>
        <v>32</v>
      </c>
      <c r="S201" s="2">
        <f>COUNTIF(P$2:P201, "Add")</f>
        <v>3</v>
      </c>
      <c r="T201" s="2">
        <f>COUNTIF(P$2:P201, "Delete")</f>
        <v>0</v>
      </c>
      <c r="U201" s="2">
        <f t="shared" si="21"/>
        <v>165</v>
      </c>
      <c r="V201" s="2">
        <f t="shared" si="22"/>
        <v>168</v>
      </c>
      <c r="W201" s="2">
        <f t="shared" si="23"/>
        <v>168</v>
      </c>
      <c r="X201" s="2" t="str">
        <f>INDEX(Comparison!AE:AE, MATCH(B201, Comparison!Y:Y,0))</f>
        <v>Check variable</v>
      </c>
      <c r="Y201" s="2" t="str">
        <f t="shared" si="24"/>
        <v>Check variable</v>
      </c>
    </row>
    <row r="202" spans="1:25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1234</v>
      </c>
      <c r="P202" s="2" t="str">
        <f>INDEX(Comparison!AB:AB, MATCH(B202, Comparison!Y:Y,0))</f>
        <v>NA</v>
      </c>
      <c r="Q202" s="2">
        <f t="shared" si="20"/>
        <v>198</v>
      </c>
      <c r="R202" s="2">
        <f>COUNTIF(P$2:P202, "Remove")</f>
        <v>32</v>
      </c>
      <c r="S202" s="2">
        <f>COUNTIF(P$2:P202, "Add")</f>
        <v>3</v>
      </c>
      <c r="T202" s="2">
        <f>COUNTIF(P$2:P202, "Delete")</f>
        <v>0</v>
      </c>
      <c r="U202" s="2">
        <f t="shared" si="21"/>
        <v>166</v>
      </c>
      <c r="V202" s="2">
        <f t="shared" si="22"/>
        <v>169</v>
      </c>
      <c r="W202" s="2">
        <f t="shared" si="23"/>
        <v>169</v>
      </c>
      <c r="X202" s="2">
        <f>INDEX(Comparison!AE:AE, MATCH(B202, Comparison!Y:Y,0))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1234</v>
      </c>
      <c r="P203" s="2" t="str">
        <f>INDEX(Comparison!AB:AB, MATCH(B203, Comparison!Y:Y,0))</f>
        <v>NA</v>
      </c>
      <c r="Q203" s="2">
        <f t="shared" si="20"/>
        <v>199</v>
      </c>
      <c r="R203" s="2">
        <f>COUNTIF(P$2:P203, "Remove")</f>
        <v>32</v>
      </c>
      <c r="S203" s="2">
        <f>COUNTIF(P$2:P203, "Add")</f>
        <v>3</v>
      </c>
      <c r="T203" s="2">
        <f>COUNTIF(P$2:P203, "Delete")</f>
        <v>0</v>
      </c>
      <c r="U203" s="2">
        <f t="shared" si="21"/>
        <v>167</v>
      </c>
      <c r="V203" s="2">
        <f t="shared" si="22"/>
        <v>170</v>
      </c>
      <c r="W203" s="2">
        <f t="shared" si="23"/>
        <v>170</v>
      </c>
      <c r="X203" s="2">
        <f>INDEX(Comparison!AE:AE, MATCH(B203, Comparison!Y:Y,0))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1234</v>
      </c>
      <c r="P204" s="2" t="str">
        <f>INDEX(Comparison!AB:AB, MATCH(B204, Comparison!Y:Y,0))</f>
        <v>NA</v>
      </c>
      <c r="Q204" s="2">
        <f t="shared" si="20"/>
        <v>200</v>
      </c>
      <c r="R204" s="2">
        <f>COUNTIF(P$2:P204, "Remove")</f>
        <v>32</v>
      </c>
      <c r="S204" s="2">
        <f>COUNTIF(P$2:P204, "Add")</f>
        <v>3</v>
      </c>
      <c r="T204" s="2">
        <f>COUNTIF(P$2:P204, "Delete")</f>
        <v>0</v>
      </c>
      <c r="U204" s="2">
        <f t="shared" si="21"/>
        <v>168</v>
      </c>
      <c r="V204" s="2">
        <f t="shared" si="22"/>
        <v>171</v>
      </c>
      <c r="W204" s="2">
        <f t="shared" si="23"/>
        <v>171</v>
      </c>
      <c r="X204" s="2">
        <f>INDEX(Comparison!AE:AE, MATCH(B204, Comparison!Y:Y,0))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1234</v>
      </c>
      <c r="P205" s="2" t="str">
        <f>INDEX(Comparison!AB:AB, MATCH(B205, Comparison!Y:Y,0))</f>
        <v>NA</v>
      </c>
      <c r="Q205" s="2">
        <f t="shared" si="20"/>
        <v>201</v>
      </c>
      <c r="R205" s="2">
        <f>COUNTIF(P$2:P205, "Remove")</f>
        <v>32</v>
      </c>
      <c r="S205" s="2">
        <f>COUNTIF(P$2:P205, "Add")</f>
        <v>3</v>
      </c>
      <c r="T205" s="2">
        <f>COUNTIF(P$2:P205, "Delete")</f>
        <v>0</v>
      </c>
      <c r="U205" s="2">
        <f t="shared" si="21"/>
        <v>169</v>
      </c>
      <c r="V205" s="2">
        <f t="shared" si="22"/>
        <v>172</v>
      </c>
      <c r="W205" s="2">
        <f t="shared" si="23"/>
        <v>172</v>
      </c>
      <c r="X205" s="2">
        <f>INDEX(Comparison!AE:AE, MATCH(B205, Comparison!Y:Y,0))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1234</v>
      </c>
      <c r="P206" s="2" t="str">
        <f>INDEX(Comparison!AB:AB, MATCH(B206, Comparison!Y:Y,0))</f>
        <v>NA</v>
      </c>
      <c r="Q206" s="2">
        <f t="shared" si="20"/>
        <v>202</v>
      </c>
      <c r="R206" s="2">
        <f>COUNTIF(P$2:P206, "Remove")</f>
        <v>32</v>
      </c>
      <c r="S206" s="2">
        <f>COUNTIF(P$2:P206, "Add")</f>
        <v>3</v>
      </c>
      <c r="T206" s="2">
        <f>COUNTIF(P$2:P206, "Delete")</f>
        <v>0</v>
      </c>
      <c r="U206" s="2">
        <f t="shared" si="21"/>
        <v>170</v>
      </c>
      <c r="V206" s="2">
        <f t="shared" si="22"/>
        <v>173</v>
      </c>
      <c r="W206" s="2">
        <f t="shared" si="23"/>
        <v>173</v>
      </c>
      <c r="X206" s="2">
        <f>INDEX(Comparison!AE:AE, MATCH(B206, Comparison!Y:Y,0))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1234</v>
      </c>
      <c r="P207" s="2" t="str">
        <f>INDEX(Comparison!AB:AB, MATCH(B207, Comparison!Y:Y,0))</f>
        <v>NA</v>
      </c>
      <c r="Q207" s="2">
        <f t="shared" si="20"/>
        <v>203</v>
      </c>
      <c r="R207" s="2">
        <f>COUNTIF(P$2:P207, "Remove")</f>
        <v>32</v>
      </c>
      <c r="S207" s="2">
        <f>COUNTIF(P$2:P207, "Add")</f>
        <v>3</v>
      </c>
      <c r="T207" s="2">
        <f>COUNTIF(P$2:P207, "Delete")</f>
        <v>0</v>
      </c>
      <c r="U207" s="2">
        <f t="shared" si="21"/>
        <v>171</v>
      </c>
      <c r="V207" s="2">
        <f t="shared" si="22"/>
        <v>174</v>
      </c>
      <c r="W207" s="2">
        <f t="shared" si="23"/>
        <v>174</v>
      </c>
      <c r="X207" s="2">
        <f>INDEX(Comparison!AE:AE, MATCH(B207, Comparison!Y:Y,0))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1234</v>
      </c>
      <c r="P208" s="2" t="str">
        <f>INDEX(Comparison!AB:AB, MATCH(B208, Comparison!Y:Y,0))</f>
        <v>NA</v>
      </c>
      <c r="Q208" s="2">
        <f t="shared" si="20"/>
        <v>204</v>
      </c>
      <c r="R208" s="2">
        <f>COUNTIF(P$2:P208, "Remove")</f>
        <v>32</v>
      </c>
      <c r="S208" s="2">
        <f>COUNTIF(P$2:P208, "Add")</f>
        <v>3</v>
      </c>
      <c r="T208" s="2">
        <f>COUNTIF(P$2:P208, "Delete")</f>
        <v>0</v>
      </c>
      <c r="U208" s="2">
        <f t="shared" si="21"/>
        <v>172</v>
      </c>
      <c r="V208" s="2">
        <f t="shared" si="22"/>
        <v>175</v>
      </c>
      <c r="W208" s="2">
        <f t="shared" si="23"/>
        <v>175</v>
      </c>
      <c r="X208" s="2">
        <f>INDEX(Comparison!AE:AE, MATCH(B208, Comparison!Y:Y,0))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1234</v>
      </c>
      <c r="P209" s="2" t="str">
        <f>INDEX(Comparison!AB:AB, MATCH(B209, Comparison!Y:Y,0))</f>
        <v>NA</v>
      </c>
      <c r="Q209" s="2">
        <f t="shared" si="20"/>
        <v>205</v>
      </c>
      <c r="R209" s="2">
        <f>COUNTIF(P$2:P209, "Remove")</f>
        <v>32</v>
      </c>
      <c r="S209" s="2">
        <f>COUNTIF(P$2:P209, "Add")</f>
        <v>3</v>
      </c>
      <c r="T209" s="2">
        <f>COUNTIF(P$2:P209, "Delete")</f>
        <v>0</v>
      </c>
      <c r="U209" s="2">
        <f t="shared" si="21"/>
        <v>173</v>
      </c>
      <c r="V209" s="2">
        <f t="shared" si="22"/>
        <v>176</v>
      </c>
      <c r="W209" s="2">
        <f t="shared" si="23"/>
        <v>176</v>
      </c>
      <c r="X209" s="2">
        <f>INDEX(Comparison!AE:AE, MATCH(B209, Comparison!Y:Y,0))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1234</v>
      </c>
      <c r="P210" s="2" t="str">
        <f>INDEX(Comparison!AB:AB, MATCH(B210, Comparison!Y:Y,0))</f>
        <v>NA</v>
      </c>
      <c r="Q210" s="2">
        <f t="shared" si="20"/>
        <v>206</v>
      </c>
      <c r="R210" s="2">
        <f>COUNTIF(P$2:P210, "Remove")</f>
        <v>32</v>
      </c>
      <c r="S210" s="2">
        <f>COUNTIF(P$2:P210, "Add")</f>
        <v>3</v>
      </c>
      <c r="T210" s="2">
        <f>COUNTIF(P$2:P210, "Delete")</f>
        <v>0</v>
      </c>
      <c r="U210" s="2">
        <f t="shared" si="21"/>
        <v>174</v>
      </c>
      <c r="V210" s="2">
        <f t="shared" si="22"/>
        <v>177</v>
      </c>
      <c r="W210" s="2">
        <f t="shared" si="23"/>
        <v>177</v>
      </c>
      <c r="X210" s="2">
        <f>INDEX(Comparison!AE:AE, MATCH(B210, Comparison!Y:Y,0))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1234</v>
      </c>
      <c r="P211" s="2" t="str">
        <f>INDEX(Comparison!AB:AB, MATCH(B211, Comparison!Y:Y,0))</f>
        <v>NA</v>
      </c>
      <c r="Q211" s="2">
        <f t="shared" si="20"/>
        <v>207</v>
      </c>
      <c r="R211" s="2">
        <f>COUNTIF(P$2:P211, "Remove")</f>
        <v>32</v>
      </c>
      <c r="S211" s="2">
        <f>COUNTIF(P$2:P211, "Add")</f>
        <v>3</v>
      </c>
      <c r="T211" s="2">
        <f>COUNTIF(P$2:P211, "Delete")</f>
        <v>0</v>
      </c>
      <c r="U211" s="2">
        <f t="shared" si="21"/>
        <v>175</v>
      </c>
      <c r="V211" s="2">
        <f t="shared" si="22"/>
        <v>178</v>
      </c>
      <c r="W211" s="2">
        <f t="shared" si="23"/>
        <v>178</v>
      </c>
      <c r="X211" s="2">
        <f>INDEX(Comparison!AE:AE, MATCH(B211, Comparison!Y:Y,0))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1234</v>
      </c>
      <c r="P212" s="2" t="str">
        <f>INDEX(Comparison!AB:AB, MATCH(B212, Comparison!Y:Y,0))</f>
        <v>NA</v>
      </c>
      <c r="Q212" s="2">
        <f t="shared" si="20"/>
        <v>208</v>
      </c>
      <c r="R212" s="2">
        <f>COUNTIF(P$2:P212, "Remove")</f>
        <v>32</v>
      </c>
      <c r="S212" s="2">
        <f>COUNTIF(P$2:P212, "Add")</f>
        <v>3</v>
      </c>
      <c r="T212" s="2">
        <f>COUNTIF(P$2:P212, "Delete")</f>
        <v>0</v>
      </c>
      <c r="U212" s="2">
        <f t="shared" si="21"/>
        <v>176</v>
      </c>
      <c r="V212" s="2">
        <f t="shared" si="22"/>
        <v>179</v>
      </c>
      <c r="W212" s="2">
        <f t="shared" si="23"/>
        <v>179</v>
      </c>
      <c r="X212" s="2">
        <f>INDEX(Comparison!AE:AE, MATCH(B212, Comparison!Y:Y,0))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1234</v>
      </c>
      <c r="P213" s="2" t="str">
        <f>INDEX(Comparison!AB:AB, MATCH(B213, Comparison!Y:Y,0))</f>
        <v>NA</v>
      </c>
      <c r="Q213" s="2">
        <f t="shared" si="20"/>
        <v>209</v>
      </c>
      <c r="R213" s="2">
        <f>COUNTIF(P$2:P213, "Remove")</f>
        <v>32</v>
      </c>
      <c r="S213" s="2">
        <f>COUNTIF(P$2:P213, "Add")</f>
        <v>3</v>
      </c>
      <c r="T213" s="2">
        <f>COUNTIF(P$2:P213, "Delete")</f>
        <v>0</v>
      </c>
      <c r="U213" s="2">
        <f t="shared" si="21"/>
        <v>177</v>
      </c>
      <c r="V213" s="2">
        <f t="shared" si="22"/>
        <v>180</v>
      </c>
      <c r="W213" s="2">
        <f t="shared" si="23"/>
        <v>180</v>
      </c>
      <c r="X213" s="2">
        <f>INDEX(Comparison!AE:AE, MATCH(B213, Comparison!Y:Y,0))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1234</v>
      </c>
      <c r="P214" s="2" t="str">
        <f>INDEX(Comparison!AB:AB, MATCH(B214, Comparison!Y:Y,0))</f>
        <v>NA</v>
      </c>
      <c r="Q214" s="2">
        <f t="shared" si="20"/>
        <v>210</v>
      </c>
      <c r="R214" s="2">
        <f>COUNTIF(P$2:P214, "Remove")</f>
        <v>32</v>
      </c>
      <c r="S214" s="2">
        <f>COUNTIF(P$2:P214, "Add")</f>
        <v>3</v>
      </c>
      <c r="T214" s="2">
        <f>COUNTIF(P$2:P214, "Delete")</f>
        <v>0</v>
      </c>
      <c r="U214" s="2">
        <f t="shared" si="21"/>
        <v>178</v>
      </c>
      <c r="V214" s="2">
        <f t="shared" si="22"/>
        <v>181</v>
      </c>
      <c r="W214" s="2">
        <f t="shared" si="23"/>
        <v>181</v>
      </c>
      <c r="X214" s="2">
        <f>INDEX(Comparison!AE:AE, MATCH(B214, Comparison!Y:Y,0))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1234</v>
      </c>
      <c r="P215" s="2" t="str">
        <f>INDEX(Comparison!AB:AB, MATCH(B215, Comparison!Y:Y,0))</f>
        <v>NA</v>
      </c>
      <c r="Q215" s="2">
        <f t="shared" si="20"/>
        <v>211</v>
      </c>
      <c r="R215" s="2">
        <f>COUNTIF(P$2:P215, "Remove")</f>
        <v>32</v>
      </c>
      <c r="S215" s="2">
        <f>COUNTIF(P$2:P215, "Add")</f>
        <v>3</v>
      </c>
      <c r="T215" s="2">
        <f>COUNTIF(P$2:P215, "Delete")</f>
        <v>0</v>
      </c>
      <c r="U215" s="2">
        <f t="shared" si="21"/>
        <v>179</v>
      </c>
      <c r="V215" s="2">
        <f t="shared" si="22"/>
        <v>182</v>
      </c>
      <c r="W215" s="2">
        <f t="shared" si="23"/>
        <v>182</v>
      </c>
      <c r="X215" s="2">
        <f>INDEX(Comparison!AE:AE, MATCH(B215, Comparison!Y:Y,0))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1234</v>
      </c>
      <c r="P216" s="2" t="str">
        <f>INDEX(Comparison!AB:AB, MATCH(B216, Comparison!Y:Y,0))</f>
        <v>NA</v>
      </c>
      <c r="Q216" s="2">
        <f t="shared" si="20"/>
        <v>212</v>
      </c>
      <c r="R216" s="2">
        <f>COUNTIF(P$2:P216, "Remove")</f>
        <v>32</v>
      </c>
      <c r="S216" s="2">
        <f>COUNTIF(P$2:P216, "Add")</f>
        <v>3</v>
      </c>
      <c r="T216" s="2">
        <f>COUNTIF(P$2:P216, "Delete")</f>
        <v>0</v>
      </c>
      <c r="U216" s="2">
        <f t="shared" si="21"/>
        <v>180</v>
      </c>
      <c r="V216" s="2">
        <f t="shared" si="22"/>
        <v>183</v>
      </c>
      <c r="W216" s="2">
        <f t="shared" si="23"/>
        <v>183</v>
      </c>
      <c r="X216" s="2">
        <f>INDEX(Comparison!AE:AE, MATCH(B216, Comparison!Y:Y,0))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1234</v>
      </c>
      <c r="P217" s="2" t="str">
        <f>INDEX(Comparison!AB:AB, MATCH(B217, Comparison!Y:Y,0))</f>
        <v>NA</v>
      </c>
      <c r="Q217" s="2">
        <f t="shared" si="20"/>
        <v>213</v>
      </c>
      <c r="R217" s="2">
        <f>COUNTIF(P$2:P217, "Remove")</f>
        <v>32</v>
      </c>
      <c r="S217" s="2">
        <f>COUNTIF(P$2:P217, "Add")</f>
        <v>3</v>
      </c>
      <c r="T217" s="2">
        <f>COUNTIF(P$2:P217, "Delete")</f>
        <v>0</v>
      </c>
      <c r="U217" s="2">
        <f t="shared" si="21"/>
        <v>181</v>
      </c>
      <c r="V217" s="2">
        <f t="shared" si="22"/>
        <v>184</v>
      </c>
      <c r="W217" s="2">
        <f t="shared" si="23"/>
        <v>184</v>
      </c>
      <c r="X217" s="2">
        <f>INDEX(Comparison!AE:AE, MATCH(B217, Comparison!Y:Y,0))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1234</v>
      </c>
      <c r="P218" s="2" t="str">
        <f>INDEX(Comparison!AB:AB, MATCH(B218, Comparison!Y:Y,0))</f>
        <v>NA</v>
      </c>
      <c r="Q218" s="2">
        <f t="shared" si="20"/>
        <v>214</v>
      </c>
      <c r="R218" s="2">
        <f>COUNTIF(P$2:P218, "Remove")</f>
        <v>32</v>
      </c>
      <c r="S218" s="2">
        <f>COUNTIF(P$2:P218, "Add")</f>
        <v>3</v>
      </c>
      <c r="T218" s="2">
        <f>COUNTIF(P$2:P218, "Delete")</f>
        <v>0</v>
      </c>
      <c r="U218" s="2">
        <f t="shared" si="21"/>
        <v>182</v>
      </c>
      <c r="V218" s="2">
        <f t="shared" si="22"/>
        <v>185</v>
      </c>
      <c r="W218" s="2">
        <f t="shared" si="23"/>
        <v>185</v>
      </c>
      <c r="X218" s="2">
        <f>INDEX(Comparison!AE:AE, MATCH(B218, Comparison!Y:Y,0))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1234</v>
      </c>
      <c r="P219" s="2" t="str">
        <f>INDEX(Comparison!AB:AB, MATCH(B219, Comparison!Y:Y,0))</f>
        <v>NA</v>
      </c>
      <c r="Q219" s="2">
        <f t="shared" si="20"/>
        <v>215</v>
      </c>
      <c r="R219" s="2">
        <f>COUNTIF(P$2:P219, "Remove")</f>
        <v>32</v>
      </c>
      <c r="S219" s="2">
        <f>COUNTIF(P$2:P219, "Add")</f>
        <v>3</v>
      </c>
      <c r="T219" s="2">
        <f>COUNTIF(P$2:P219, "Delete")</f>
        <v>0</v>
      </c>
      <c r="U219" s="2">
        <f t="shared" si="21"/>
        <v>183</v>
      </c>
      <c r="V219" s="2">
        <f t="shared" si="22"/>
        <v>186</v>
      </c>
      <c r="W219" s="2">
        <f t="shared" si="23"/>
        <v>186</v>
      </c>
      <c r="X219" s="2">
        <f>INDEX(Comparison!AE:AE, MATCH(B219, Comparison!Y:Y,0))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1234</v>
      </c>
      <c r="P220" s="2" t="str">
        <f>INDEX(Comparison!AB:AB, MATCH(B220, Comparison!Y:Y,0))</f>
        <v>NA</v>
      </c>
      <c r="Q220" s="2">
        <f t="shared" si="20"/>
        <v>216</v>
      </c>
      <c r="R220" s="2">
        <f>COUNTIF(P$2:P220, "Remove")</f>
        <v>32</v>
      </c>
      <c r="S220" s="2">
        <f>COUNTIF(P$2:P220, "Add")</f>
        <v>3</v>
      </c>
      <c r="T220" s="2">
        <f>COUNTIF(P$2:P220, "Delete")</f>
        <v>0</v>
      </c>
      <c r="U220" s="2">
        <f t="shared" si="21"/>
        <v>184</v>
      </c>
      <c r="V220" s="2">
        <f t="shared" si="22"/>
        <v>187</v>
      </c>
      <c r="W220" s="2">
        <f t="shared" si="23"/>
        <v>187</v>
      </c>
      <c r="X220" s="2">
        <f>INDEX(Comparison!AE:AE, MATCH(B220, Comparison!Y:Y,0))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1234</v>
      </c>
      <c r="P221" s="2" t="str">
        <f>INDEX(Comparison!AB:AB, MATCH(B221, Comparison!Y:Y,0))</f>
        <v>NA</v>
      </c>
      <c r="Q221" s="2">
        <f t="shared" si="20"/>
        <v>217</v>
      </c>
      <c r="R221" s="2">
        <f>COUNTIF(P$2:P221, "Remove")</f>
        <v>32</v>
      </c>
      <c r="S221" s="2">
        <f>COUNTIF(P$2:P221, "Add")</f>
        <v>3</v>
      </c>
      <c r="T221" s="2">
        <f>COUNTIF(P$2:P221, "Delete")</f>
        <v>0</v>
      </c>
      <c r="U221" s="2">
        <f t="shared" si="21"/>
        <v>185</v>
      </c>
      <c r="V221" s="2">
        <f t="shared" si="22"/>
        <v>188</v>
      </c>
      <c r="W221" s="2">
        <f t="shared" si="23"/>
        <v>188</v>
      </c>
      <c r="X221" s="2">
        <f>INDEX(Comparison!AE:AE, MATCH(B221, Comparison!Y:Y,0))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1234</v>
      </c>
      <c r="P222" s="2" t="str">
        <f>INDEX(Comparison!AB:AB, MATCH(B222, Comparison!Y:Y,0))</f>
        <v>NA</v>
      </c>
      <c r="Q222" s="2">
        <f t="shared" si="20"/>
        <v>218</v>
      </c>
      <c r="R222" s="2">
        <f>COUNTIF(P$2:P222, "Remove")</f>
        <v>32</v>
      </c>
      <c r="S222" s="2">
        <f>COUNTIF(P$2:P222, "Add")</f>
        <v>3</v>
      </c>
      <c r="T222" s="2">
        <f>COUNTIF(P$2:P222, "Delete")</f>
        <v>0</v>
      </c>
      <c r="U222" s="2">
        <f t="shared" si="21"/>
        <v>186</v>
      </c>
      <c r="V222" s="2">
        <f t="shared" si="22"/>
        <v>189</v>
      </c>
      <c r="W222" s="2">
        <f t="shared" si="23"/>
        <v>189</v>
      </c>
      <c r="X222" s="2">
        <f>INDEX(Comparison!AE:AE, MATCH(B222, Comparison!Y:Y,0))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1234</v>
      </c>
      <c r="P223" s="2" t="str">
        <f>INDEX(Comparison!AB:AB, MATCH(B223, Comparison!Y:Y,0))</f>
        <v>NA</v>
      </c>
      <c r="Q223" s="2">
        <f t="shared" si="20"/>
        <v>219</v>
      </c>
      <c r="R223" s="2">
        <f>COUNTIF(P$2:P223, "Remove")</f>
        <v>32</v>
      </c>
      <c r="S223" s="2">
        <f>COUNTIF(P$2:P223, "Add")</f>
        <v>3</v>
      </c>
      <c r="T223" s="2">
        <f>COUNTIF(P$2:P223, "Delete")</f>
        <v>0</v>
      </c>
      <c r="U223" s="2">
        <f t="shared" si="21"/>
        <v>187</v>
      </c>
      <c r="V223" s="2">
        <f t="shared" si="22"/>
        <v>190</v>
      </c>
      <c r="W223" s="2">
        <f t="shared" si="23"/>
        <v>190</v>
      </c>
      <c r="X223" s="2">
        <f>INDEX(Comparison!AE:AE, MATCH(B223, Comparison!Y:Y,0))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1234</v>
      </c>
      <c r="P224" s="2" t="str">
        <f>INDEX(Comparison!AB:AB, MATCH(B224, Comparison!Y:Y,0))</f>
        <v>NA</v>
      </c>
      <c r="Q224" s="2">
        <f t="shared" si="20"/>
        <v>220</v>
      </c>
      <c r="R224" s="2">
        <f>COUNTIF(P$2:P224, "Remove")</f>
        <v>32</v>
      </c>
      <c r="S224" s="2">
        <f>COUNTIF(P$2:P224, "Add")</f>
        <v>3</v>
      </c>
      <c r="T224" s="2">
        <f>COUNTIF(P$2:P224, "Delete")</f>
        <v>0</v>
      </c>
      <c r="U224" s="2">
        <f t="shared" si="21"/>
        <v>188</v>
      </c>
      <c r="V224" s="2">
        <f t="shared" si="22"/>
        <v>191</v>
      </c>
      <c r="W224" s="2">
        <f t="shared" si="23"/>
        <v>191</v>
      </c>
      <c r="X224" s="2">
        <f>INDEX(Comparison!AE:AE, MATCH(B224, Comparison!Y:Y,0))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1234</v>
      </c>
      <c r="P225" s="2" t="str">
        <f>INDEX(Comparison!AB:AB, MATCH(B225, Comparison!Y:Y,0))</f>
        <v>NA</v>
      </c>
      <c r="Q225" s="2">
        <f t="shared" si="20"/>
        <v>221</v>
      </c>
      <c r="R225" s="2">
        <f>COUNTIF(P$2:P225, "Remove")</f>
        <v>32</v>
      </c>
      <c r="S225" s="2">
        <f>COUNTIF(P$2:P225, "Add")</f>
        <v>3</v>
      </c>
      <c r="T225" s="2">
        <f>COUNTIF(P$2:P225, "Delete")</f>
        <v>0</v>
      </c>
      <c r="U225" s="2">
        <f t="shared" si="21"/>
        <v>189</v>
      </c>
      <c r="V225" s="2">
        <f t="shared" si="22"/>
        <v>192</v>
      </c>
      <c r="W225" s="2">
        <f t="shared" si="23"/>
        <v>192</v>
      </c>
      <c r="X225" s="2">
        <f>INDEX(Comparison!AE:AE, MATCH(B225, Comparison!Y:Y,0))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1234</v>
      </c>
      <c r="P226" s="2" t="str">
        <f>INDEX(Comparison!AB:AB, MATCH(B226, Comparison!Y:Y,0))</f>
        <v>NA</v>
      </c>
      <c r="Q226" s="2">
        <f t="shared" si="20"/>
        <v>222</v>
      </c>
      <c r="R226" s="2">
        <f>COUNTIF(P$2:P226, "Remove")</f>
        <v>32</v>
      </c>
      <c r="S226" s="2">
        <f>COUNTIF(P$2:P226, "Add")</f>
        <v>3</v>
      </c>
      <c r="T226" s="2">
        <f>COUNTIF(P$2:P226, "Delete")</f>
        <v>0</v>
      </c>
      <c r="U226" s="2">
        <f t="shared" si="21"/>
        <v>190</v>
      </c>
      <c r="V226" s="2">
        <f t="shared" si="22"/>
        <v>193</v>
      </c>
      <c r="W226" s="2">
        <f t="shared" si="23"/>
        <v>193</v>
      </c>
      <c r="X226" s="2">
        <f>INDEX(Comparison!AE:AE, MATCH(B226, Comparison!Y:Y,0))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1234</v>
      </c>
      <c r="P227" s="2" t="str">
        <f>INDEX(Comparison!AB:AB, MATCH(B227, Comparison!Y:Y,0))</f>
        <v>NA</v>
      </c>
      <c r="Q227" s="2">
        <f t="shared" si="20"/>
        <v>223</v>
      </c>
      <c r="R227" s="2">
        <f>COUNTIF(P$2:P227, "Remove")</f>
        <v>32</v>
      </c>
      <c r="S227" s="2">
        <f>COUNTIF(P$2:P227, "Add")</f>
        <v>3</v>
      </c>
      <c r="T227" s="2">
        <f>COUNTIF(P$2:P227, "Delete")</f>
        <v>0</v>
      </c>
      <c r="U227" s="2">
        <f t="shared" si="21"/>
        <v>191</v>
      </c>
      <c r="V227" s="2">
        <f t="shared" si="22"/>
        <v>194</v>
      </c>
      <c r="W227" s="2">
        <f t="shared" si="23"/>
        <v>194</v>
      </c>
      <c r="X227" s="2">
        <f>INDEX(Comparison!AE:AE, MATCH(B227, Comparison!Y:Y,0))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1234</v>
      </c>
      <c r="P228" s="2" t="str">
        <f>INDEX(Comparison!AB:AB, MATCH(B228, Comparison!Y:Y,0))</f>
        <v>NA</v>
      </c>
      <c r="Q228" s="2">
        <f t="shared" si="20"/>
        <v>224</v>
      </c>
      <c r="R228" s="2">
        <f>COUNTIF(P$2:P228, "Remove")</f>
        <v>32</v>
      </c>
      <c r="S228" s="2">
        <f>COUNTIF(P$2:P228, "Add")</f>
        <v>3</v>
      </c>
      <c r="T228" s="2">
        <f>COUNTIF(P$2:P228, "Delete")</f>
        <v>0</v>
      </c>
      <c r="U228" s="2">
        <f t="shared" si="21"/>
        <v>192</v>
      </c>
      <c r="V228" s="2">
        <f t="shared" si="22"/>
        <v>195</v>
      </c>
      <c r="W228" s="2">
        <f t="shared" si="23"/>
        <v>195</v>
      </c>
      <c r="X228" s="2">
        <f>INDEX(Comparison!AE:AE, MATCH(B228, Comparison!Y:Y,0))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1234</v>
      </c>
      <c r="P229" s="2" t="str">
        <f>INDEX(Comparison!AB:AB, MATCH(B229, Comparison!Y:Y,0))</f>
        <v>NA</v>
      </c>
      <c r="Q229" s="2">
        <f t="shared" si="20"/>
        <v>225</v>
      </c>
      <c r="R229" s="2">
        <f>COUNTIF(P$2:P229, "Remove")</f>
        <v>32</v>
      </c>
      <c r="S229" s="2">
        <f>COUNTIF(P$2:P229, "Add")</f>
        <v>3</v>
      </c>
      <c r="T229" s="2">
        <f>COUNTIF(P$2:P229, "Delete")</f>
        <v>0</v>
      </c>
      <c r="U229" s="2">
        <f t="shared" si="21"/>
        <v>193</v>
      </c>
      <c r="V229" s="2">
        <f t="shared" si="22"/>
        <v>196</v>
      </c>
      <c r="W229" s="2">
        <f t="shared" si="23"/>
        <v>196</v>
      </c>
      <c r="X229" s="2">
        <f>INDEX(Comparison!AE:AE, MATCH(B229, Comparison!Y:Y,0))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1234</v>
      </c>
      <c r="P230" s="2" t="str">
        <f>INDEX(Comparison!AB:AB, MATCH(B230, Comparison!Y:Y,0))</f>
        <v>NA</v>
      </c>
      <c r="Q230" s="2">
        <f t="shared" si="20"/>
        <v>226</v>
      </c>
      <c r="R230" s="2">
        <f>COUNTIF(P$2:P230, "Remove")</f>
        <v>32</v>
      </c>
      <c r="S230" s="2">
        <f>COUNTIF(P$2:P230, "Add")</f>
        <v>3</v>
      </c>
      <c r="T230" s="2">
        <f>COUNTIF(P$2:P230, "Delete")</f>
        <v>0</v>
      </c>
      <c r="U230" s="2">
        <f t="shared" si="21"/>
        <v>194</v>
      </c>
      <c r="V230" s="2">
        <f t="shared" si="22"/>
        <v>197</v>
      </c>
      <c r="W230" s="2">
        <f t="shared" si="23"/>
        <v>197</v>
      </c>
      <c r="X230" s="2">
        <f>INDEX(Comparison!AE:AE, MATCH(B230, Comparison!Y:Y,0))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1234</v>
      </c>
      <c r="P231" s="2" t="str">
        <f>INDEX(Comparison!AB:AB, MATCH(B231, Comparison!Y:Y,0))</f>
        <v>NA</v>
      </c>
      <c r="Q231" s="2">
        <f t="shared" si="20"/>
        <v>227</v>
      </c>
      <c r="R231" s="2">
        <f>COUNTIF(P$2:P231, "Remove")</f>
        <v>32</v>
      </c>
      <c r="S231" s="2">
        <f>COUNTIF(P$2:P231, "Add")</f>
        <v>3</v>
      </c>
      <c r="T231" s="2">
        <f>COUNTIF(P$2:P231, "Delete")</f>
        <v>0</v>
      </c>
      <c r="U231" s="2">
        <f t="shared" si="21"/>
        <v>195</v>
      </c>
      <c r="V231" s="2">
        <f t="shared" si="22"/>
        <v>198</v>
      </c>
      <c r="W231" s="2">
        <f t="shared" si="23"/>
        <v>198</v>
      </c>
      <c r="X231" s="2">
        <f>INDEX(Comparison!AE:AE, MATCH(B231, Comparison!Y:Y,0))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1234</v>
      </c>
      <c r="P232" s="2" t="str">
        <f>INDEX(Comparison!AB:AB, MATCH(B232, Comparison!Y:Y,0))</f>
        <v>NA</v>
      </c>
      <c r="Q232" s="2">
        <f t="shared" si="20"/>
        <v>228</v>
      </c>
      <c r="R232" s="2">
        <f>COUNTIF(P$2:P232, "Remove")</f>
        <v>32</v>
      </c>
      <c r="S232" s="2">
        <f>COUNTIF(P$2:P232, "Add")</f>
        <v>3</v>
      </c>
      <c r="T232" s="2">
        <f>COUNTIF(P$2:P232, "Delete")</f>
        <v>0</v>
      </c>
      <c r="U232" s="2">
        <f t="shared" si="21"/>
        <v>196</v>
      </c>
      <c r="V232" s="2">
        <f t="shared" si="22"/>
        <v>199</v>
      </c>
      <c r="W232" s="2">
        <f t="shared" si="23"/>
        <v>199</v>
      </c>
      <c r="X232" s="2">
        <f>INDEX(Comparison!AE:AE, MATCH(B232, Comparison!Y:Y,0))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1234</v>
      </c>
      <c r="P233" s="2" t="str">
        <f>INDEX(Comparison!AB:AB, MATCH(B233, Comparison!Y:Y,0))</f>
        <v>NA</v>
      </c>
      <c r="Q233" s="2">
        <f t="shared" si="20"/>
        <v>229</v>
      </c>
      <c r="R233" s="2">
        <f>COUNTIF(P$2:P233, "Remove")</f>
        <v>32</v>
      </c>
      <c r="S233" s="2">
        <f>COUNTIF(P$2:P233, "Add")</f>
        <v>3</v>
      </c>
      <c r="T233" s="2">
        <f>COUNTIF(P$2:P233, "Delete")</f>
        <v>0</v>
      </c>
      <c r="U233" s="2">
        <f t="shared" si="21"/>
        <v>197</v>
      </c>
      <c r="V233" s="2">
        <f t="shared" si="22"/>
        <v>200</v>
      </c>
      <c r="W233" s="2">
        <f t="shared" si="23"/>
        <v>200</v>
      </c>
      <c r="X233" s="2">
        <f>INDEX(Comparison!AE:AE, MATCH(B233, Comparison!Y:Y,0))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1234</v>
      </c>
      <c r="P234" s="2" t="str">
        <f>INDEX(Comparison!AB:AB, MATCH(B234, Comparison!Y:Y,0))</f>
        <v>NA</v>
      </c>
      <c r="Q234" s="2">
        <f t="shared" si="20"/>
        <v>230</v>
      </c>
      <c r="R234" s="2">
        <f>COUNTIF(P$2:P234, "Remove")</f>
        <v>32</v>
      </c>
      <c r="S234" s="2">
        <f>COUNTIF(P$2:P234, "Add")</f>
        <v>3</v>
      </c>
      <c r="T234" s="2">
        <f>COUNTIF(P$2:P234, "Delete")</f>
        <v>0</v>
      </c>
      <c r="U234" s="2">
        <f t="shared" si="21"/>
        <v>198</v>
      </c>
      <c r="V234" s="2">
        <f t="shared" si="22"/>
        <v>201</v>
      </c>
      <c r="W234" s="2">
        <f t="shared" si="23"/>
        <v>201</v>
      </c>
      <c r="X234" s="2">
        <f>INDEX(Comparison!AE:AE, MATCH(B234, Comparison!Y:Y,0))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1234</v>
      </c>
      <c r="P235" s="2" t="str">
        <f>INDEX(Comparison!AB:AB, MATCH(B235, Comparison!Y:Y,0))</f>
        <v>NA</v>
      </c>
      <c r="Q235" s="2">
        <f t="shared" si="20"/>
        <v>231</v>
      </c>
      <c r="R235" s="2">
        <f>COUNTIF(P$2:P235, "Remove")</f>
        <v>32</v>
      </c>
      <c r="S235" s="2">
        <f>COUNTIF(P$2:P235, "Add")</f>
        <v>3</v>
      </c>
      <c r="T235" s="2">
        <f>COUNTIF(P$2:P235, "Delete")</f>
        <v>0</v>
      </c>
      <c r="U235" s="2">
        <f t="shared" si="21"/>
        <v>199</v>
      </c>
      <c r="V235" s="2">
        <f t="shared" si="22"/>
        <v>202</v>
      </c>
      <c r="W235" s="2">
        <f t="shared" si="23"/>
        <v>202</v>
      </c>
      <c r="X235" s="2">
        <f>INDEX(Comparison!AE:AE, MATCH(B235, Comparison!Y:Y,0))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1234</v>
      </c>
      <c r="P236" s="2" t="str">
        <f>INDEX(Comparison!AB:AB, MATCH(B236, Comparison!Y:Y,0))</f>
        <v>NA</v>
      </c>
      <c r="Q236" s="2">
        <f t="shared" si="20"/>
        <v>232</v>
      </c>
      <c r="R236" s="2">
        <f>COUNTIF(P$2:P236, "Remove")</f>
        <v>32</v>
      </c>
      <c r="S236" s="2">
        <f>COUNTIF(P$2:P236, "Add")</f>
        <v>3</v>
      </c>
      <c r="T236" s="2">
        <f>COUNTIF(P$2:P236, "Delete")</f>
        <v>0</v>
      </c>
      <c r="U236" s="2">
        <f t="shared" si="21"/>
        <v>200</v>
      </c>
      <c r="V236" s="2">
        <f t="shared" si="22"/>
        <v>203</v>
      </c>
      <c r="W236" s="2">
        <f t="shared" si="23"/>
        <v>203</v>
      </c>
      <c r="X236" s="2">
        <f>INDEX(Comparison!AE:AE, MATCH(B236, Comparison!Y:Y,0))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1234</v>
      </c>
      <c r="P237" s="2" t="str">
        <f>INDEX(Comparison!AB:AB, MATCH(B237, Comparison!Y:Y,0))</f>
        <v>NA</v>
      </c>
      <c r="Q237" s="2">
        <f t="shared" si="20"/>
        <v>233</v>
      </c>
      <c r="R237" s="2">
        <f>COUNTIF(P$2:P237, "Remove")</f>
        <v>32</v>
      </c>
      <c r="S237" s="2">
        <f>COUNTIF(P$2:P237, "Add")</f>
        <v>3</v>
      </c>
      <c r="T237" s="2">
        <f>COUNTIF(P$2:P237, "Delete")</f>
        <v>0</v>
      </c>
      <c r="U237" s="2">
        <f t="shared" si="21"/>
        <v>201</v>
      </c>
      <c r="V237" s="2">
        <f t="shared" si="22"/>
        <v>204</v>
      </c>
      <c r="W237" s="2">
        <f t="shared" si="23"/>
        <v>204</v>
      </c>
      <c r="X237" s="2">
        <f>INDEX(Comparison!AE:AE, MATCH(B237, Comparison!Y:Y,0))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1234</v>
      </c>
      <c r="P238" s="2" t="str">
        <f>INDEX(Comparison!AB:AB, MATCH(B238, Comparison!Y:Y,0))</f>
        <v>NA</v>
      </c>
      <c r="Q238" s="2">
        <f t="shared" si="20"/>
        <v>234</v>
      </c>
      <c r="R238" s="2">
        <f>COUNTIF(P$2:P238, "Remove")</f>
        <v>32</v>
      </c>
      <c r="S238" s="2">
        <f>COUNTIF(P$2:P238, "Add")</f>
        <v>3</v>
      </c>
      <c r="T238" s="2">
        <f>COUNTIF(P$2:P238, "Delete")</f>
        <v>0</v>
      </c>
      <c r="U238" s="2">
        <f t="shared" si="21"/>
        <v>202</v>
      </c>
      <c r="V238" s="2">
        <f t="shared" si="22"/>
        <v>205</v>
      </c>
      <c r="W238" s="2">
        <f t="shared" si="23"/>
        <v>205</v>
      </c>
      <c r="X238" s="2">
        <f>INDEX(Comparison!AE:AE, MATCH(B238, Comparison!Y:Y,0))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1234</v>
      </c>
      <c r="P239" s="2" t="str">
        <f>INDEX(Comparison!AB:AB, MATCH(B239, Comparison!Y:Y,0))</f>
        <v>NA</v>
      </c>
      <c r="Q239" s="2">
        <f t="shared" si="20"/>
        <v>235</v>
      </c>
      <c r="R239" s="2">
        <f>COUNTIF(P$2:P239, "Remove")</f>
        <v>32</v>
      </c>
      <c r="S239" s="2">
        <f>COUNTIF(P$2:P239, "Add")</f>
        <v>3</v>
      </c>
      <c r="T239" s="2">
        <f>COUNTIF(P$2:P239, "Delete")</f>
        <v>0</v>
      </c>
      <c r="U239" s="2">
        <f t="shared" si="21"/>
        <v>203</v>
      </c>
      <c r="V239" s="2">
        <f t="shared" si="22"/>
        <v>206</v>
      </c>
      <c r="W239" s="2">
        <f t="shared" si="23"/>
        <v>206</v>
      </c>
      <c r="X239" s="2">
        <f>INDEX(Comparison!AE:AE, MATCH(B239, Comparison!Y:Y,0))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1234</v>
      </c>
      <c r="P240" s="2" t="str">
        <f>INDEX(Comparison!AB:AB, MATCH(B240, Comparison!Y:Y,0))</f>
        <v>NA</v>
      </c>
      <c r="Q240" s="2">
        <f t="shared" si="20"/>
        <v>236</v>
      </c>
      <c r="R240" s="2">
        <f>COUNTIF(P$2:P240, "Remove")</f>
        <v>32</v>
      </c>
      <c r="S240" s="2">
        <f>COUNTIF(P$2:P240, "Add")</f>
        <v>3</v>
      </c>
      <c r="T240" s="2">
        <f>COUNTIF(P$2:P240, "Delete")</f>
        <v>0</v>
      </c>
      <c r="U240" s="2">
        <f t="shared" si="21"/>
        <v>204</v>
      </c>
      <c r="V240" s="2">
        <f t="shared" si="22"/>
        <v>207</v>
      </c>
      <c r="W240" s="2">
        <f t="shared" si="23"/>
        <v>207</v>
      </c>
      <c r="X240" s="2">
        <f>INDEX(Comparison!AE:AE, MATCH(B240, Comparison!Y:Y,0))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1234</v>
      </c>
      <c r="P241" s="2" t="str">
        <f>INDEX(Comparison!AB:AB, MATCH(B241, Comparison!Y:Y,0))</f>
        <v>NA</v>
      </c>
      <c r="Q241" s="2">
        <f t="shared" si="20"/>
        <v>237</v>
      </c>
      <c r="R241" s="2">
        <f>COUNTIF(P$2:P241, "Remove")</f>
        <v>32</v>
      </c>
      <c r="S241" s="2">
        <f>COUNTIF(P$2:P241, "Add")</f>
        <v>3</v>
      </c>
      <c r="T241" s="2">
        <f>COUNTIF(P$2:P241, "Delete")</f>
        <v>0</v>
      </c>
      <c r="U241" s="2">
        <f t="shared" si="21"/>
        <v>205</v>
      </c>
      <c r="V241" s="2">
        <f t="shared" si="22"/>
        <v>208</v>
      </c>
      <c r="W241" s="2">
        <f t="shared" si="23"/>
        <v>208</v>
      </c>
      <c r="X241" s="2">
        <f>INDEX(Comparison!AE:AE, MATCH(B241, Comparison!Y:Y,0))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1234</v>
      </c>
      <c r="P242" s="2" t="str">
        <f>INDEX(Comparison!AB:AB, MATCH(B242, Comparison!Y:Y,0))</f>
        <v>NA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>
        <f>INDEX(Comparison!AE:AE, MATCH(B242, Comparison!Y:Y,0))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1234</v>
      </c>
      <c r="P243" s="2" t="str">
        <f>INDEX(Comparison!AB:AB, MATCH(B243, Comparison!Y:Y,0))</f>
        <v>NA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>
        <f>INDEX(Comparison!AE:AE, MATCH(B243, Comparison!Y:Y,0))</f>
        <v>0</v>
      </c>
      <c r="Y243" s="2" t="str">
        <f t="shared" si="24"/>
        <v/>
      </c>
    </row>
    <row r="244" spans="1:25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INDEX(Comparison!AB:AB, MATCH(B244, Comparison!Y:Y,0))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INDEX(Comparison!AE:AE, MATCH(B244, Comparison!Y:Y,0))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  <c r="P245" s="2" t="str">
        <f>INDEX(Comparison!AB:AB, MATCH(B245, Comparison!Y:Y,0))</f>
        <v>Remove</v>
      </c>
      <c r="Q245" s="2">
        <f t="shared" si="20"/>
        <v>241</v>
      </c>
      <c r="R245" s="2">
        <f>COUNTIF(P$2:P245, "Remove")</f>
        <v>34</v>
      </c>
      <c r="S245" s="2">
        <f>COUNTIF(P$2:P245, "Add")</f>
        <v>3</v>
      </c>
      <c r="T245" s="2">
        <f>COUNTIF(P$2:P245, "Delete")</f>
        <v>0</v>
      </c>
      <c r="U245" s="2">
        <f t="shared" si="21"/>
        <v>207</v>
      </c>
      <c r="V245" s="2">
        <f t="shared" si="22"/>
        <v>210</v>
      </c>
      <c r="W245" s="2">
        <f t="shared" si="23"/>
        <v>210</v>
      </c>
      <c r="X245" s="2" t="str">
        <f>INDEX(Comparison!AE:AE, MATCH(B245, Comparison!Y:Y,0))</f>
        <v>Check variable</v>
      </c>
      <c r="Y245" s="2" t="str">
        <f t="shared" si="24"/>
        <v>Check variable</v>
      </c>
    </row>
    <row r="246" spans="1:25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1234</v>
      </c>
      <c r="P246" s="2" t="str">
        <f>INDEX(Comparison!AB:AB, MATCH(B246, Comparison!Y:Y,0))</f>
        <v>NA</v>
      </c>
      <c r="Q246" s="2">
        <f t="shared" si="20"/>
        <v>242</v>
      </c>
      <c r="R246" s="2">
        <f>COUNTIF(P$2:P246, "Remove")</f>
        <v>34</v>
      </c>
      <c r="S246" s="2">
        <f>COUNTIF(P$2:P246, "Add")</f>
        <v>3</v>
      </c>
      <c r="T246" s="2">
        <f>COUNTIF(P$2:P246, "Delete")</f>
        <v>0</v>
      </c>
      <c r="U246" s="2">
        <f t="shared" si="21"/>
        <v>208</v>
      </c>
      <c r="V246" s="2">
        <f t="shared" si="22"/>
        <v>211</v>
      </c>
      <c r="W246" s="2">
        <f t="shared" si="23"/>
        <v>211</v>
      </c>
      <c r="X246" s="2">
        <f>INDEX(Comparison!AE:AE, MATCH(B246, Comparison!Y:Y,0))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1234</v>
      </c>
      <c r="P247" s="2" t="str">
        <f>INDEX(Comparison!AB:AB, MATCH(B247, Comparison!Y:Y,0))</f>
        <v>NA</v>
      </c>
      <c r="Q247" s="2">
        <f t="shared" si="20"/>
        <v>243</v>
      </c>
      <c r="R247" s="2">
        <f>COUNTIF(P$2:P247, "Remove")</f>
        <v>34</v>
      </c>
      <c r="S247" s="2">
        <f>COUNTIF(P$2:P247, "Add")</f>
        <v>3</v>
      </c>
      <c r="T247" s="2">
        <f>COUNTIF(P$2:P247, "Delete")</f>
        <v>0</v>
      </c>
      <c r="U247" s="2">
        <f t="shared" si="21"/>
        <v>209</v>
      </c>
      <c r="V247" s="2">
        <f t="shared" si="22"/>
        <v>212</v>
      </c>
      <c r="W247" s="2">
        <f t="shared" si="23"/>
        <v>212</v>
      </c>
      <c r="X247" s="2">
        <f>INDEX(Comparison!AE:AE, MATCH(B247, Comparison!Y:Y,0))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1234</v>
      </c>
      <c r="P248" s="2" t="str">
        <f>INDEX(Comparison!AB:AB, MATCH(B248, Comparison!Y:Y,0))</f>
        <v>NA</v>
      </c>
      <c r="Q248" s="2">
        <f t="shared" si="20"/>
        <v>244</v>
      </c>
      <c r="R248" s="2">
        <f>COUNTIF(P$2:P248, "Remove")</f>
        <v>34</v>
      </c>
      <c r="S248" s="2">
        <f>COUNTIF(P$2:P248, "Add")</f>
        <v>3</v>
      </c>
      <c r="T248" s="2">
        <f>COUNTIF(P$2:P248, "Delete")</f>
        <v>0</v>
      </c>
      <c r="U248" s="2">
        <f t="shared" si="21"/>
        <v>210</v>
      </c>
      <c r="V248" s="2">
        <f t="shared" si="22"/>
        <v>213</v>
      </c>
      <c r="W248" s="2">
        <f t="shared" si="23"/>
        <v>213</v>
      </c>
      <c r="X248" s="2">
        <f>INDEX(Comparison!AE:AE, MATCH(B248, Comparison!Y:Y,0))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1234</v>
      </c>
      <c r="P249" s="2" t="str">
        <f>INDEX(Comparison!AB:AB, MATCH(B249, Comparison!Y:Y,0))</f>
        <v>NA</v>
      </c>
      <c r="Q249" s="2">
        <f t="shared" si="20"/>
        <v>245</v>
      </c>
      <c r="R249" s="2">
        <f>COUNTIF(P$2:P249, "Remove")</f>
        <v>34</v>
      </c>
      <c r="S249" s="2">
        <f>COUNTIF(P$2:P249, "Add")</f>
        <v>3</v>
      </c>
      <c r="T249" s="2">
        <f>COUNTIF(P$2:P249, "Delete")</f>
        <v>0</v>
      </c>
      <c r="U249" s="2">
        <f t="shared" si="21"/>
        <v>211</v>
      </c>
      <c r="V249" s="2">
        <f t="shared" si="22"/>
        <v>214</v>
      </c>
      <c r="W249" s="2">
        <f t="shared" si="23"/>
        <v>214</v>
      </c>
      <c r="X249" s="2">
        <f>INDEX(Comparison!AE:AE, MATCH(B249, Comparison!Y:Y,0))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1234</v>
      </c>
      <c r="P250" s="2" t="str">
        <f>INDEX(Comparison!AB:AB, MATCH(B250, Comparison!Y:Y,0))</f>
        <v>NA</v>
      </c>
      <c r="Q250" s="2">
        <f t="shared" si="20"/>
        <v>246</v>
      </c>
      <c r="R250" s="2">
        <f>COUNTIF(P$2:P250, "Remove")</f>
        <v>34</v>
      </c>
      <c r="S250" s="2">
        <f>COUNTIF(P$2:P250, "Add")</f>
        <v>3</v>
      </c>
      <c r="T250" s="2">
        <f>COUNTIF(P$2:P250, "Delete")</f>
        <v>0</v>
      </c>
      <c r="U250" s="2">
        <f t="shared" si="21"/>
        <v>212</v>
      </c>
      <c r="V250" s="2">
        <f t="shared" si="22"/>
        <v>215</v>
      </c>
      <c r="W250" s="2">
        <f t="shared" si="23"/>
        <v>215</v>
      </c>
      <c r="X250" s="2">
        <f>INDEX(Comparison!AE:AE, MATCH(B250, Comparison!Y:Y,0))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1234</v>
      </c>
      <c r="P251" s="2" t="str">
        <f>INDEX(Comparison!AB:AB, MATCH(B251, Comparison!Y:Y,0))</f>
        <v>NA</v>
      </c>
      <c r="Q251" s="2">
        <f t="shared" si="20"/>
        <v>247</v>
      </c>
      <c r="R251" s="2">
        <f>COUNTIF(P$2:P251, "Remove")</f>
        <v>34</v>
      </c>
      <c r="S251" s="2">
        <f>COUNTIF(P$2:P251, "Add")</f>
        <v>3</v>
      </c>
      <c r="T251" s="2">
        <f>COUNTIF(P$2:P251, "Delete")</f>
        <v>0</v>
      </c>
      <c r="U251" s="2">
        <f t="shared" si="21"/>
        <v>213</v>
      </c>
      <c r="V251" s="2">
        <f t="shared" si="22"/>
        <v>216</v>
      </c>
      <c r="W251" s="2">
        <f t="shared" si="23"/>
        <v>216</v>
      </c>
      <c r="X251" s="2">
        <f>INDEX(Comparison!AE:AE, MATCH(B251, Comparison!Y:Y,0))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1234</v>
      </c>
      <c r="P252" s="2" t="str">
        <f>INDEX(Comparison!AB:AB, MATCH(B252, Comparison!Y:Y,0))</f>
        <v>NA</v>
      </c>
      <c r="Q252" s="2">
        <f t="shared" si="20"/>
        <v>248</v>
      </c>
      <c r="R252" s="2">
        <f>COUNTIF(P$2:P252, "Remove")</f>
        <v>34</v>
      </c>
      <c r="S252" s="2">
        <f>COUNTIF(P$2:P252, "Add")</f>
        <v>3</v>
      </c>
      <c r="T252" s="2">
        <f>COUNTIF(P$2:P252, "Delete")</f>
        <v>0</v>
      </c>
      <c r="U252" s="2">
        <f t="shared" si="21"/>
        <v>214</v>
      </c>
      <c r="V252" s="2">
        <f t="shared" si="22"/>
        <v>217</v>
      </c>
      <c r="W252" s="2">
        <f t="shared" si="23"/>
        <v>217</v>
      </c>
      <c r="X252" s="2">
        <f>INDEX(Comparison!AE:AE, MATCH(B252, Comparison!Y:Y,0))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1234</v>
      </c>
      <c r="P253" s="2" t="str">
        <f>INDEX(Comparison!AB:AB, MATCH(B253, Comparison!Y:Y,0))</f>
        <v>NA</v>
      </c>
      <c r="Q253" s="2">
        <f t="shared" si="20"/>
        <v>249</v>
      </c>
      <c r="R253" s="2">
        <f>COUNTIF(P$2:P253, "Remove")</f>
        <v>34</v>
      </c>
      <c r="S253" s="2">
        <f>COUNTIF(P$2:P253, "Add")</f>
        <v>3</v>
      </c>
      <c r="T253" s="2">
        <f>COUNTIF(P$2:P253, "Delete")</f>
        <v>0</v>
      </c>
      <c r="U253" s="2">
        <f t="shared" si="21"/>
        <v>215</v>
      </c>
      <c r="V253" s="2">
        <f t="shared" si="22"/>
        <v>218</v>
      </c>
      <c r="W253" s="2">
        <f t="shared" si="23"/>
        <v>218</v>
      </c>
      <c r="X253" s="2">
        <f>INDEX(Comparison!AE:AE, MATCH(B253, Comparison!Y:Y,0))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1234</v>
      </c>
      <c r="P254" s="2" t="str">
        <f>INDEX(Comparison!AB:AB, MATCH(B254, Comparison!Y:Y,0))</f>
        <v>NA</v>
      </c>
      <c r="Q254" s="2">
        <f t="shared" si="20"/>
        <v>250</v>
      </c>
      <c r="R254" s="2">
        <f>COUNTIF(P$2:P254, "Remove")</f>
        <v>34</v>
      </c>
      <c r="S254" s="2">
        <f>COUNTIF(P$2:P254, "Add")</f>
        <v>3</v>
      </c>
      <c r="T254" s="2">
        <f>COUNTIF(P$2:P254, "Delete")</f>
        <v>0</v>
      </c>
      <c r="U254" s="2">
        <f t="shared" si="21"/>
        <v>216</v>
      </c>
      <c r="V254" s="2">
        <f t="shared" si="22"/>
        <v>219</v>
      </c>
      <c r="W254" s="2">
        <f t="shared" si="23"/>
        <v>219</v>
      </c>
      <c r="X254" s="2">
        <f>INDEX(Comparison!AE:AE, MATCH(B254, Comparison!Y:Y,0))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1234</v>
      </c>
      <c r="P255" s="2" t="str">
        <f>INDEX(Comparison!AB:AB, MATCH(B255, Comparison!Y:Y,0))</f>
        <v>NA</v>
      </c>
      <c r="Q255" s="2">
        <f t="shared" si="20"/>
        <v>251</v>
      </c>
      <c r="R255" s="2">
        <f>COUNTIF(P$2:P255, "Remove")</f>
        <v>34</v>
      </c>
      <c r="S255" s="2">
        <f>COUNTIF(P$2:P255, "Add")</f>
        <v>3</v>
      </c>
      <c r="T255" s="2">
        <f>COUNTIF(P$2:P255, "Delete")</f>
        <v>0</v>
      </c>
      <c r="U255" s="2">
        <f t="shared" si="21"/>
        <v>217</v>
      </c>
      <c r="V255" s="2">
        <f t="shared" si="22"/>
        <v>220</v>
      </c>
      <c r="W255" s="2">
        <f t="shared" si="23"/>
        <v>220</v>
      </c>
      <c r="X255" s="2">
        <f>INDEX(Comparison!AE:AE, MATCH(B255, Comparison!Y:Y,0))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1234</v>
      </c>
      <c r="P256" s="2" t="str">
        <f>INDEX(Comparison!AB:AB, MATCH(B256, Comparison!Y:Y,0))</f>
        <v>NA</v>
      </c>
      <c r="Q256" s="2">
        <f t="shared" si="20"/>
        <v>252</v>
      </c>
      <c r="R256" s="2">
        <f>COUNTIF(P$2:P256, "Remove")</f>
        <v>34</v>
      </c>
      <c r="S256" s="2">
        <f>COUNTIF(P$2:P256, "Add")</f>
        <v>3</v>
      </c>
      <c r="T256" s="2">
        <f>COUNTIF(P$2:P256, "Delete")</f>
        <v>0</v>
      </c>
      <c r="U256" s="2">
        <f t="shared" si="21"/>
        <v>218</v>
      </c>
      <c r="V256" s="2">
        <f t="shared" si="22"/>
        <v>221</v>
      </c>
      <c r="W256" s="2">
        <f t="shared" si="23"/>
        <v>221</v>
      </c>
      <c r="X256" s="2">
        <f>INDEX(Comparison!AE:AE, MATCH(B256, Comparison!Y:Y,0))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1234</v>
      </c>
      <c r="P257" s="2" t="str">
        <f>INDEX(Comparison!AB:AB, MATCH(B257, Comparison!Y:Y,0))</f>
        <v>NA</v>
      </c>
      <c r="Q257" s="2">
        <f t="shared" si="20"/>
        <v>253</v>
      </c>
      <c r="R257" s="2">
        <f>COUNTIF(P$2:P257, "Remove")</f>
        <v>34</v>
      </c>
      <c r="S257" s="2">
        <f>COUNTIF(P$2:P257, "Add")</f>
        <v>3</v>
      </c>
      <c r="T257" s="2">
        <f>COUNTIF(P$2:P257, "Delete")</f>
        <v>0</v>
      </c>
      <c r="U257" s="2">
        <f t="shared" si="21"/>
        <v>219</v>
      </c>
      <c r="V257" s="2">
        <f t="shared" si="22"/>
        <v>222</v>
      </c>
      <c r="W257" s="2">
        <f t="shared" si="23"/>
        <v>222</v>
      </c>
      <c r="X257" s="2">
        <f>INDEX(Comparison!AE:AE, MATCH(B257, Comparison!Y:Y,0))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1234</v>
      </c>
      <c r="P258" s="2" t="str">
        <f>INDEX(Comparison!AB:AB, MATCH(B258, Comparison!Y:Y,0))</f>
        <v>NA</v>
      </c>
      <c r="Q258" s="2">
        <f t="shared" si="20"/>
        <v>254</v>
      </c>
      <c r="R258" s="2">
        <f>COUNTIF(P$2:P258, "Remove")</f>
        <v>34</v>
      </c>
      <c r="S258" s="2">
        <f>COUNTIF(P$2:P258, "Add")</f>
        <v>3</v>
      </c>
      <c r="T258" s="2">
        <f>COUNTIF(P$2:P258, "Delete")</f>
        <v>0</v>
      </c>
      <c r="U258" s="2">
        <f t="shared" si="21"/>
        <v>220</v>
      </c>
      <c r="V258" s="2">
        <f t="shared" si="22"/>
        <v>223</v>
      </c>
      <c r="W258" s="2">
        <f t="shared" si="23"/>
        <v>223</v>
      </c>
      <c r="X258" s="2">
        <f>INDEX(Comparison!AE:AE, MATCH(B258, Comparison!Y:Y,0))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1234</v>
      </c>
      <c r="P259" s="2" t="str">
        <f>INDEX(Comparison!AB:AB, MATCH(B259, Comparison!Y:Y,0))</f>
        <v>NA</v>
      </c>
      <c r="Q259" s="2">
        <f t="shared" si="20"/>
        <v>255</v>
      </c>
      <c r="R259" s="2">
        <f>COUNTIF(P$2:P259, "Remove")</f>
        <v>34</v>
      </c>
      <c r="S259" s="2">
        <f>COUNTIF(P$2:P259, "Add")</f>
        <v>3</v>
      </c>
      <c r="T259" s="2">
        <f>COUNTIF(P$2:P259, "Delete")</f>
        <v>0</v>
      </c>
      <c r="U259" s="2">
        <f t="shared" si="21"/>
        <v>221</v>
      </c>
      <c r="V259" s="2">
        <f t="shared" si="22"/>
        <v>224</v>
      </c>
      <c r="W259" s="2">
        <f t="shared" si="23"/>
        <v>224</v>
      </c>
      <c r="X259" s="2">
        <f>INDEX(Comparison!AE:AE, MATCH(B259, Comparison!Y:Y,0))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1234</v>
      </c>
      <c r="P260" s="2" t="str">
        <f>INDEX(Comparison!AB:AB, MATCH(B260, Comparison!Y:Y,0))</f>
        <v>NA</v>
      </c>
      <c r="Q260" s="2">
        <f t="shared" ref="Q260:Q323" si="25">IF(P260 = "Add", Q259, Q259+1)</f>
        <v>256</v>
      </c>
      <c r="R260" s="2">
        <f>COUNTIF(P$2:P260, "Remove")</f>
        <v>34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222</v>
      </c>
      <c r="V260" s="2">
        <f t="shared" ref="V260:V323" si="27">U260+S260</f>
        <v>225</v>
      </c>
      <c r="W260" s="2">
        <f t="shared" ref="W260:W323" si="28">V260-T260</f>
        <v>225</v>
      </c>
      <c r="X260" s="2">
        <f>INDEX(Comparison!AE:AE, MATCH(B260, Comparison!Y:Y,0))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1234</v>
      </c>
      <c r="P261" s="2" t="str">
        <f>INDEX(Comparison!AB:AB, MATCH(B261, Comparison!Y:Y,0))</f>
        <v>NA</v>
      </c>
      <c r="Q261" s="2">
        <f t="shared" si="25"/>
        <v>257</v>
      </c>
      <c r="R261" s="2">
        <f>COUNTIF(P$2:P261, "Remove")</f>
        <v>34</v>
      </c>
      <c r="S261" s="2">
        <f>COUNTIF(P$2:P261, "Add")</f>
        <v>3</v>
      </c>
      <c r="T261" s="2">
        <f>COUNTIF(P$2:P261, "Delete")</f>
        <v>0</v>
      </c>
      <c r="U261" s="2">
        <f t="shared" si="26"/>
        <v>223</v>
      </c>
      <c r="V261" s="2">
        <f t="shared" si="27"/>
        <v>226</v>
      </c>
      <c r="W261" s="2">
        <f t="shared" si="28"/>
        <v>226</v>
      </c>
      <c r="X261" s="2">
        <f>INDEX(Comparison!AE:AE, MATCH(B261, Comparison!Y:Y,0))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1234</v>
      </c>
      <c r="P262" s="2" t="str">
        <f>INDEX(Comparison!AB:AB, MATCH(B262, Comparison!Y:Y,0))</f>
        <v>NA</v>
      </c>
      <c r="Q262" s="2">
        <f t="shared" si="25"/>
        <v>258</v>
      </c>
      <c r="R262" s="2">
        <f>COUNTIF(P$2:P262, "Remove")</f>
        <v>34</v>
      </c>
      <c r="S262" s="2">
        <f>COUNTIF(P$2:P262, "Add")</f>
        <v>3</v>
      </c>
      <c r="T262" s="2">
        <f>COUNTIF(P$2:P262, "Delete")</f>
        <v>0</v>
      </c>
      <c r="U262" s="2">
        <f t="shared" si="26"/>
        <v>224</v>
      </c>
      <c r="V262" s="2">
        <f t="shared" si="27"/>
        <v>227</v>
      </c>
      <c r="W262" s="2">
        <f t="shared" si="28"/>
        <v>227</v>
      </c>
      <c r="X262" s="2">
        <f>INDEX(Comparison!AE:AE, MATCH(B262, Comparison!Y:Y,0))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1234</v>
      </c>
      <c r="P263" s="2" t="str">
        <f>INDEX(Comparison!AB:AB, MATCH(B263, Comparison!Y:Y,0))</f>
        <v>NA</v>
      </c>
      <c r="Q263" s="2">
        <f t="shared" si="25"/>
        <v>259</v>
      </c>
      <c r="R263" s="2">
        <f>COUNTIF(P$2:P263, "Remove")</f>
        <v>34</v>
      </c>
      <c r="S263" s="2">
        <f>COUNTIF(P$2:P263, "Add")</f>
        <v>3</v>
      </c>
      <c r="T263" s="2">
        <f>COUNTIF(P$2:P263, "Delete")</f>
        <v>0</v>
      </c>
      <c r="U263" s="2">
        <f t="shared" si="26"/>
        <v>225</v>
      </c>
      <c r="V263" s="2">
        <f t="shared" si="27"/>
        <v>228</v>
      </c>
      <c r="W263" s="2">
        <f t="shared" si="28"/>
        <v>228</v>
      </c>
      <c r="X263" s="2">
        <f>INDEX(Comparison!AE:AE, MATCH(B263, Comparison!Y:Y,0))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1234</v>
      </c>
      <c r="P264" s="2" t="str">
        <f>INDEX(Comparison!AB:AB, MATCH(B264, Comparison!Y:Y,0))</f>
        <v>NA</v>
      </c>
      <c r="Q264" s="2">
        <f t="shared" si="25"/>
        <v>260</v>
      </c>
      <c r="R264" s="2">
        <f>COUNTIF(P$2:P264, "Remove")</f>
        <v>34</v>
      </c>
      <c r="S264" s="2">
        <f>COUNTIF(P$2:P264, "Add")</f>
        <v>3</v>
      </c>
      <c r="T264" s="2">
        <f>COUNTIF(P$2:P264, "Delete")</f>
        <v>0</v>
      </c>
      <c r="U264" s="2">
        <f t="shared" si="26"/>
        <v>226</v>
      </c>
      <c r="V264" s="2">
        <f t="shared" si="27"/>
        <v>229</v>
      </c>
      <c r="W264" s="2">
        <f t="shared" si="28"/>
        <v>229</v>
      </c>
      <c r="X264" s="2">
        <f>INDEX(Comparison!AE:AE, MATCH(B264, Comparison!Y:Y,0))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1234</v>
      </c>
      <c r="P265" s="2" t="str">
        <f>INDEX(Comparison!AB:AB, MATCH(B265, Comparison!Y:Y,0))</f>
        <v>NA</v>
      </c>
      <c r="Q265" s="2">
        <f t="shared" si="25"/>
        <v>261</v>
      </c>
      <c r="R265" s="2">
        <f>COUNTIF(P$2:P265, "Remove")</f>
        <v>34</v>
      </c>
      <c r="S265" s="2">
        <f>COUNTIF(P$2:P265, "Add")</f>
        <v>3</v>
      </c>
      <c r="T265" s="2">
        <f>COUNTIF(P$2:P265, "Delete")</f>
        <v>0</v>
      </c>
      <c r="U265" s="2">
        <f t="shared" si="26"/>
        <v>227</v>
      </c>
      <c r="V265" s="2">
        <f t="shared" si="27"/>
        <v>230</v>
      </c>
      <c r="W265" s="2">
        <f t="shared" si="28"/>
        <v>230</v>
      </c>
      <c r="X265" s="2">
        <f>INDEX(Comparison!AE:AE, MATCH(B265, Comparison!Y:Y,0))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1234</v>
      </c>
      <c r="P266" s="2" t="str">
        <f>INDEX(Comparison!AB:AB, MATCH(B266, Comparison!Y:Y,0))</f>
        <v>NA</v>
      </c>
      <c r="Q266" s="2">
        <f t="shared" si="25"/>
        <v>262</v>
      </c>
      <c r="R266" s="2">
        <f>COUNTIF(P$2:P266, "Remove")</f>
        <v>34</v>
      </c>
      <c r="S266" s="2">
        <f>COUNTIF(P$2:P266, "Add")</f>
        <v>3</v>
      </c>
      <c r="T266" s="2">
        <f>COUNTIF(P$2:P266, "Delete")</f>
        <v>0</v>
      </c>
      <c r="U266" s="2">
        <f t="shared" si="26"/>
        <v>228</v>
      </c>
      <c r="V266" s="2">
        <f t="shared" si="27"/>
        <v>231</v>
      </c>
      <c r="W266" s="2">
        <f t="shared" si="28"/>
        <v>231</v>
      </c>
      <c r="X266" s="2">
        <f>INDEX(Comparison!AE:AE, MATCH(B266, Comparison!Y:Y,0))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1234</v>
      </c>
      <c r="P267" s="2" t="str">
        <f>INDEX(Comparison!AB:AB, MATCH(B267, Comparison!Y:Y,0))</f>
        <v>NA</v>
      </c>
      <c r="Q267" s="2">
        <f t="shared" si="25"/>
        <v>263</v>
      </c>
      <c r="R267" s="2">
        <f>COUNTIF(P$2:P267, "Remove")</f>
        <v>34</v>
      </c>
      <c r="S267" s="2">
        <f>COUNTIF(P$2:P267, "Add")</f>
        <v>3</v>
      </c>
      <c r="T267" s="2">
        <f>COUNTIF(P$2:P267, "Delete")</f>
        <v>0</v>
      </c>
      <c r="U267" s="2">
        <f t="shared" si="26"/>
        <v>229</v>
      </c>
      <c r="V267" s="2">
        <f t="shared" si="27"/>
        <v>232</v>
      </c>
      <c r="W267" s="2">
        <f t="shared" si="28"/>
        <v>232</v>
      </c>
      <c r="X267" s="2">
        <f>INDEX(Comparison!AE:AE, MATCH(B267, Comparison!Y:Y,0))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1234</v>
      </c>
      <c r="P268" s="2" t="str">
        <f>INDEX(Comparison!AB:AB, MATCH(B268, Comparison!Y:Y,0))</f>
        <v>NA</v>
      </c>
      <c r="Q268" s="2">
        <f t="shared" si="25"/>
        <v>264</v>
      </c>
      <c r="R268" s="2">
        <f>COUNTIF(P$2:P268, "Remove")</f>
        <v>34</v>
      </c>
      <c r="S268" s="2">
        <f>COUNTIF(P$2:P268, "Add")</f>
        <v>3</v>
      </c>
      <c r="T268" s="2">
        <f>COUNTIF(P$2:P268, "Delete")</f>
        <v>0</v>
      </c>
      <c r="U268" s="2">
        <f t="shared" si="26"/>
        <v>230</v>
      </c>
      <c r="V268" s="2">
        <f t="shared" si="27"/>
        <v>233</v>
      </c>
      <c r="W268" s="2">
        <f t="shared" si="28"/>
        <v>233</v>
      </c>
      <c r="X268" s="2">
        <f>INDEX(Comparison!AE:AE, MATCH(B268, Comparison!Y:Y,0))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1234</v>
      </c>
      <c r="P269" s="2" t="str">
        <f>INDEX(Comparison!AB:AB, MATCH(B269, Comparison!Y:Y,0))</f>
        <v>NA</v>
      </c>
      <c r="Q269" s="2">
        <f t="shared" si="25"/>
        <v>265</v>
      </c>
      <c r="R269" s="2">
        <f>COUNTIF(P$2:P269, "Remove")</f>
        <v>34</v>
      </c>
      <c r="S269" s="2">
        <f>COUNTIF(P$2:P269, "Add")</f>
        <v>3</v>
      </c>
      <c r="T269" s="2">
        <f>COUNTIF(P$2:P269, "Delete")</f>
        <v>0</v>
      </c>
      <c r="U269" s="2">
        <f t="shared" si="26"/>
        <v>231</v>
      </c>
      <c r="V269" s="2">
        <f t="shared" si="27"/>
        <v>234</v>
      </c>
      <c r="W269" s="2">
        <f t="shared" si="28"/>
        <v>234</v>
      </c>
      <c r="X269" s="2">
        <f>INDEX(Comparison!AE:AE, MATCH(B269, Comparison!Y:Y,0))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1234</v>
      </c>
      <c r="P270" s="2" t="str">
        <f>INDEX(Comparison!AB:AB, MATCH(B270, Comparison!Y:Y,0))</f>
        <v>NA</v>
      </c>
      <c r="Q270" s="2">
        <f t="shared" si="25"/>
        <v>266</v>
      </c>
      <c r="R270" s="2">
        <f>COUNTIF(P$2:P270, "Remove")</f>
        <v>34</v>
      </c>
      <c r="S270" s="2">
        <f>COUNTIF(P$2:P270, "Add")</f>
        <v>3</v>
      </c>
      <c r="T270" s="2">
        <f>COUNTIF(P$2:P270, "Delete")</f>
        <v>0</v>
      </c>
      <c r="U270" s="2">
        <f t="shared" si="26"/>
        <v>232</v>
      </c>
      <c r="V270" s="2">
        <f t="shared" si="27"/>
        <v>235</v>
      </c>
      <c r="W270" s="2">
        <f t="shared" si="28"/>
        <v>235</v>
      </c>
      <c r="X270" s="2">
        <f>INDEX(Comparison!AE:AE, MATCH(B270, Comparison!Y:Y,0))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  <c r="P271" s="2" t="str">
        <f>INDEX(Comparison!AB:AB, MATCH(B271, Comparison!Y:Y,0))</f>
        <v>NA</v>
      </c>
      <c r="Q271" s="2">
        <f t="shared" si="25"/>
        <v>267</v>
      </c>
      <c r="R271" s="2">
        <f>COUNTIF(P$2:P271, "Remove")</f>
        <v>34</v>
      </c>
      <c r="S271" s="2">
        <f>COUNTIF(P$2:P271, "Add")</f>
        <v>3</v>
      </c>
      <c r="T271" s="2">
        <f>COUNTIF(P$2:P271, "Delete")</f>
        <v>0</v>
      </c>
      <c r="U271" s="2">
        <f t="shared" si="26"/>
        <v>233</v>
      </c>
      <c r="V271" s="2">
        <f t="shared" si="27"/>
        <v>236</v>
      </c>
      <c r="W271" s="2">
        <f t="shared" si="28"/>
        <v>236</v>
      </c>
      <c r="X271" s="2" t="str">
        <f>INDEX(Comparison!AE:AE, MATCH(B271, Comparison!Y:Y,0))</f>
        <v>Name change to pxafwhn1</v>
      </c>
      <c r="Y271" s="2" t="str">
        <f t="shared" si="29"/>
        <v>Name change to pxafwhn1</v>
      </c>
    </row>
    <row r="272" spans="1:25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1234</v>
      </c>
      <c r="P272" s="2" t="str">
        <f>INDEX(Comparison!AB:AB, MATCH(B272, Comparison!Y:Y,0))</f>
        <v>NA</v>
      </c>
      <c r="Q272" s="2">
        <f t="shared" si="25"/>
        <v>268</v>
      </c>
      <c r="R272" s="2">
        <f>COUNTIF(P$2:P272, "Remove")</f>
        <v>34</v>
      </c>
      <c r="S272" s="2">
        <f>COUNTIF(P$2:P272, "Add")</f>
        <v>3</v>
      </c>
      <c r="T272" s="2">
        <f>COUNTIF(P$2:P272, "Delete")</f>
        <v>0</v>
      </c>
      <c r="U272" s="2">
        <f t="shared" si="26"/>
        <v>234</v>
      </c>
      <c r="V272" s="2">
        <f t="shared" si="27"/>
        <v>237</v>
      </c>
      <c r="W272" s="2">
        <f t="shared" si="28"/>
        <v>237</v>
      </c>
      <c r="X272" s="2">
        <f>INDEX(Comparison!AE:AE, MATCH(B272, Comparison!Y:Y,0))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1234</v>
      </c>
      <c r="P273" s="2" t="str">
        <f>INDEX(Comparison!AB:AB, MATCH(B273, Comparison!Y:Y,0))</f>
        <v>NA</v>
      </c>
      <c r="Q273" s="2">
        <f t="shared" si="25"/>
        <v>269</v>
      </c>
      <c r="R273" s="2">
        <f>COUNTIF(P$2:P273, "Remove")</f>
        <v>34</v>
      </c>
      <c r="S273" s="2">
        <f>COUNTIF(P$2:P273, "Add")</f>
        <v>3</v>
      </c>
      <c r="T273" s="2">
        <f>COUNTIF(P$2:P273, "Delete")</f>
        <v>0</v>
      </c>
      <c r="U273" s="2">
        <f t="shared" si="26"/>
        <v>235</v>
      </c>
      <c r="V273" s="2">
        <f t="shared" si="27"/>
        <v>238</v>
      </c>
      <c r="W273" s="2">
        <f t="shared" si="28"/>
        <v>238</v>
      </c>
      <c r="X273" s="2">
        <f>INDEX(Comparison!AE:AE, MATCH(B273, Comparison!Y:Y,0))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1234</v>
      </c>
      <c r="P274" s="2" t="str">
        <f>INDEX(Comparison!AB:AB, MATCH(B274, Comparison!Y:Y,0))</f>
        <v>NA</v>
      </c>
      <c r="Q274" s="2">
        <f t="shared" si="25"/>
        <v>270</v>
      </c>
      <c r="R274" s="2">
        <f>COUNTIF(P$2:P274, "Remove")</f>
        <v>34</v>
      </c>
      <c r="S274" s="2">
        <f>COUNTIF(P$2:P274, "Add")</f>
        <v>3</v>
      </c>
      <c r="T274" s="2">
        <f>COUNTIF(P$2:P274, "Delete")</f>
        <v>0</v>
      </c>
      <c r="U274" s="2">
        <f t="shared" si="26"/>
        <v>236</v>
      </c>
      <c r="V274" s="2">
        <f t="shared" si="27"/>
        <v>239</v>
      </c>
      <c r="W274" s="2">
        <f t="shared" si="28"/>
        <v>239</v>
      </c>
      <c r="X274" s="2">
        <f>INDEX(Comparison!AE:AE, MATCH(B274, Comparison!Y:Y,0))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1234</v>
      </c>
      <c r="P275" s="2" t="str">
        <f>INDEX(Comparison!AB:AB, MATCH(B275, Comparison!Y:Y,0))</f>
        <v>NA</v>
      </c>
      <c r="Q275" s="2">
        <f t="shared" si="25"/>
        <v>271</v>
      </c>
      <c r="R275" s="2">
        <f>COUNTIF(P$2:P275, "Remove")</f>
        <v>34</v>
      </c>
      <c r="S275" s="2">
        <f>COUNTIF(P$2:P275, "Add")</f>
        <v>3</v>
      </c>
      <c r="T275" s="2">
        <f>COUNTIF(P$2:P275, "Delete")</f>
        <v>0</v>
      </c>
      <c r="U275" s="2">
        <f t="shared" si="26"/>
        <v>237</v>
      </c>
      <c r="V275" s="2">
        <f t="shared" si="27"/>
        <v>240</v>
      </c>
      <c r="W275" s="2">
        <f t="shared" si="28"/>
        <v>240</v>
      </c>
      <c r="X275" s="2">
        <f>INDEX(Comparison!AE:AE, MATCH(B275, Comparison!Y:Y,0))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1234</v>
      </c>
      <c r="P276" s="2" t="str">
        <f>INDEX(Comparison!AB:AB, MATCH(B276, Comparison!Y:Y,0))</f>
        <v>NA</v>
      </c>
      <c r="Q276" s="2">
        <f t="shared" si="25"/>
        <v>272</v>
      </c>
      <c r="R276" s="2">
        <f>COUNTIF(P$2:P276, "Remove")</f>
        <v>34</v>
      </c>
      <c r="S276" s="2">
        <f>COUNTIF(P$2:P276, "Add")</f>
        <v>3</v>
      </c>
      <c r="T276" s="2">
        <f>COUNTIF(P$2:P276, "Delete")</f>
        <v>0</v>
      </c>
      <c r="U276" s="2">
        <f t="shared" si="26"/>
        <v>238</v>
      </c>
      <c r="V276" s="2">
        <f t="shared" si="27"/>
        <v>241</v>
      </c>
      <c r="W276" s="2">
        <f t="shared" si="28"/>
        <v>241</v>
      </c>
      <c r="X276" s="2">
        <f>INDEX(Comparison!AE:AE, MATCH(B276, Comparison!Y:Y,0))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1234</v>
      </c>
      <c r="P277" s="2" t="str">
        <f>INDEX(Comparison!AB:AB, MATCH(B277, Comparison!Y:Y,0))</f>
        <v>NA</v>
      </c>
      <c r="Q277" s="2">
        <f t="shared" si="25"/>
        <v>273</v>
      </c>
      <c r="R277" s="2">
        <f>COUNTIF(P$2:P277, "Remove")</f>
        <v>34</v>
      </c>
      <c r="S277" s="2">
        <f>COUNTIF(P$2:P277, "Add")</f>
        <v>3</v>
      </c>
      <c r="T277" s="2">
        <f>COUNTIF(P$2:P277, "Delete")</f>
        <v>0</v>
      </c>
      <c r="U277" s="2">
        <f t="shared" si="26"/>
        <v>239</v>
      </c>
      <c r="V277" s="2">
        <f t="shared" si="27"/>
        <v>242</v>
      </c>
      <c r="W277" s="2">
        <f t="shared" si="28"/>
        <v>242</v>
      </c>
      <c r="X277" s="2">
        <f>INDEX(Comparison!AE:AE, MATCH(B277, Comparison!Y:Y,0))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1234</v>
      </c>
      <c r="P278" s="2" t="str">
        <f>INDEX(Comparison!AB:AB, MATCH(B278, Comparison!Y:Y,0))</f>
        <v>NA</v>
      </c>
      <c r="Q278" s="2">
        <f t="shared" si="25"/>
        <v>274</v>
      </c>
      <c r="R278" s="2">
        <f>COUNTIF(P$2:P278, "Remove")</f>
        <v>34</v>
      </c>
      <c r="S278" s="2">
        <f>COUNTIF(P$2:P278, "Add")</f>
        <v>3</v>
      </c>
      <c r="T278" s="2">
        <f>COUNTIF(P$2:P278, "Delete")</f>
        <v>0</v>
      </c>
      <c r="U278" s="2">
        <f t="shared" si="26"/>
        <v>240</v>
      </c>
      <c r="V278" s="2">
        <f t="shared" si="27"/>
        <v>243</v>
      </c>
      <c r="W278" s="2">
        <f t="shared" si="28"/>
        <v>243</v>
      </c>
      <c r="X278" s="2">
        <f>INDEX(Comparison!AE:AE, MATCH(B278, Comparison!Y:Y,0))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1234</v>
      </c>
      <c r="P279" s="2" t="str">
        <f>INDEX(Comparison!AB:AB, MATCH(B279, Comparison!Y:Y,0))</f>
        <v>NA</v>
      </c>
      <c r="Q279" s="2">
        <f t="shared" si="25"/>
        <v>275</v>
      </c>
      <c r="R279" s="2">
        <f>COUNTIF(P$2:P279, "Remove")</f>
        <v>34</v>
      </c>
      <c r="S279" s="2">
        <f>COUNTIF(P$2:P279, "Add")</f>
        <v>3</v>
      </c>
      <c r="T279" s="2">
        <f>COUNTIF(P$2:P279, "Delete")</f>
        <v>0</v>
      </c>
      <c r="U279" s="2">
        <f t="shared" si="26"/>
        <v>241</v>
      </c>
      <c r="V279" s="2">
        <f t="shared" si="27"/>
        <v>244</v>
      </c>
      <c r="W279" s="2">
        <f t="shared" si="28"/>
        <v>244</v>
      </c>
      <c r="X279" s="2">
        <f>INDEX(Comparison!AE:AE, MATCH(B279, Comparison!Y:Y,0))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1234</v>
      </c>
      <c r="P280" s="2" t="str">
        <f>INDEX(Comparison!AB:AB, MATCH(B280, Comparison!Y:Y,0))</f>
        <v>NA</v>
      </c>
      <c r="Q280" s="2">
        <f t="shared" si="25"/>
        <v>276</v>
      </c>
      <c r="R280" s="2">
        <f>COUNTIF(P$2:P280, "Remove")</f>
        <v>34</v>
      </c>
      <c r="S280" s="2">
        <f>COUNTIF(P$2:P280, "Add")</f>
        <v>3</v>
      </c>
      <c r="T280" s="2">
        <f>COUNTIF(P$2:P280, "Delete")</f>
        <v>0</v>
      </c>
      <c r="U280" s="2">
        <f t="shared" si="26"/>
        <v>242</v>
      </c>
      <c r="V280" s="2">
        <f t="shared" si="27"/>
        <v>245</v>
      </c>
      <c r="W280" s="2">
        <f t="shared" si="28"/>
        <v>245</v>
      </c>
      <c r="X280" s="2">
        <f>INDEX(Comparison!AE:AE, MATCH(B280, Comparison!Y:Y,0))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1234</v>
      </c>
      <c r="P281" s="2" t="str">
        <f>INDEX(Comparison!AB:AB, MATCH(B281, Comparison!Y:Y,0))</f>
        <v>NA</v>
      </c>
      <c r="Q281" s="2">
        <f t="shared" si="25"/>
        <v>277</v>
      </c>
      <c r="R281" s="2">
        <f>COUNTIF(P$2:P281, "Remove")</f>
        <v>34</v>
      </c>
      <c r="S281" s="2">
        <f>COUNTIF(P$2:P281, "Add")</f>
        <v>3</v>
      </c>
      <c r="T281" s="2">
        <f>COUNTIF(P$2:P281, "Delete")</f>
        <v>0</v>
      </c>
      <c r="U281" s="2">
        <f t="shared" si="26"/>
        <v>243</v>
      </c>
      <c r="V281" s="2">
        <f t="shared" si="27"/>
        <v>246</v>
      </c>
      <c r="W281" s="2">
        <f t="shared" si="28"/>
        <v>246</v>
      </c>
      <c r="X281" s="2">
        <f>INDEX(Comparison!AE:AE, MATCH(B281, Comparison!Y:Y,0))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1234</v>
      </c>
      <c r="P282" s="2" t="str">
        <f>INDEX(Comparison!AB:AB, MATCH(B282, Comparison!Y:Y,0))</f>
        <v>NA</v>
      </c>
      <c r="Q282" s="2">
        <f t="shared" si="25"/>
        <v>278</v>
      </c>
      <c r="R282" s="2">
        <f>COUNTIF(P$2:P282, "Remove")</f>
        <v>34</v>
      </c>
      <c r="S282" s="2">
        <f>COUNTIF(P$2:P282, "Add")</f>
        <v>3</v>
      </c>
      <c r="T282" s="2">
        <f>COUNTIF(P$2:P282, "Delete")</f>
        <v>0</v>
      </c>
      <c r="U282" s="2">
        <f t="shared" si="26"/>
        <v>244</v>
      </c>
      <c r="V282" s="2">
        <f t="shared" si="27"/>
        <v>247</v>
      </c>
      <c r="W282" s="2">
        <f t="shared" si="28"/>
        <v>247</v>
      </c>
      <c r="X282" s="2">
        <f>INDEX(Comparison!AE:AE, MATCH(B282, Comparison!Y:Y,0))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1234</v>
      </c>
      <c r="P283" s="2" t="str">
        <f>INDEX(Comparison!AB:AB, MATCH(B283, Comparison!Y:Y,0))</f>
        <v>NA</v>
      </c>
      <c r="Q283" s="2">
        <f t="shared" si="25"/>
        <v>279</v>
      </c>
      <c r="R283" s="2">
        <f>COUNTIF(P$2:P283, "Remove")</f>
        <v>34</v>
      </c>
      <c r="S283" s="2">
        <f>COUNTIF(P$2:P283, "Add")</f>
        <v>3</v>
      </c>
      <c r="T283" s="2">
        <f>COUNTIF(P$2:P283, "Delete")</f>
        <v>0</v>
      </c>
      <c r="U283" s="2">
        <f t="shared" si="26"/>
        <v>245</v>
      </c>
      <c r="V283" s="2">
        <f t="shared" si="27"/>
        <v>248</v>
      </c>
      <c r="W283" s="2">
        <f t="shared" si="28"/>
        <v>248</v>
      </c>
      <c r="X283" s="2">
        <f>INDEX(Comparison!AE:AE, MATCH(B283, Comparison!Y:Y,0))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1234</v>
      </c>
      <c r="P284" s="2" t="str">
        <f>INDEX(Comparison!AB:AB, MATCH(B284, Comparison!Y:Y,0))</f>
        <v>NA</v>
      </c>
      <c r="Q284" s="2">
        <f t="shared" si="25"/>
        <v>280</v>
      </c>
      <c r="R284" s="2">
        <f>COUNTIF(P$2:P284, "Remove")</f>
        <v>34</v>
      </c>
      <c r="S284" s="2">
        <f>COUNTIF(P$2:P284, "Add")</f>
        <v>3</v>
      </c>
      <c r="T284" s="2">
        <f>COUNTIF(P$2:P284, "Delete")</f>
        <v>0</v>
      </c>
      <c r="U284" s="2">
        <f t="shared" si="26"/>
        <v>246</v>
      </c>
      <c r="V284" s="2">
        <f t="shared" si="27"/>
        <v>249</v>
      </c>
      <c r="W284" s="2">
        <f t="shared" si="28"/>
        <v>249</v>
      </c>
      <c r="X284" s="2">
        <f>INDEX(Comparison!AE:AE, MATCH(B284, Comparison!Y:Y,0))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1234</v>
      </c>
      <c r="P285" s="2" t="str">
        <f>INDEX(Comparison!AB:AB, MATCH(B285, Comparison!Y:Y,0))</f>
        <v>NA</v>
      </c>
      <c r="Q285" s="2">
        <f t="shared" si="25"/>
        <v>281</v>
      </c>
      <c r="R285" s="2">
        <f>COUNTIF(P$2:P285, "Remove")</f>
        <v>34</v>
      </c>
      <c r="S285" s="2">
        <f>COUNTIF(P$2:P285, "Add")</f>
        <v>3</v>
      </c>
      <c r="T285" s="2">
        <f>COUNTIF(P$2:P285, "Delete")</f>
        <v>0</v>
      </c>
      <c r="U285" s="2">
        <f t="shared" si="26"/>
        <v>247</v>
      </c>
      <c r="V285" s="2">
        <f t="shared" si="27"/>
        <v>250</v>
      </c>
      <c r="W285" s="2">
        <f t="shared" si="28"/>
        <v>250</v>
      </c>
      <c r="X285" s="2">
        <f>INDEX(Comparison!AE:AE, MATCH(B285, Comparison!Y:Y,0))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1234</v>
      </c>
      <c r="P286" s="2" t="str">
        <f>INDEX(Comparison!AB:AB, MATCH(B286, Comparison!Y:Y,0))</f>
        <v>NA</v>
      </c>
      <c r="Q286" s="2">
        <f t="shared" si="25"/>
        <v>282</v>
      </c>
      <c r="R286" s="2">
        <f>COUNTIF(P$2:P286, "Remove")</f>
        <v>34</v>
      </c>
      <c r="S286" s="2">
        <f>COUNTIF(P$2:P286, "Add")</f>
        <v>3</v>
      </c>
      <c r="T286" s="2">
        <f>COUNTIF(P$2:P286, "Delete")</f>
        <v>0</v>
      </c>
      <c r="U286" s="2">
        <f t="shared" si="26"/>
        <v>248</v>
      </c>
      <c r="V286" s="2">
        <f t="shared" si="27"/>
        <v>251</v>
      </c>
      <c r="W286" s="2">
        <f t="shared" si="28"/>
        <v>251</v>
      </c>
      <c r="X286" s="2">
        <f>INDEX(Comparison!AE:AE, MATCH(B286, Comparison!Y:Y,0))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1234</v>
      </c>
      <c r="P287" s="2" t="str">
        <f>INDEX(Comparison!AB:AB, MATCH(B287, Comparison!Y:Y,0))</f>
        <v>NA</v>
      </c>
      <c r="Q287" s="2">
        <f t="shared" si="25"/>
        <v>283</v>
      </c>
      <c r="R287" s="2">
        <f>COUNTIF(P$2:P287, "Remove")</f>
        <v>34</v>
      </c>
      <c r="S287" s="2">
        <f>COUNTIF(P$2:P287, "Add")</f>
        <v>3</v>
      </c>
      <c r="T287" s="2">
        <f>COUNTIF(P$2:P287, "Delete")</f>
        <v>0</v>
      </c>
      <c r="U287" s="2">
        <f t="shared" si="26"/>
        <v>249</v>
      </c>
      <c r="V287" s="2">
        <f t="shared" si="27"/>
        <v>252</v>
      </c>
      <c r="W287" s="2">
        <f t="shared" si="28"/>
        <v>252</v>
      </c>
      <c r="X287" s="2">
        <f>INDEX(Comparison!AE:AE, MATCH(B287, Comparison!Y:Y,0))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1234</v>
      </c>
      <c r="P288" s="2" t="str">
        <f>INDEX(Comparison!AB:AB, MATCH(B288, Comparison!Y:Y,0))</f>
        <v>NA</v>
      </c>
      <c r="Q288" s="2">
        <f t="shared" si="25"/>
        <v>284</v>
      </c>
      <c r="R288" s="2">
        <f>COUNTIF(P$2:P288, "Remove")</f>
        <v>34</v>
      </c>
      <c r="S288" s="2">
        <f>COUNTIF(P$2:P288, "Add")</f>
        <v>3</v>
      </c>
      <c r="T288" s="2">
        <f>COUNTIF(P$2:P288, "Delete")</f>
        <v>0</v>
      </c>
      <c r="U288" s="2">
        <f t="shared" si="26"/>
        <v>250</v>
      </c>
      <c r="V288" s="2">
        <f t="shared" si="27"/>
        <v>253</v>
      </c>
      <c r="W288" s="2">
        <f t="shared" si="28"/>
        <v>253</v>
      </c>
      <c r="X288" s="2">
        <f>INDEX(Comparison!AE:AE, MATCH(B288, Comparison!Y:Y,0))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1234</v>
      </c>
      <c r="P289" s="2" t="str">
        <f>INDEX(Comparison!AB:AB, MATCH(B289, Comparison!Y:Y,0))</f>
        <v>NA</v>
      </c>
      <c r="Q289" s="2">
        <f t="shared" si="25"/>
        <v>285</v>
      </c>
      <c r="R289" s="2">
        <f>COUNTIF(P$2:P289, "Remove")</f>
        <v>34</v>
      </c>
      <c r="S289" s="2">
        <f>COUNTIF(P$2:P289, "Add")</f>
        <v>3</v>
      </c>
      <c r="T289" s="2">
        <f>COUNTIF(P$2:P289, "Delete")</f>
        <v>0</v>
      </c>
      <c r="U289" s="2">
        <f t="shared" si="26"/>
        <v>251</v>
      </c>
      <c r="V289" s="2">
        <f t="shared" si="27"/>
        <v>254</v>
      </c>
      <c r="W289" s="2">
        <f t="shared" si="28"/>
        <v>254</v>
      </c>
      <c r="X289" s="2">
        <f>INDEX(Comparison!AE:AE, MATCH(B289, Comparison!Y:Y,0))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1234</v>
      </c>
      <c r="P290" s="2" t="str">
        <f>INDEX(Comparison!AB:AB, MATCH(B290, Comparison!Y:Y,0))</f>
        <v>NA</v>
      </c>
      <c r="Q290" s="2">
        <f t="shared" si="25"/>
        <v>286</v>
      </c>
      <c r="R290" s="2">
        <f>COUNTIF(P$2:P290, "Remove")</f>
        <v>34</v>
      </c>
      <c r="S290" s="2">
        <f>COUNTIF(P$2:P290, "Add")</f>
        <v>3</v>
      </c>
      <c r="T290" s="2">
        <f>COUNTIF(P$2:P290, "Delete")</f>
        <v>0</v>
      </c>
      <c r="U290" s="2">
        <f t="shared" si="26"/>
        <v>252</v>
      </c>
      <c r="V290" s="2">
        <f t="shared" si="27"/>
        <v>255</v>
      </c>
      <c r="W290" s="2">
        <f t="shared" si="28"/>
        <v>255</v>
      </c>
      <c r="X290" s="2">
        <f>INDEX(Comparison!AE:AE, MATCH(B290, Comparison!Y:Y,0))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1234</v>
      </c>
      <c r="P291" s="2" t="str">
        <f>INDEX(Comparison!AB:AB, MATCH(B291, Comparison!Y:Y,0))</f>
        <v>NA</v>
      </c>
      <c r="Q291" s="2">
        <f t="shared" si="25"/>
        <v>287</v>
      </c>
      <c r="R291" s="2">
        <f>COUNTIF(P$2:P291, "Remove")</f>
        <v>34</v>
      </c>
      <c r="S291" s="2">
        <f>COUNTIF(P$2:P291, "Add")</f>
        <v>3</v>
      </c>
      <c r="T291" s="2">
        <f>COUNTIF(P$2:P291, "Delete")</f>
        <v>0</v>
      </c>
      <c r="U291" s="2">
        <f t="shared" si="26"/>
        <v>253</v>
      </c>
      <c r="V291" s="2">
        <f t="shared" si="27"/>
        <v>256</v>
      </c>
      <c r="W291" s="2">
        <f t="shared" si="28"/>
        <v>256</v>
      </c>
      <c r="X291" s="2">
        <f>INDEX(Comparison!AE:AE, MATCH(B291, Comparison!Y:Y,0))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1234</v>
      </c>
      <c r="P292" s="2" t="str">
        <f>INDEX(Comparison!AB:AB, MATCH(B292, Comparison!Y:Y,0))</f>
        <v>NA</v>
      </c>
      <c r="Q292" s="2">
        <f t="shared" si="25"/>
        <v>288</v>
      </c>
      <c r="R292" s="2">
        <f>COUNTIF(P$2:P292, "Remove")</f>
        <v>34</v>
      </c>
      <c r="S292" s="2">
        <f>COUNTIF(P$2:P292, "Add")</f>
        <v>3</v>
      </c>
      <c r="T292" s="2">
        <f>COUNTIF(P$2:P292, "Delete")</f>
        <v>0</v>
      </c>
      <c r="U292" s="2">
        <f t="shared" si="26"/>
        <v>254</v>
      </c>
      <c r="V292" s="2">
        <f t="shared" si="27"/>
        <v>257</v>
      </c>
      <c r="W292" s="2">
        <f t="shared" si="28"/>
        <v>257</v>
      </c>
      <c r="X292" s="2">
        <f>INDEX(Comparison!AE:AE, MATCH(B292, Comparison!Y:Y,0))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1234</v>
      </c>
      <c r="P293" s="2" t="str">
        <f>INDEX(Comparison!AB:AB, MATCH(B293, Comparison!Y:Y,0))</f>
        <v>NA</v>
      </c>
      <c r="Q293" s="2">
        <f t="shared" si="25"/>
        <v>289</v>
      </c>
      <c r="R293" s="2">
        <f>COUNTIF(P$2:P293, "Remove")</f>
        <v>34</v>
      </c>
      <c r="S293" s="2">
        <f>COUNTIF(P$2:P293, "Add")</f>
        <v>3</v>
      </c>
      <c r="T293" s="2">
        <f>COUNTIF(P$2:P293, "Delete")</f>
        <v>0</v>
      </c>
      <c r="U293" s="2">
        <f t="shared" si="26"/>
        <v>255</v>
      </c>
      <c r="V293" s="2">
        <f t="shared" si="27"/>
        <v>258</v>
      </c>
      <c r="W293" s="2">
        <f t="shared" si="28"/>
        <v>258</v>
      </c>
      <c r="X293" s="2">
        <f>INDEX(Comparison!AE:AE, MATCH(B293, Comparison!Y:Y,0))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1234</v>
      </c>
      <c r="P294" s="2" t="str">
        <f>INDEX(Comparison!AB:AB, MATCH(B294, Comparison!Y:Y,0))</f>
        <v>NA</v>
      </c>
      <c r="Q294" s="2">
        <f t="shared" si="25"/>
        <v>290</v>
      </c>
      <c r="R294" s="2">
        <f>COUNTIF(P$2:P294, "Remove")</f>
        <v>34</v>
      </c>
      <c r="S294" s="2">
        <f>COUNTIF(P$2:P294, "Add")</f>
        <v>3</v>
      </c>
      <c r="T294" s="2">
        <f>COUNTIF(P$2:P294, "Delete")</f>
        <v>0</v>
      </c>
      <c r="U294" s="2">
        <f t="shared" si="26"/>
        <v>256</v>
      </c>
      <c r="V294" s="2">
        <f t="shared" si="27"/>
        <v>259</v>
      </c>
      <c r="W294" s="2">
        <f t="shared" si="28"/>
        <v>259</v>
      </c>
      <c r="X294" s="2">
        <f>INDEX(Comparison!AE:AE, MATCH(B294, Comparison!Y:Y,0))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1234</v>
      </c>
      <c r="P295" s="2" t="str">
        <f>INDEX(Comparison!AB:AB, MATCH(B295, Comparison!Y:Y,0))</f>
        <v>NA</v>
      </c>
      <c r="Q295" s="2">
        <f t="shared" si="25"/>
        <v>291</v>
      </c>
      <c r="R295" s="2">
        <f>COUNTIF(P$2:P295, "Remove")</f>
        <v>34</v>
      </c>
      <c r="S295" s="2">
        <f>COUNTIF(P$2:P295, "Add")</f>
        <v>3</v>
      </c>
      <c r="T295" s="2">
        <f>COUNTIF(P$2:P295, "Delete")</f>
        <v>0</v>
      </c>
      <c r="U295" s="2">
        <f t="shared" si="26"/>
        <v>257</v>
      </c>
      <c r="V295" s="2">
        <f t="shared" si="27"/>
        <v>260</v>
      </c>
      <c r="W295" s="2">
        <f t="shared" si="28"/>
        <v>260</v>
      </c>
      <c r="X295" s="2">
        <f>INDEX(Comparison!AE:AE, MATCH(B295, Comparison!Y:Y,0))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1234</v>
      </c>
      <c r="P296" s="2" t="str">
        <f>INDEX(Comparison!AB:AB, MATCH(B296, Comparison!Y:Y,0))</f>
        <v>NA</v>
      </c>
      <c r="Q296" s="2">
        <f t="shared" si="25"/>
        <v>292</v>
      </c>
      <c r="R296" s="2">
        <f>COUNTIF(P$2:P296, "Remove")</f>
        <v>34</v>
      </c>
      <c r="S296" s="2">
        <f>COUNTIF(P$2:P296, "Add")</f>
        <v>3</v>
      </c>
      <c r="T296" s="2">
        <f>COUNTIF(P$2:P296, "Delete")</f>
        <v>0</v>
      </c>
      <c r="U296" s="2">
        <f t="shared" si="26"/>
        <v>258</v>
      </c>
      <c r="V296" s="2">
        <f t="shared" si="27"/>
        <v>261</v>
      </c>
      <c r="W296" s="2">
        <f t="shared" si="28"/>
        <v>261</v>
      </c>
      <c r="X296" s="2">
        <f>INDEX(Comparison!AE:AE, MATCH(B296, Comparison!Y:Y,0))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1234</v>
      </c>
      <c r="P297" s="2" t="str">
        <f>INDEX(Comparison!AB:AB, MATCH(B297, Comparison!Y:Y,0))</f>
        <v>NA</v>
      </c>
      <c r="Q297" s="2">
        <f t="shared" si="25"/>
        <v>293</v>
      </c>
      <c r="R297" s="2">
        <f>COUNTIF(P$2:P297, "Remove")</f>
        <v>34</v>
      </c>
      <c r="S297" s="2">
        <f>COUNTIF(P$2:P297, "Add")</f>
        <v>3</v>
      </c>
      <c r="T297" s="2">
        <f>COUNTIF(P$2:P297, "Delete")</f>
        <v>0</v>
      </c>
      <c r="U297" s="2">
        <f t="shared" si="26"/>
        <v>259</v>
      </c>
      <c r="V297" s="2">
        <f t="shared" si="27"/>
        <v>262</v>
      </c>
      <c r="W297" s="2">
        <f t="shared" si="28"/>
        <v>262</v>
      </c>
      <c r="X297" s="2">
        <f>INDEX(Comparison!AE:AE, MATCH(B297, Comparison!Y:Y,0))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1234</v>
      </c>
      <c r="P298" s="2" t="str">
        <f>INDEX(Comparison!AB:AB, MATCH(B298, Comparison!Y:Y,0))</f>
        <v>NA</v>
      </c>
      <c r="Q298" s="2">
        <f t="shared" si="25"/>
        <v>294</v>
      </c>
      <c r="R298" s="2">
        <f>COUNTIF(P$2:P298, "Remove")</f>
        <v>34</v>
      </c>
      <c r="S298" s="2">
        <f>COUNTIF(P$2:P298, "Add")</f>
        <v>3</v>
      </c>
      <c r="T298" s="2">
        <f>COUNTIF(P$2:P298, "Delete")</f>
        <v>0</v>
      </c>
      <c r="U298" s="2">
        <f t="shared" si="26"/>
        <v>260</v>
      </c>
      <c r="V298" s="2">
        <f t="shared" si="27"/>
        <v>263</v>
      </c>
      <c r="W298" s="2">
        <f t="shared" si="28"/>
        <v>263</v>
      </c>
      <c r="X298" s="2">
        <f>INDEX(Comparison!AE:AE, MATCH(B298, Comparison!Y:Y,0))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1234</v>
      </c>
      <c r="P299" s="2" t="str">
        <f>INDEX(Comparison!AB:AB, MATCH(B299, Comparison!Y:Y,0))</f>
        <v>NA</v>
      </c>
      <c r="Q299" s="2">
        <f t="shared" si="25"/>
        <v>295</v>
      </c>
      <c r="R299" s="2">
        <f>COUNTIF(P$2:P299, "Remove")</f>
        <v>34</v>
      </c>
      <c r="S299" s="2">
        <f>COUNTIF(P$2:P299, "Add")</f>
        <v>3</v>
      </c>
      <c r="T299" s="2">
        <f>COUNTIF(P$2:P299, "Delete")</f>
        <v>0</v>
      </c>
      <c r="U299" s="2">
        <f t="shared" si="26"/>
        <v>261</v>
      </c>
      <c r="V299" s="2">
        <f t="shared" si="27"/>
        <v>264</v>
      </c>
      <c r="W299" s="2">
        <f t="shared" si="28"/>
        <v>264</v>
      </c>
      <c r="X299" s="2">
        <f>INDEX(Comparison!AE:AE, MATCH(B299, Comparison!Y:Y,0))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1234</v>
      </c>
      <c r="P300" s="2" t="str">
        <f>INDEX(Comparison!AB:AB, MATCH(B300, Comparison!Y:Y,0))</f>
        <v>NA</v>
      </c>
      <c r="Q300" s="2">
        <f t="shared" si="25"/>
        <v>296</v>
      </c>
      <c r="R300" s="2">
        <f>COUNTIF(P$2:P300, "Remove")</f>
        <v>34</v>
      </c>
      <c r="S300" s="2">
        <f>COUNTIF(P$2:P300, "Add")</f>
        <v>3</v>
      </c>
      <c r="T300" s="2">
        <f>COUNTIF(P$2:P300, "Delete")</f>
        <v>0</v>
      </c>
      <c r="U300" s="2">
        <f t="shared" si="26"/>
        <v>262</v>
      </c>
      <c r="V300" s="2">
        <f t="shared" si="27"/>
        <v>265</v>
      </c>
      <c r="W300" s="2">
        <f t="shared" si="28"/>
        <v>265</v>
      </c>
      <c r="X300" s="2">
        <f>INDEX(Comparison!AE:AE, MATCH(B300, Comparison!Y:Y,0))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1234</v>
      </c>
      <c r="P301" s="2" t="str">
        <f>INDEX(Comparison!AB:AB, MATCH(B301, Comparison!Y:Y,0))</f>
        <v>NA</v>
      </c>
      <c r="Q301" s="2">
        <f t="shared" si="25"/>
        <v>297</v>
      </c>
      <c r="R301" s="2">
        <f>COUNTIF(P$2:P301, "Remove")</f>
        <v>34</v>
      </c>
      <c r="S301" s="2">
        <f>COUNTIF(P$2:P301, "Add")</f>
        <v>3</v>
      </c>
      <c r="T301" s="2">
        <f>COUNTIF(P$2:P301, "Delete")</f>
        <v>0</v>
      </c>
      <c r="U301" s="2">
        <f t="shared" si="26"/>
        <v>263</v>
      </c>
      <c r="V301" s="2">
        <f t="shared" si="27"/>
        <v>266</v>
      </c>
      <c r="W301" s="2">
        <f t="shared" si="28"/>
        <v>266</v>
      </c>
      <c r="X301" s="2">
        <f>INDEX(Comparison!AE:AE, MATCH(B301, Comparison!Y:Y,0))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1234</v>
      </c>
      <c r="P302" s="2" t="str">
        <f>INDEX(Comparison!AB:AB, MATCH(B302, Comparison!Y:Y,0))</f>
        <v>NA</v>
      </c>
      <c r="Q302" s="2">
        <f t="shared" si="25"/>
        <v>298</v>
      </c>
      <c r="R302" s="2">
        <f>COUNTIF(P$2:P302, "Remove")</f>
        <v>34</v>
      </c>
      <c r="S302" s="2">
        <f>COUNTIF(P$2:P302, "Add")</f>
        <v>3</v>
      </c>
      <c r="T302" s="2">
        <f>COUNTIF(P$2:P302, "Delete")</f>
        <v>0</v>
      </c>
      <c r="U302" s="2">
        <f t="shared" si="26"/>
        <v>264</v>
      </c>
      <c r="V302" s="2">
        <f t="shared" si="27"/>
        <v>267</v>
      </c>
      <c r="W302" s="2">
        <f t="shared" si="28"/>
        <v>267</v>
      </c>
      <c r="X302" s="2">
        <f>INDEX(Comparison!AE:AE, MATCH(B302, Comparison!Y:Y,0))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1234</v>
      </c>
      <c r="P303" s="2" t="str">
        <f>INDEX(Comparison!AB:AB, MATCH(B303, Comparison!Y:Y,0))</f>
        <v>NA</v>
      </c>
      <c r="Q303" s="2">
        <f t="shared" si="25"/>
        <v>299</v>
      </c>
      <c r="R303" s="2">
        <f>COUNTIF(P$2:P303, "Remove")</f>
        <v>34</v>
      </c>
      <c r="S303" s="2">
        <f>COUNTIF(P$2:P303, "Add")</f>
        <v>3</v>
      </c>
      <c r="T303" s="2">
        <f>COUNTIF(P$2:P303, "Delete")</f>
        <v>0</v>
      </c>
      <c r="U303" s="2">
        <f t="shared" si="26"/>
        <v>265</v>
      </c>
      <c r="V303" s="2">
        <f t="shared" si="27"/>
        <v>268</v>
      </c>
      <c r="W303" s="2">
        <f t="shared" si="28"/>
        <v>268</v>
      </c>
      <c r="X303" s="2">
        <f>INDEX(Comparison!AE:AE, MATCH(B303, Comparison!Y:Y,0))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1234</v>
      </c>
      <c r="P304" s="2" t="str">
        <f>INDEX(Comparison!AB:AB, MATCH(B304, Comparison!Y:Y,0))</f>
        <v>NA</v>
      </c>
      <c r="Q304" s="2">
        <f t="shared" si="25"/>
        <v>300</v>
      </c>
      <c r="R304" s="2">
        <f>COUNTIF(P$2:P304, "Remove")</f>
        <v>34</v>
      </c>
      <c r="S304" s="2">
        <f>COUNTIF(P$2:P304, "Add")</f>
        <v>3</v>
      </c>
      <c r="T304" s="2">
        <f>COUNTIF(P$2:P304, "Delete")</f>
        <v>0</v>
      </c>
      <c r="U304" s="2">
        <f t="shared" si="26"/>
        <v>266</v>
      </c>
      <c r="V304" s="2">
        <f t="shared" si="27"/>
        <v>269</v>
      </c>
      <c r="W304" s="2">
        <f t="shared" si="28"/>
        <v>269</v>
      </c>
      <c r="X304" s="2">
        <f>INDEX(Comparison!AE:AE, MATCH(B304, Comparison!Y:Y,0))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1234</v>
      </c>
      <c r="P305" s="2" t="str">
        <f>INDEX(Comparison!AB:AB, MATCH(B305, Comparison!Y:Y,0))</f>
        <v>NA</v>
      </c>
      <c r="Q305" s="2">
        <f t="shared" si="25"/>
        <v>301</v>
      </c>
      <c r="R305" s="2">
        <f>COUNTIF(P$2:P305, "Remove")</f>
        <v>34</v>
      </c>
      <c r="S305" s="2">
        <f>COUNTIF(P$2:P305, "Add")</f>
        <v>3</v>
      </c>
      <c r="T305" s="2">
        <f>COUNTIF(P$2:P305, "Delete")</f>
        <v>0</v>
      </c>
      <c r="U305" s="2">
        <f t="shared" si="26"/>
        <v>267</v>
      </c>
      <c r="V305" s="2">
        <f t="shared" si="27"/>
        <v>270</v>
      </c>
      <c r="W305" s="2">
        <f t="shared" si="28"/>
        <v>270</v>
      </c>
      <c r="X305" s="2">
        <f>INDEX(Comparison!AE:AE, MATCH(B305, Comparison!Y:Y,0))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1234</v>
      </c>
      <c r="P306" s="2" t="str">
        <f>INDEX(Comparison!AB:AB, MATCH(B306, Comparison!Y:Y,0))</f>
        <v>NA</v>
      </c>
      <c r="Q306" s="2">
        <f t="shared" si="25"/>
        <v>302</v>
      </c>
      <c r="R306" s="2">
        <f>COUNTIF(P$2:P306, "Remove")</f>
        <v>34</v>
      </c>
      <c r="S306" s="2">
        <f>COUNTIF(P$2:P306, "Add")</f>
        <v>3</v>
      </c>
      <c r="T306" s="2">
        <f>COUNTIF(P$2:P306, "Delete")</f>
        <v>0</v>
      </c>
      <c r="U306" s="2">
        <f t="shared" si="26"/>
        <v>268</v>
      </c>
      <c r="V306" s="2">
        <f t="shared" si="27"/>
        <v>271</v>
      </c>
      <c r="W306" s="2">
        <f t="shared" si="28"/>
        <v>271</v>
      </c>
      <c r="X306" s="2">
        <f>INDEX(Comparison!AE:AE, MATCH(B306, Comparison!Y:Y,0))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1234</v>
      </c>
      <c r="P307" s="2" t="str">
        <f>INDEX(Comparison!AB:AB, MATCH(B307, Comparison!Y:Y,0))</f>
        <v>NA</v>
      </c>
      <c r="Q307" s="2">
        <f t="shared" si="25"/>
        <v>303</v>
      </c>
      <c r="R307" s="2">
        <f>COUNTIF(P$2:P307, "Remove")</f>
        <v>34</v>
      </c>
      <c r="S307" s="2">
        <f>COUNTIF(P$2:P307, "Add")</f>
        <v>3</v>
      </c>
      <c r="T307" s="2">
        <f>COUNTIF(P$2:P307, "Delete")</f>
        <v>0</v>
      </c>
      <c r="U307" s="2">
        <f t="shared" si="26"/>
        <v>269</v>
      </c>
      <c r="V307" s="2">
        <f t="shared" si="27"/>
        <v>272</v>
      </c>
      <c r="W307" s="2">
        <f t="shared" si="28"/>
        <v>272</v>
      </c>
      <c r="X307" s="2">
        <f>INDEX(Comparison!AE:AE, MATCH(B307, Comparison!Y:Y,0))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1234</v>
      </c>
      <c r="P308" s="2" t="str">
        <f>INDEX(Comparison!AB:AB, MATCH(B308, Comparison!Y:Y,0))</f>
        <v>NA</v>
      </c>
      <c r="Q308" s="2">
        <f t="shared" si="25"/>
        <v>304</v>
      </c>
      <c r="R308" s="2">
        <f>COUNTIF(P$2:P308, "Remove")</f>
        <v>34</v>
      </c>
      <c r="S308" s="2">
        <f>COUNTIF(P$2:P308, "Add")</f>
        <v>3</v>
      </c>
      <c r="T308" s="2">
        <f>COUNTIF(P$2:P308, "Delete")</f>
        <v>0</v>
      </c>
      <c r="U308" s="2">
        <f t="shared" si="26"/>
        <v>270</v>
      </c>
      <c r="V308" s="2">
        <f t="shared" si="27"/>
        <v>273</v>
      </c>
      <c r="W308" s="2">
        <f t="shared" si="28"/>
        <v>273</v>
      </c>
      <c r="X308" s="2">
        <f>INDEX(Comparison!AE:AE, MATCH(B308, Comparison!Y:Y,0))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1234</v>
      </c>
      <c r="P309" s="2" t="str">
        <f>INDEX(Comparison!AB:AB, MATCH(B309, Comparison!Y:Y,0))</f>
        <v>NA</v>
      </c>
      <c r="Q309" s="2">
        <f t="shared" si="25"/>
        <v>305</v>
      </c>
      <c r="R309" s="2">
        <f>COUNTIF(P$2:P309, "Remove")</f>
        <v>34</v>
      </c>
      <c r="S309" s="2">
        <f>COUNTIF(P$2:P309, "Add")</f>
        <v>3</v>
      </c>
      <c r="T309" s="2">
        <f>COUNTIF(P$2:P309, "Delete")</f>
        <v>0</v>
      </c>
      <c r="U309" s="2">
        <f t="shared" si="26"/>
        <v>271</v>
      </c>
      <c r="V309" s="2">
        <f t="shared" si="27"/>
        <v>274</v>
      </c>
      <c r="W309" s="2">
        <f t="shared" si="28"/>
        <v>274</v>
      </c>
      <c r="X309" s="2">
        <f>INDEX(Comparison!AE:AE, MATCH(B309, Comparison!Y:Y,0))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1234</v>
      </c>
      <c r="P310" s="2" t="str">
        <f>INDEX(Comparison!AB:AB, MATCH(B310, Comparison!Y:Y,0))</f>
        <v>NA</v>
      </c>
      <c r="Q310" s="2">
        <f t="shared" si="25"/>
        <v>306</v>
      </c>
      <c r="R310" s="2">
        <f>COUNTIF(P$2:P310, "Remove")</f>
        <v>34</v>
      </c>
      <c r="S310" s="2">
        <f>COUNTIF(P$2:P310, "Add")</f>
        <v>3</v>
      </c>
      <c r="T310" s="2">
        <f>COUNTIF(P$2:P310, "Delete")</f>
        <v>0</v>
      </c>
      <c r="U310" s="2">
        <f t="shared" si="26"/>
        <v>272</v>
      </c>
      <c r="V310" s="2">
        <f t="shared" si="27"/>
        <v>275</v>
      </c>
      <c r="W310" s="2">
        <f t="shared" si="28"/>
        <v>275</v>
      </c>
      <c r="X310" s="2">
        <f>INDEX(Comparison!AE:AE, MATCH(B310, Comparison!Y:Y,0))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1234</v>
      </c>
      <c r="P311" s="2" t="str">
        <f>INDEX(Comparison!AB:AB, MATCH(B311, Comparison!Y:Y,0))</f>
        <v>NA</v>
      </c>
      <c r="Q311" s="2">
        <f t="shared" si="25"/>
        <v>307</v>
      </c>
      <c r="R311" s="2">
        <f>COUNTIF(P$2:P311, "Remove")</f>
        <v>34</v>
      </c>
      <c r="S311" s="2">
        <f>COUNTIF(P$2:P311, "Add")</f>
        <v>3</v>
      </c>
      <c r="T311" s="2">
        <f>COUNTIF(P$2:P311, "Delete")</f>
        <v>0</v>
      </c>
      <c r="U311" s="2">
        <f t="shared" si="26"/>
        <v>273</v>
      </c>
      <c r="V311" s="2">
        <f t="shared" si="27"/>
        <v>276</v>
      </c>
      <c r="W311" s="2">
        <f t="shared" si="28"/>
        <v>276</v>
      </c>
      <c r="X311" s="2">
        <f>INDEX(Comparison!AE:AE, MATCH(B311, Comparison!Y:Y,0))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1234</v>
      </c>
      <c r="P312" s="2" t="str">
        <f>INDEX(Comparison!AB:AB, MATCH(B312, Comparison!Y:Y,0))</f>
        <v>NA</v>
      </c>
      <c r="Q312" s="2">
        <f t="shared" si="25"/>
        <v>308</v>
      </c>
      <c r="R312" s="2">
        <f>COUNTIF(P$2:P312, "Remove")</f>
        <v>34</v>
      </c>
      <c r="S312" s="2">
        <f>COUNTIF(P$2:P312, "Add")</f>
        <v>3</v>
      </c>
      <c r="T312" s="2">
        <f>COUNTIF(P$2:P312, "Delete")</f>
        <v>0</v>
      </c>
      <c r="U312" s="2">
        <f t="shared" si="26"/>
        <v>274</v>
      </c>
      <c r="V312" s="2">
        <f t="shared" si="27"/>
        <v>277</v>
      </c>
      <c r="W312" s="2">
        <f t="shared" si="28"/>
        <v>277</v>
      </c>
      <c r="X312" s="2">
        <f>INDEX(Comparison!AE:AE, MATCH(B312, Comparison!Y:Y,0))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1234</v>
      </c>
      <c r="P313" s="2" t="str">
        <f>INDEX(Comparison!AB:AB, MATCH(B313, Comparison!Y:Y,0))</f>
        <v>NA</v>
      </c>
      <c r="Q313" s="2">
        <f t="shared" si="25"/>
        <v>309</v>
      </c>
      <c r="R313" s="2">
        <f>COUNTIF(P$2:P313, "Remove")</f>
        <v>34</v>
      </c>
      <c r="S313" s="2">
        <f>COUNTIF(P$2:P313, "Add")</f>
        <v>3</v>
      </c>
      <c r="T313" s="2">
        <f>COUNTIF(P$2:P313, "Delete")</f>
        <v>0</v>
      </c>
      <c r="U313" s="2">
        <f t="shared" si="26"/>
        <v>275</v>
      </c>
      <c r="V313" s="2">
        <f t="shared" si="27"/>
        <v>278</v>
      </c>
      <c r="W313" s="2">
        <f t="shared" si="28"/>
        <v>278</v>
      </c>
      <c r="X313" s="2">
        <f>INDEX(Comparison!AE:AE, MATCH(B313, Comparison!Y:Y,0))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1234</v>
      </c>
      <c r="P314" s="2" t="str">
        <f>INDEX(Comparison!AB:AB, MATCH(B314, Comparison!Y:Y,0))</f>
        <v>NA</v>
      </c>
      <c r="Q314" s="2">
        <f t="shared" si="25"/>
        <v>310</v>
      </c>
      <c r="R314" s="2">
        <f>COUNTIF(P$2:P314, "Remove")</f>
        <v>34</v>
      </c>
      <c r="S314" s="2">
        <f>COUNTIF(P$2:P314, "Add")</f>
        <v>3</v>
      </c>
      <c r="T314" s="2">
        <f>COUNTIF(P$2:P314, "Delete")</f>
        <v>0</v>
      </c>
      <c r="U314" s="2">
        <f t="shared" si="26"/>
        <v>276</v>
      </c>
      <c r="V314" s="2">
        <f t="shared" si="27"/>
        <v>279</v>
      </c>
      <c r="W314" s="2">
        <f t="shared" si="28"/>
        <v>279</v>
      </c>
      <c r="X314" s="2">
        <f>INDEX(Comparison!AE:AE, MATCH(B314, Comparison!Y:Y,0))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1234</v>
      </c>
      <c r="P315" s="2" t="str">
        <f>INDEX(Comparison!AB:AB, MATCH(B315, Comparison!Y:Y,0))</f>
        <v>NA</v>
      </c>
      <c r="Q315" s="2">
        <f t="shared" si="25"/>
        <v>311</v>
      </c>
      <c r="R315" s="2">
        <f>COUNTIF(P$2:P315, "Remove")</f>
        <v>34</v>
      </c>
      <c r="S315" s="2">
        <f>COUNTIF(P$2:P315, "Add")</f>
        <v>3</v>
      </c>
      <c r="T315" s="2">
        <f>COUNTIF(P$2:P315, "Delete")</f>
        <v>0</v>
      </c>
      <c r="U315" s="2">
        <f t="shared" si="26"/>
        <v>277</v>
      </c>
      <c r="V315" s="2">
        <f t="shared" si="27"/>
        <v>280</v>
      </c>
      <c r="W315" s="2">
        <f t="shared" si="28"/>
        <v>280</v>
      </c>
      <c r="X315" s="2">
        <f>INDEX(Comparison!AE:AE, MATCH(B315, Comparison!Y:Y,0))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1234</v>
      </c>
      <c r="P316" s="2" t="str">
        <f>INDEX(Comparison!AB:AB, MATCH(B316, Comparison!Y:Y,0))</f>
        <v>NA</v>
      </c>
      <c r="Q316" s="2">
        <f t="shared" si="25"/>
        <v>312</v>
      </c>
      <c r="R316" s="2">
        <f>COUNTIF(P$2:P316, "Remove")</f>
        <v>34</v>
      </c>
      <c r="S316" s="2">
        <f>COUNTIF(P$2:P316, "Add")</f>
        <v>3</v>
      </c>
      <c r="T316" s="2">
        <f>COUNTIF(P$2:P316, "Delete")</f>
        <v>0</v>
      </c>
      <c r="U316" s="2">
        <f t="shared" si="26"/>
        <v>278</v>
      </c>
      <c r="V316" s="2">
        <f t="shared" si="27"/>
        <v>281</v>
      </c>
      <c r="W316" s="2">
        <f t="shared" si="28"/>
        <v>281</v>
      </c>
      <c r="X316" s="2">
        <f>INDEX(Comparison!AE:AE, MATCH(B316, Comparison!Y:Y,0))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1234</v>
      </c>
      <c r="P317" s="2" t="str">
        <f>INDEX(Comparison!AB:AB, MATCH(B317, Comparison!Y:Y,0))</f>
        <v>NA</v>
      </c>
      <c r="Q317" s="2">
        <f t="shared" si="25"/>
        <v>313</v>
      </c>
      <c r="R317" s="2">
        <f>COUNTIF(P$2:P317, "Remove")</f>
        <v>34</v>
      </c>
      <c r="S317" s="2">
        <f>COUNTIF(P$2:P317, "Add")</f>
        <v>3</v>
      </c>
      <c r="T317" s="2">
        <f>COUNTIF(P$2:P317, "Delete")</f>
        <v>0</v>
      </c>
      <c r="U317" s="2">
        <f t="shared" si="26"/>
        <v>279</v>
      </c>
      <c r="V317" s="2">
        <f t="shared" si="27"/>
        <v>282</v>
      </c>
      <c r="W317" s="2">
        <f t="shared" si="28"/>
        <v>282</v>
      </c>
      <c r="X317" s="2">
        <f>INDEX(Comparison!AE:AE, MATCH(B317, Comparison!Y:Y,0))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1234</v>
      </c>
      <c r="P318" s="2" t="str">
        <f>INDEX(Comparison!AB:AB, MATCH(B318, Comparison!Y:Y,0))</f>
        <v>NA</v>
      </c>
      <c r="Q318" s="2">
        <f t="shared" si="25"/>
        <v>314</v>
      </c>
      <c r="R318" s="2">
        <f>COUNTIF(P$2:P318, "Remove")</f>
        <v>34</v>
      </c>
      <c r="S318" s="2">
        <f>COUNTIF(P$2:P318, "Add")</f>
        <v>3</v>
      </c>
      <c r="T318" s="2">
        <f>COUNTIF(P$2:P318, "Delete")</f>
        <v>0</v>
      </c>
      <c r="U318" s="2">
        <f t="shared" si="26"/>
        <v>280</v>
      </c>
      <c r="V318" s="2">
        <f t="shared" si="27"/>
        <v>283</v>
      </c>
      <c r="W318" s="2">
        <f t="shared" si="28"/>
        <v>283</v>
      </c>
      <c r="X318" s="2">
        <f>INDEX(Comparison!AE:AE, MATCH(B318, Comparison!Y:Y,0))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1234</v>
      </c>
      <c r="P319" s="2" t="str">
        <f>INDEX(Comparison!AB:AB, MATCH(B319, Comparison!Y:Y,0))</f>
        <v>NA</v>
      </c>
      <c r="Q319" s="2">
        <f t="shared" si="25"/>
        <v>315</v>
      </c>
      <c r="R319" s="2">
        <f>COUNTIF(P$2:P319, "Remove")</f>
        <v>34</v>
      </c>
      <c r="S319" s="2">
        <f>COUNTIF(P$2:P319, "Add")</f>
        <v>3</v>
      </c>
      <c r="T319" s="2">
        <f>COUNTIF(P$2:P319, "Delete")</f>
        <v>0</v>
      </c>
      <c r="U319" s="2">
        <f t="shared" si="26"/>
        <v>281</v>
      </c>
      <c r="V319" s="2">
        <f t="shared" si="27"/>
        <v>284</v>
      </c>
      <c r="W319" s="2">
        <f t="shared" si="28"/>
        <v>284</v>
      </c>
      <c r="X319" s="2">
        <f>INDEX(Comparison!AE:AE, MATCH(B319, Comparison!Y:Y,0))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1234</v>
      </c>
      <c r="P320" s="2" t="str">
        <f>INDEX(Comparison!AB:AB, MATCH(B320, Comparison!Y:Y,0))</f>
        <v>NA</v>
      </c>
      <c r="Q320" s="2">
        <f t="shared" si="25"/>
        <v>316</v>
      </c>
      <c r="R320" s="2">
        <f>COUNTIF(P$2:P320, "Remove")</f>
        <v>34</v>
      </c>
      <c r="S320" s="2">
        <f>COUNTIF(P$2:P320, "Add")</f>
        <v>3</v>
      </c>
      <c r="T320" s="2">
        <f>COUNTIF(P$2:P320, "Delete")</f>
        <v>0</v>
      </c>
      <c r="U320" s="2">
        <f t="shared" si="26"/>
        <v>282</v>
      </c>
      <c r="V320" s="2">
        <f t="shared" si="27"/>
        <v>285</v>
      </c>
      <c r="W320" s="2">
        <f t="shared" si="28"/>
        <v>285</v>
      </c>
      <c r="X320" s="2">
        <f>INDEX(Comparison!AE:AE, MATCH(B320, Comparison!Y:Y,0))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1234</v>
      </c>
      <c r="P321" s="2" t="str">
        <f>INDEX(Comparison!AB:AB, MATCH(B321, Comparison!Y:Y,0))</f>
        <v>NA</v>
      </c>
      <c r="Q321" s="2">
        <f t="shared" si="25"/>
        <v>317</v>
      </c>
      <c r="R321" s="2">
        <f>COUNTIF(P$2:P321, "Remove")</f>
        <v>34</v>
      </c>
      <c r="S321" s="2">
        <f>COUNTIF(P$2:P321, "Add")</f>
        <v>3</v>
      </c>
      <c r="T321" s="2">
        <f>COUNTIF(P$2:P321, "Delete")</f>
        <v>0</v>
      </c>
      <c r="U321" s="2">
        <f t="shared" si="26"/>
        <v>283</v>
      </c>
      <c r="V321" s="2">
        <f t="shared" si="27"/>
        <v>286</v>
      </c>
      <c r="W321" s="2">
        <f t="shared" si="28"/>
        <v>286</v>
      </c>
      <c r="X321" s="2">
        <f>INDEX(Comparison!AE:AE, MATCH(B321, Comparison!Y:Y,0))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1234</v>
      </c>
      <c r="P322" s="2" t="str">
        <f>INDEX(Comparison!AB:AB, MATCH(B322, Comparison!Y:Y,0))</f>
        <v>NA</v>
      </c>
      <c r="Q322" s="2">
        <f t="shared" si="25"/>
        <v>318</v>
      </c>
      <c r="R322" s="2">
        <f>COUNTIF(P$2:P322, "Remove")</f>
        <v>34</v>
      </c>
      <c r="S322" s="2">
        <f>COUNTIF(P$2:P322, "Add")</f>
        <v>3</v>
      </c>
      <c r="T322" s="2">
        <f>COUNTIF(P$2:P322, "Delete")</f>
        <v>0</v>
      </c>
      <c r="U322" s="2">
        <f t="shared" si="26"/>
        <v>284</v>
      </c>
      <c r="V322" s="2">
        <f t="shared" si="27"/>
        <v>287</v>
      </c>
      <c r="W322" s="2">
        <f t="shared" si="28"/>
        <v>287</v>
      </c>
      <c r="X322" s="2">
        <f>INDEX(Comparison!AE:AE, MATCH(B322, Comparison!Y:Y,0))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1234</v>
      </c>
      <c r="P323" s="2" t="str">
        <f>INDEX(Comparison!AB:AB, MATCH(B323, Comparison!Y:Y,0))</f>
        <v>NA</v>
      </c>
      <c r="Q323" s="2">
        <f t="shared" si="25"/>
        <v>319</v>
      </c>
      <c r="R323" s="2">
        <f>COUNTIF(P$2:P323, "Remove")</f>
        <v>34</v>
      </c>
      <c r="S323" s="2">
        <f>COUNTIF(P$2:P323, "Add")</f>
        <v>3</v>
      </c>
      <c r="T323" s="2">
        <f>COUNTIF(P$2:P323, "Delete")</f>
        <v>0</v>
      </c>
      <c r="U323" s="2">
        <f t="shared" si="26"/>
        <v>285</v>
      </c>
      <c r="V323" s="2">
        <f t="shared" si="27"/>
        <v>288</v>
      </c>
      <c r="W323" s="2">
        <f t="shared" si="28"/>
        <v>288</v>
      </c>
      <c r="X323" s="2">
        <f>INDEX(Comparison!AE:AE, MATCH(B323, Comparison!Y:Y,0))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1234</v>
      </c>
      <c r="P324" s="2" t="str">
        <f>INDEX(Comparison!AB:AB, MATCH(B324, Comparison!Y:Y,0))</f>
        <v>NA</v>
      </c>
      <c r="Q324" s="2">
        <f t="shared" ref="Q324:Q362" si="30">IF(P324 = "Add", Q323, Q323+1)</f>
        <v>320</v>
      </c>
      <c r="R324" s="2">
        <f>COUNTIF(P$2:P324, "Remove")</f>
        <v>34</v>
      </c>
      <c r="S324" s="2">
        <f>COUNTIF(P$2:P324, "Add")</f>
        <v>3</v>
      </c>
      <c r="T324" s="2">
        <f>COUNTIF(P$2:P324, "Delete")</f>
        <v>0</v>
      </c>
      <c r="U324" s="2">
        <f t="shared" ref="U324:U362" si="31" xml:space="preserve"> Q324-R324</f>
        <v>286</v>
      </c>
      <c r="V324" s="2">
        <f t="shared" ref="V324:V362" si="32">U324+S324</f>
        <v>289</v>
      </c>
      <c r="W324" s="2">
        <f t="shared" ref="W324:W362" si="33">V324-T324</f>
        <v>289</v>
      </c>
      <c r="X324" s="2">
        <f>INDEX(Comparison!AE:AE, MATCH(B324, Comparison!Y:Y,0))</f>
        <v>0</v>
      </c>
      <c r="Y324" s="2" t="str">
        <f t="shared" ref="Y324:Y362" si="34">IF(X324=0, "", X324)</f>
        <v/>
      </c>
    </row>
    <row r="325" spans="1:25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1234</v>
      </c>
      <c r="P325" s="2" t="str">
        <f>INDEX(Comparison!AB:AB, MATCH(B325, Comparison!Y:Y,0))</f>
        <v>NA</v>
      </c>
      <c r="Q325" s="2">
        <f t="shared" si="30"/>
        <v>321</v>
      </c>
      <c r="R325" s="2">
        <f>COUNTIF(P$2:P325, "Remove")</f>
        <v>34</v>
      </c>
      <c r="S325" s="2">
        <f>COUNTIF(P$2:P325, "Add")</f>
        <v>3</v>
      </c>
      <c r="T325" s="2">
        <f>COUNTIF(P$2:P325, "Delete")</f>
        <v>0</v>
      </c>
      <c r="U325" s="2">
        <f t="shared" si="31"/>
        <v>287</v>
      </c>
      <c r="V325" s="2">
        <f t="shared" si="32"/>
        <v>290</v>
      </c>
      <c r="W325" s="2">
        <f t="shared" si="33"/>
        <v>290</v>
      </c>
      <c r="X325" s="2">
        <f>INDEX(Comparison!AE:AE, MATCH(B325, Comparison!Y:Y,0))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1234</v>
      </c>
      <c r="P326" s="2" t="str">
        <f>INDEX(Comparison!AB:AB, MATCH(B326, Comparison!Y:Y,0))</f>
        <v>NA</v>
      </c>
      <c r="Q326" s="2">
        <f t="shared" si="30"/>
        <v>322</v>
      </c>
      <c r="R326" s="2">
        <f>COUNTIF(P$2:P326, "Remove")</f>
        <v>34</v>
      </c>
      <c r="S326" s="2">
        <f>COUNTIF(P$2:P326, "Add")</f>
        <v>3</v>
      </c>
      <c r="T326" s="2">
        <f>COUNTIF(P$2:P326, "Delete")</f>
        <v>0</v>
      </c>
      <c r="U326" s="2">
        <f t="shared" si="31"/>
        <v>288</v>
      </c>
      <c r="V326" s="2">
        <f t="shared" si="32"/>
        <v>291</v>
      </c>
      <c r="W326" s="2">
        <f t="shared" si="33"/>
        <v>291</v>
      </c>
      <c r="X326" s="2">
        <f>INDEX(Comparison!AE:AE, MATCH(B326, Comparison!Y:Y,0))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1234</v>
      </c>
      <c r="P327" s="2" t="str">
        <f>INDEX(Comparison!AB:AB, MATCH(B327, Comparison!Y:Y,0))</f>
        <v>NA</v>
      </c>
      <c r="Q327" s="2">
        <f t="shared" si="30"/>
        <v>323</v>
      </c>
      <c r="R327" s="2">
        <f>COUNTIF(P$2:P327, "Remove")</f>
        <v>34</v>
      </c>
      <c r="S327" s="2">
        <f>COUNTIF(P$2:P327, "Add")</f>
        <v>3</v>
      </c>
      <c r="T327" s="2">
        <f>COUNTIF(P$2:P327, "Delete")</f>
        <v>0</v>
      </c>
      <c r="U327" s="2">
        <f t="shared" si="31"/>
        <v>289</v>
      </c>
      <c r="V327" s="2">
        <f t="shared" si="32"/>
        <v>292</v>
      </c>
      <c r="W327" s="2">
        <f t="shared" si="33"/>
        <v>292</v>
      </c>
      <c r="X327" s="2">
        <f>INDEX(Comparison!AE:AE, MATCH(B327, Comparison!Y:Y,0))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1234</v>
      </c>
      <c r="P328" s="2" t="str">
        <f>INDEX(Comparison!AB:AB, MATCH(B328, Comparison!Y:Y,0))</f>
        <v>NA</v>
      </c>
      <c r="Q328" s="2">
        <f t="shared" si="30"/>
        <v>324</v>
      </c>
      <c r="R328" s="2">
        <f>COUNTIF(P$2:P328, "Remove")</f>
        <v>34</v>
      </c>
      <c r="S328" s="2">
        <f>COUNTIF(P$2:P328, "Add")</f>
        <v>3</v>
      </c>
      <c r="T328" s="2">
        <f>COUNTIF(P$2:P328, "Delete")</f>
        <v>0</v>
      </c>
      <c r="U328" s="2">
        <f t="shared" si="31"/>
        <v>290</v>
      </c>
      <c r="V328" s="2">
        <f t="shared" si="32"/>
        <v>293</v>
      </c>
      <c r="W328" s="2">
        <f t="shared" si="33"/>
        <v>293</v>
      </c>
      <c r="X328" s="2">
        <f>INDEX(Comparison!AE:AE, MATCH(B328, Comparison!Y:Y,0))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1234</v>
      </c>
      <c r="P329" s="2" t="str">
        <f>INDEX(Comparison!AB:AB, MATCH(B329, Comparison!Y:Y,0))</f>
        <v>NA</v>
      </c>
      <c r="Q329" s="2">
        <f t="shared" si="30"/>
        <v>325</v>
      </c>
      <c r="R329" s="2">
        <f>COUNTIF(P$2:P329, "Remove")</f>
        <v>34</v>
      </c>
      <c r="S329" s="2">
        <f>COUNTIF(P$2:P329, "Add")</f>
        <v>3</v>
      </c>
      <c r="T329" s="2">
        <f>COUNTIF(P$2:P329, "Delete")</f>
        <v>0</v>
      </c>
      <c r="U329" s="2">
        <f t="shared" si="31"/>
        <v>291</v>
      </c>
      <c r="V329" s="2">
        <f t="shared" si="32"/>
        <v>294</v>
      </c>
      <c r="W329" s="2">
        <f t="shared" si="33"/>
        <v>294</v>
      </c>
      <c r="X329" s="2">
        <f>INDEX(Comparison!AE:AE, MATCH(B329, Comparison!Y:Y,0))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1234</v>
      </c>
      <c r="P330" s="2" t="str">
        <f>INDEX(Comparison!AB:AB, MATCH(B330, Comparison!Y:Y,0))</f>
        <v>NA</v>
      </c>
      <c r="Q330" s="2">
        <f t="shared" si="30"/>
        <v>326</v>
      </c>
      <c r="R330" s="2">
        <f>COUNTIF(P$2:P330, "Remove")</f>
        <v>34</v>
      </c>
      <c r="S330" s="2">
        <f>COUNTIF(P$2:P330, "Add")</f>
        <v>3</v>
      </c>
      <c r="T330" s="2">
        <f>COUNTIF(P$2:P330, "Delete")</f>
        <v>0</v>
      </c>
      <c r="U330" s="2">
        <f t="shared" si="31"/>
        <v>292</v>
      </c>
      <c r="V330" s="2">
        <f t="shared" si="32"/>
        <v>295</v>
      </c>
      <c r="W330" s="2">
        <f t="shared" si="33"/>
        <v>295</v>
      </c>
      <c r="X330" s="2">
        <f>INDEX(Comparison!AE:AE, MATCH(B330, Comparison!Y:Y,0))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1234</v>
      </c>
      <c r="P331" s="2" t="str">
        <f>INDEX(Comparison!AB:AB, MATCH(B331, Comparison!Y:Y,0))</f>
        <v>NA</v>
      </c>
      <c r="Q331" s="2">
        <f t="shared" si="30"/>
        <v>327</v>
      </c>
      <c r="R331" s="2">
        <f>COUNTIF(P$2:P331, "Remove")</f>
        <v>34</v>
      </c>
      <c r="S331" s="2">
        <f>COUNTIF(P$2:P331, "Add")</f>
        <v>3</v>
      </c>
      <c r="T331" s="2">
        <f>COUNTIF(P$2:P331, "Delete")</f>
        <v>0</v>
      </c>
      <c r="U331" s="2">
        <f t="shared" si="31"/>
        <v>293</v>
      </c>
      <c r="V331" s="2">
        <f t="shared" si="32"/>
        <v>296</v>
      </c>
      <c r="W331" s="2">
        <f t="shared" si="33"/>
        <v>296</v>
      </c>
      <c r="X331" s="2">
        <f>INDEX(Comparison!AE:AE, MATCH(B331, Comparison!Y:Y,0))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1234</v>
      </c>
      <c r="P332" s="2" t="str">
        <f>INDEX(Comparison!AB:AB, MATCH(B332, Comparison!Y:Y,0))</f>
        <v>NA</v>
      </c>
      <c r="Q332" s="2">
        <f t="shared" si="30"/>
        <v>328</v>
      </c>
      <c r="R332" s="2">
        <f>COUNTIF(P$2:P332, "Remove")</f>
        <v>34</v>
      </c>
      <c r="S332" s="2">
        <f>COUNTIF(P$2:P332, "Add")</f>
        <v>3</v>
      </c>
      <c r="T332" s="2">
        <f>COUNTIF(P$2:P332, "Delete")</f>
        <v>0</v>
      </c>
      <c r="U332" s="2">
        <f t="shared" si="31"/>
        <v>294</v>
      </c>
      <c r="V332" s="2">
        <f t="shared" si="32"/>
        <v>297</v>
      </c>
      <c r="W332" s="2">
        <f t="shared" si="33"/>
        <v>297</v>
      </c>
      <c r="X332" s="2">
        <f>INDEX(Comparison!AE:AE, MATCH(B332, Comparison!Y:Y,0))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1234</v>
      </c>
      <c r="P333" s="2" t="str">
        <f>INDEX(Comparison!AB:AB, MATCH(B333, Comparison!Y:Y,0))</f>
        <v>NA</v>
      </c>
      <c r="Q333" s="2">
        <f t="shared" si="30"/>
        <v>329</v>
      </c>
      <c r="R333" s="2">
        <f>COUNTIF(P$2:P333, "Remove")</f>
        <v>34</v>
      </c>
      <c r="S333" s="2">
        <f>COUNTIF(P$2:P333, "Add")</f>
        <v>3</v>
      </c>
      <c r="T333" s="2">
        <f>COUNTIF(P$2:P333, "Delete")</f>
        <v>0</v>
      </c>
      <c r="U333" s="2">
        <f t="shared" si="31"/>
        <v>295</v>
      </c>
      <c r="V333" s="2">
        <f t="shared" si="32"/>
        <v>298</v>
      </c>
      <c r="W333" s="2">
        <f t="shared" si="33"/>
        <v>298</v>
      </c>
      <c r="X333" s="2">
        <f>INDEX(Comparison!AE:AE, MATCH(B333, Comparison!Y:Y,0))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1234</v>
      </c>
      <c r="P334" s="2" t="str">
        <f>INDEX(Comparison!AB:AB, MATCH(B334, Comparison!Y:Y,0))</f>
        <v>NA</v>
      </c>
      <c r="Q334" s="2">
        <f t="shared" si="30"/>
        <v>330</v>
      </c>
      <c r="R334" s="2">
        <f>COUNTIF(P$2:P334, "Remove")</f>
        <v>34</v>
      </c>
      <c r="S334" s="2">
        <f>COUNTIF(P$2:P334, "Add")</f>
        <v>3</v>
      </c>
      <c r="T334" s="2">
        <f>COUNTIF(P$2:P334, "Delete")</f>
        <v>0</v>
      </c>
      <c r="U334" s="2">
        <f t="shared" si="31"/>
        <v>296</v>
      </c>
      <c r="V334" s="2">
        <f t="shared" si="32"/>
        <v>299</v>
      </c>
      <c r="W334" s="2">
        <f t="shared" si="33"/>
        <v>299</v>
      </c>
      <c r="X334" s="2">
        <f>INDEX(Comparison!AE:AE, MATCH(B334, Comparison!Y:Y,0))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1234</v>
      </c>
      <c r="P335" s="2" t="str">
        <f>INDEX(Comparison!AB:AB, MATCH(B335, Comparison!Y:Y,0))</f>
        <v>NA</v>
      </c>
      <c r="Q335" s="2">
        <f t="shared" si="30"/>
        <v>331</v>
      </c>
      <c r="R335" s="2">
        <f>COUNTIF(P$2:P335, "Remove")</f>
        <v>34</v>
      </c>
      <c r="S335" s="2">
        <f>COUNTIF(P$2:P335, "Add")</f>
        <v>3</v>
      </c>
      <c r="T335" s="2">
        <f>COUNTIF(P$2:P335, "Delete")</f>
        <v>0</v>
      </c>
      <c r="U335" s="2">
        <f t="shared" si="31"/>
        <v>297</v>
      </c>
      <c r="V335" s="2">
        <f t="shared" si="32"/>
        <v>300</v>
      </c>
      <c r="W335" s="2">
        <f t="shared" si="33"/>
        <v>300</v>
      </c>
      <c r="X335" s="2">
        <f>INDEX(Comparison!AE:AE, MATCH(B335, Comparison!Y:Y,0))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1234</v>
      </c>
      <c r="P336" s="2" t="str">
        <f>INDEX(Comparison!AB:AB, MATCH(B336, Comparison!Y:Y,0))</f>
        <v>NA</v>
      </c>
      <c r="Q336" s="2">
        <f t="shared" si="30"/>
        <v>332</v>
      </c>
      <c r="R336" s="2">
        <f>COUNTIF(P$2:P336, "Remove")</f>
        <v>34</v>
      </c>
      <c r="S336" s="2">
        <f>COUNTIF(P$2:P336, "Add")</f>
        <v>3</v>
      </c>
      <c r="T336" s="2">
        <f>COUNTIF(P$2:P336, "Delete")</f>
        <v>0</v>
      </c>
      <c r="U336" s="2">
        <f t="shared" si="31"/>
        <v>298</v>
      </c>
      <c r="V336" s="2">
        <f t="shared" si="32"/>
        <v>301</v>
      </c>
      <c r="W336" s="2">
        <f t="shared" si="33"/>
        <v>301</v>
      </c>
      <c r="X336" s="2">
        <f>INDEX(Comparison!AE:AE, MATCH(B336, Comparison!Y:Y,0))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1234</v>
      </c>
      <c r="P337" s="2" t="str">
        <f>INDEX(Comparison!AB:AB, MATCH(B337, Comparison!Y:Y,0))</f>
        <v>NA</v>
      </c>
      <c r="Q337" s="2">
        <f t="shared" si="30"/>
        <v>333</v>
      </c>
      <c r="R337" s="2">
        <f>COUNTIF(P$2:P337, "Remove")</f>
        <v>34</v>
      </c>
      <c r="S337" s="2">
        <f>COUNTIF(P$2:P337, "Add")</f>
        <v>3</v>
      </c>
      <c r="T337" s="2">
        <f>COUNTIF(P$2:P337, "Delete")</f>
        <v>0</v>
      </c>
      <c r="U337" s="2">
        <f t="shared" si="31"/>
        <v>299</v>
      </c>
      <c r="V337" s="2">
        <f t="shared" si="32"/>
        <v>302</v>
      </c>
      <c r="W337" s="2">
        <f t="shared" si="33"/>
        <v>302</v>
      </c>
      <c r="X337" s="2">
        <f>INDEX(Comparison!AE:AE, MATCH(B337, Comparison!Y:Y,0))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1234</v>
      </c>
      <c r="P338" s="2" t="str">
        <f>INDEX(Comparison!AB:AB, MATCH(B338, Comparison!Y:Y,0))</f>
        <v>NA</v>
      </c>
      <c r="Q338" s="2">
        <f t="shared" si="30"/>
        <v>334</v>
      </c>
      <c r="R338" s="2">
        <f>COUNTIF(P$2:P338, "Remove")</f>
        <v>34</v>
      </c>
      <c r="S338" s="2">
        <f>COUNTIF(P$2:P338, "Add")</f>
        <v>3</v>
      </c>
      <c r="T338" s="2">
        <f>COUNTIF(P$2:P338, "Delete")</f>
        <v>0</v>
      </c>
      <c r="U338" s="2">
        <f t="shared" si="31"/>
        <v>300</v>
      </c>
      <c r="V338" s="2">
        <f t="shared" si="32"/>
        <v>303</v>
      </c>
      <c r="W338" s="2">
        <f t="shared" si="33"/>
        <v>303</v>
      </c>
      <c r="X338" s="2">
        <f>INDEX(Comparison!AE:AE, MATCH(B338, Comparison!Y:Y,0))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1234</v>
      </c>
      <c r="P339" s="2" t="str">
        <f>INDEX(Comparison!AB:AB, MATCH(B339, Comparison!Y:Y,0))</f>
        <v>NA</v>
      </c>
      <c r="Q339" s="2">
        <f t="shared" si="30"/>
        <v>335</v>
      </c>
      <c r="R339" s="2">
        <f>COUNTIF(P$2:P339, "Remove")</f>
        <v>34</v>
      </c>
      <c r="S339" s="2">
        <f>COUNTIF(P$2:P339, "Add")</f>
        <v>3</v>
      </c>
      <c r="T339" s="2">
        <f>COUNTIF(P$2:P339, "Delete")</f>
        <v>0</v>
      </c>
      <c r="U339" s="2">
        <f t="shared" si="31"/>
        <v>301</v>
      </c>
      <c r="V339" s="2">
        <f t="shared" si="32"/>
        <v>304</v>
      </c>
      <c r="W339" s="2">
        <f t="shared" si="33"/>
        <v>304</v>
      </c>
      <c r="X339" s="2">
        <f>INDEX(Comparison!AE:AE, MATCH(B339, Comparison!Y:Y,0))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1234</v>
      </c>
      <c r="P340" s="2" t="str">
        <f>INDEX(Comparison!AB:AB, MATCH(B340, Comparison!Y:Y,0))</f>
        <v>NA</v>
      </c>
      <c r="Q340" s="2">
        <f t="shared" si="30"/>
        <v>336</v>
      </c>
      <c r="R340" s="2">
        <f>COUNTIF(P$2:P340, "Remove")</f>
        <v>34</v>
      </c>
      <c r="S340" s="2">
        <f>COUNTIF(P$2:P340, "Add")</f>
        <v>3</v>
      </c>
      <c r="T340" s="2">
        <f>COUNTIF(P$2:P340, "Delete")</f>
        <v>0</v>
      </c>
      <c r="U340" s="2">
        <f t="shared" si="31"/>
        <v>302</v>
      </c>
      <c r="V340" s="2">
        <f t="shared" si="32"/>
        <v>305</v>
      </c>
      <c r="W340" s="2">
        <f t="shared" si="33"/>
        <v>305</v>
      </c>
      <c r="X340" s="2">
        <f>INDEX(Comparison!AE:AE, MATCH(B340, Comparison!Y:Y,0))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1234</v>
      </c>
      <c r="P341" s="2" t="str">
        <f>INDEX(Comparison!AB:AB, MATCH(B341, Comparison!Y:Y,0))</f>
        <v>NA</v>
      </c>
      <c r="Q341" s="2">
        <f t="shared" si="30"/>
        <v>337</v>
      </c>
      <c r="R341" s="2">
        <f>COUNTIF(P$2:P341, "Remove")</f>
        <v>34</v>
      </c>
      <c r="S341" s="2">
        <f>COUNTIF(P$2:P341, "Add")</f>
        <v>3</v>
      </c>
      <c r="T341" s="2">
        <f>COUNTIF(P$2:P341, "Delete")</f>
        <v>0</v>
      </c>
      <c r="U341" s="2">
        <f t="shared" si="31"/>
        <v>303</v>
      </c>
      <c r="V341" s="2">
        <f t="shared" si="32"/>
        <v>306</v>
      </c>
      <c r="W341" s="2">
        <f t="shared" si="33"/>
        <v>306</v>
      </c>
      <c r="X341" s="2">
        <f>INDEX(Comparison!AE:AE, MATCH(B341, Comparison!Y:Y,0))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1234</v>
      </c>
      <c r="P342" s="2" t="str">
        <f>INDEX(Comparison!AB:AB, MATCH(B342, Comparison!Y:Y,0))</f>
        <v>NA</v>
      </c>
      <c r="Q342" s="2">
        <f t="shared" si="30"/>
        <v>338</v>
      </c>
      <c r="R342" s="2">
        <f>COUNTIF(P$2:P342, "Remove")</f>
        <v>34</v>
      </c>
      <c r="S342" s="2">
        <f>COUNTIF(P$2:P342, "Add")</f>
        <v>3</v>
      </c>
      <c r="T342" s="2">
        <f>COUNTIF(P$2:P342, "Delete")</f>
        <v>0</v>
      </c>
      <c r="U342" s="2">
        <f t="shared" si="31"/>
        <v>304</v>
      </c>
      <c r="V342" s="2">
        <f t="shared" si="32"/>
        <v>307</v>
      </c>
      <c r="W342" s="2">
        <f t="shared" si="33"/>
        <v>307</v>
      </c>
      <c r="X342" s="2">
        <f>INDEX(Comparison!AE:AE, MATCH(B342, Comparison!Y:Y,0))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1234</v>
      </c>
      <c r="P343" s="2" t="str">
        <f>INDEX(Comparison!AB:AB, MATCH(B343, Comparison!Y:Y,0))</f>
        <v>NA</v>
      </c>
      <c r="Q343" s="2">
        <f t="shared" si="30"/>
        <v>339</v>
      </c>
      <c r="R343" s="2">
        <f>COUNTIF(P$2:P343, "Remove")</f>
        <v>34</v>
      </c>
      <c r="S343" s="2">
        <f>COUNTIF(P$2:P343, "Add")</f>
        <v>3</v>
      </c>
      <c r="T343" s="2">
        <f>COUNTIF(P$2:P343, "Delete")</f>
        <v>0</v>
      </c>
      <c r="U343" s="2">
        <f t="shared" si="31"/>
        <v>305</v>
      </c>
      <c r="V343" s="2">
        <f t="shared" si="32"/>
        <v>308</v>
      </c>
      <c r="W343" s="2">
        <f t="shared" si="33"/>
        <v>308</v>
      </c>
      <c r="X343" s="2">
        <f>INDEX(Comparison!AE:AE, MATCH(B343, Comparison!Y:Y,0))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1234</v>
      </c>
      <c r="P344" s="2" t="str">
        <f>INDEX(Comparison!AB:AB, MATCH(B344, Comparison!Y:Y,0))</f>
        <v>NA</v>
      </c>
      <c r="Q344" s="2">
        <f t="shared" si="30"/>
        <v>340</v>
      </c>
      <c r="R344" s="2">
        <f>COUNTIF(P$2:P344, "Remove")</f>
        <v>34</v>
      </c>
      <c r="S344" s="2">
        <f>COUNTIF(P$2:P344, "Add")</f>
        <v>3</v>
      </c>
      <c r="T344" s="2">
        <f>COUNTIF(P$2:P344, "Delete")</f>
        <v>0</v>
      </c>
      <c r="U344" s="2">
        <f t="shared" si="31"/>
        <v>306</v>
      </c>
      <c r="V344" s="2">
        <f t="shared" si="32"/>
        <v>309</v>
      </c>
      <c r="W344" s="2">
        <f t="shared" si="33"/>
        <v>309</v>
      </c>
      <c r="X344" s="2">
        <f>INDEX(Comparison!AE:AE, MATCH(B344, Comparison!Y:Y,0))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1234</v>
      </c>
      <c r="P345" s="2" t="str">
        <f>INDEX(Comparison!AB:AB, MATCH(B345, Comparison!Y:Y,0))</f>
        <v>NA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>
        <f>INDEX(Comparison!AE:AE, MATCH(B345, Comparison!Y:Y,0))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1234</v>
      </c>
      <c r="P346" s="2" t="str">
        <f>INDEX(Comparison!AB:AB, MATCH(B346, Comparison!Y:Y,0))</f>
        <v>NA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>
        <f>INDEX(Comparison!AE:AE, MATCH(B346, Comparison!Y:Y,0))</f>
        <v>0</v>
      </c>
      <c r="Y346" s="2" t="str">
        <f t="shared" si="34"/>
        <v/>
      </c>
    </row>
    <row r="347" spans="1:25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INDEX(Comparison!AB:AB, MATCH(B347, Comparison!Y:Y,0))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INDEX(Comparison!AE:AE, MATCH(B347, Comparison!Y:Y,0))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INDEX(Comparison!AB:AB, MATCH(B348, Comparison!Y:Y,0))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INDEX(Comparison!AE:AE, MATCH(B348, Comparison!Y:Y,0))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  <c r="P349" s="2" t="str">
        <f>INDEX(Comparison!AB:AB, MATCH(B349, Comparison!Y:Y,0))</f>
        <v>Remove</v>
      </c>
      <c r="Q349" s="2">
        <f t="shared" si="30"/>
        <v>345</v>
      </c>
      <c r="R349" s="2">
        <f>COUNTIF(P$2:P349, "Remove")</f>
        <v>37</v>
      </c>
      <c r="S349" s="2">
        <f>COUNTIF(P$2:P349, "Add")</f>
        <v>3</v>
      </c>
      <c r="T349" s="2">
        <f>COUNTIF(P$2:P349, "Delete")</f>
        <v>0</v>
      </c>
      <c r="U349" s="2">
        <f t="shared" si="31"/>
        <v>308</v>
      </c>
      <c r="V349" s="2">
        <f t="shared" si="32"/>
        <v>311</v>
      </c>
      <c r="W349" s="2">
        <f t="shared" si="33"/>
        <v>311</v>
      </c>
      <c r="X349" s="2" t="str">
        <f>INDEX(Comparison!AE:AE, MATCH(B349, Comparison!Y:Y,0))</f>
        <v>Unneeded, discontinued later</v>
      </c>
      <c r="Y349" s="2" t="str">
        <f t="shared" si="34"/>
        <v>Unneeded, discontinued later</v>
      </c>
    </row>
    <row r="350" spans="1:25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1234</v>
      </c>
      <c r="P350" s="2" t="str">
        <f>INDEX(Comparison!AB:AB, MATCH(B350, Comparison!Y:Y,0))</f>
        <v>NA</v>
      </c>
      <c r="Q350" s="2">
        <f t="shared" si="30"/>
        <v>346</v>
      </c>
      <c r="R350" s="2">
        <f>COUNTIF(P$2:P350, "Remove")</f>
        <v>37</v>
      </c>
      <c r="S350" s="2">
        <f>COUNTIF(P$2:P350, "Add")</f>
        <v>3</v>
      </c>
      <c r="T350" s="2">
        <f>COUNTIF(P$2:P350, "Delete")</f>
        <v>0</v>
      </c>
      <c r="U350" s="2">
        <f t="shared" si="31"/>
        <v>309</v>
      </c>
      <c r="V350" s="2">
        <f t="shared" si="32"/>
        <v>312</v>
      </c>
      <c r="W350" s="2">
        <f t="shared" si="33"/>
        <v>312</v>
      </c>
      <c r="X350" s="2">
        <f>INDEX(Comparison!AE:AE, MATCH(B350, Comparison!Y:Y,0))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1234</v>
      </c>
      <c r="P351" s="2" t="str">
        <f>INDEX(Comparison!AB:AB, MATCH(B351, Comparison!Y:Y,0))</f>
        <v>NA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>
        <f>INDEX(Comparison!AE:AE, MATCH(B351, Comparison!Y:Y,0))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1234</v>
      </c>
      <c r="P352" s="2" t="str">
        <f>INDEX(Comparison!AB:AB, MATCH(B352, Comparison!Y:Y,0))</f>
        <v>NA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>
        <f>INDEX(Comparison!AE:AE, MATCH(B352, Comparison!Y:Y,0))</f>
        <v>0</v>
      </c>
      <c r="Y352" s="2" t="str">
        <f t="shared" si="34"/>
        <v/>
      </c>
    </row>
    <row r="353" spans="1:25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INDEX(Comparison!AB:AB, MATCH(B353, Comparison!Y:Y,0))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INDEX(Comparison!AE:AE, MATCH(B353, Comparison!Y:Y,0))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INDEX(Comparison!AB:AB, MATCH(B354, Comparison!Y:Y,0))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INDEX(Comparison!AE:AE, MATCH(B354, Comparison!Y:Y,0))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  <c r="P355" s="2" t="str">
        <f>INDEX(Comparison!AB:AB, MATCH(B355, Comparison!Y:Y,0))</f>
        <v>Remove</v>
      </c>
      <c r="Q355" s="2">
        <f t="shared" si="30"/>
        <v>351</v>
      </c>
      <c r="R355" s="2">
        <f>COUNTIF(P$2:P355, "Remove")</f>
        <v>40</v>
      </c>
      <c r="S355" s="2">
        <f>COUNTIF(P$2:P355, "Add")</f>
        <v>3</v>
      </c>
      <c r="T355" s="2">
        <f>COUNTIF(P$2:P355, "Delete")</f>
        <v>0</v>
      </c>
      <c r="U355" s="2">
        <f t="shared" si="31"/>
        <v>311</v>
      </c>
      <c r="V355" s="2">
        <f t="shared" si="32"/>
        <v>314</v>
      </c>
      <c r="W355" s="2">
        <f t="shared" si="33"/>
        <v>314</v>
      </c>
      <c r="X355" s="2" t="str">
        <f>INDEX(Comparison!AE:AE, MATCH(B355, Comparison!Y:Y,0))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1234</v>
      </c>
      <c r="P356" s="2" t="str">
        <f>INDEX(Comparison!AB:AB, MATCH(B356, Comparison!Y:Y,0))</f>
        <v>NA</v>
      </c>
      <c r="Q356" s="2">
        <f t="shared" si="30"/>
        <v>352</v>
      </c>
      <c r="R356" s="2">
        <f>COUNTIF(P$2:P356, "Remove")</f>
        <v>40</v>
      </c>
      <c r="S356" s="2">
        <f>COUNTIF(P$2:P356, "Add")</f>
        <v>3</v>
      </c>
      <c r="T356" s="2">
        <f>COUNTIF(P$2:P356, "Delete")</f>
        <v>0</v>
      </c>
      <c r="U356" s="2">
        <f t="shared" si="31"/>
        <v>312</v>
      </c>
      <c r="V356" s="2">
        <f t="shared" si="32"/>
        <v>315</v>
      </c>
      <c r="W356" s="2">
        <f t="shared" si="33"/>
        <v>315</v>
      </c>
      <c r="X356" s="2">
        <f>INDEX(Comparison!AE:AE, MATCH(B356, Comparison!Y:Y,0))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1234</v>
      </c>
      <c r="P357" s="2" t="str">
        <f>INDEX(Comparison!AB:AB, MATCH(B357, Comparison!Y:Y,0))</f>
        <v>NA</v>
      </c>
      <c r="Q357" s="2">
        <f t="shared" si="30"/>
        <v>353</v>
      </c>
      <c r="R357" s="2">
        <f>COUNTIF(P$2:P357, "Remove")</f>
        <v>40</v>
      </c>
      <c r="S357" s="2">
        <f>COUNTIF(P$2:P357, "Add")</f>
        <v>3</v>
      </c>
      <c r="T357" s="2">
        <f>COUNTIF(P$2:P357, "Delete")</f>
        <v>0</v>
      </c>
      <c r="U357" s="2">
        <f t="shared" si="31"/>
        <v>313</v>
      </c>
      <c r="V357" s="2">
        <f t="shared" si="32"/>
        <v>316</v>
      </c>
      <c r="W357" s="2">
        <f t="shared" si="33"/>
        <v>316</v>
      </c>
      <c r="X357" s="2">
        <f>INDEX(Comparison!AE:AE, MATCH(B357, Comparison!Y:Y,0))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1234</v>
      </c>
      <c r="P358" s="2" t="str">
        <f>INDEX(Comparison!AB:AB, MATCH(B358, Comparison!Y:Y,0))</f>
        <v>NA</v>
      </c>
      <c r="Q358" s="2">
        <f t="shared" si="30"/>
        <v>354</v>
      </c>
      <c r="R358" s="2">
        <f>COUNTIF(P$2:P358, "Remove")</f>
        <v>40</v>
      </c>
      <c r="S358" s="2">
        <f>COUNTIF(P$2:P358, "Add")</f>
        <v>3</v>
      </c>
      <c r="T358" s="2">
        <f>COUNTIF(P$2:P358, "Delete")</f>
        <v>0</v>
      </c>
      <c r="U358" s="2">
        <f t="shared" si="31"/>
        <v>314</v>
      </c>
      <c r="V358" s="2">
        <f t="shared" si="32"/>
        <v>317</v>
      </c>
      <c r="W358" s="2">
        <f t="shared" si="33"/>
        <v>317</v>
      </c>
      <c r="X358" s="2">
        <f>INDEX(Comparison!AE:AE, MATCH(B358, Comparison!Y:Y,0))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1234</v>
      </c>
      <c r="P359" s="2" t="str">
        <f>INDEX(Comparison!AB:AB, MATCH(B359, Comparison!Y:Y,0))</f>
        <v>NA</v>
      </c>
      <c r="Q359" s="2">
        <f t="shared" si="30"/>
        <v>355</v>
      </c>
      <c r="R359" s="2">
        <f>COUNTIF(P$2:P359, "Remove")</f>
        <v>40</v>
      </c>
      <c r="S359" s="2">
        <f>COUNTIF(P$2:P359, "Add")</f>
        <v>3</v>
      </c>
      <c r="T359" s="2">
        <f>COUNTIF(P$2:P359, "Delete")</f>
        <v>0</v>
      </c>
      <c r="U359" s="2">
        <f t="shared" si="31"/>
        <v>315</v>
      </c>
      <c r="V359" s="2">
        <f t="shared" si="32"/>
        <v>318</v>
      </c>
      <c r="W359" s="2">
        <f t="shared" si="33"/>
        <v>318</v>
      </c>
      <c r="X359" s="2">
        <f>INDEX(Comparison!AE:AE, MATCH(B359, Comparison!Y:Y,0))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1234</v>
      </c>
      <c r="P360" s="2" t="str">
        <f>INDEX(Comparison!AB:AB, MATCH(B360, Comparison!Y:Y,0))</f>
        <v>NA</v>
      </c>
      <c r="Q360" s="2">
        <f t="shared" si="30"/>
        <v>356</v>
      </c>
      <c r="R360" s="2">
        <f>COUNTIF(P$2:P360, "Remove")</f>
        <v>40</v>
      </c>
      <c r="S360" s="2">
        <f>COUNTIF(P$2:P360, "Add")</f>
        <v>3</v>
      </c>
      <c r="T360" s="2">
        <f>COUNTIF(P$2:P360, "Delete")</f>
        <v>0</v>
      </c>
      <c r="U360" s="2">
        <f t="shared" si="31"/>
        <v>316</v>
      </c>
      <c r="V360" s="2">
        <f t="shared" si="32"/>
        <v>319</v>
      </c>
      <c r="W360" s="2">
        <f t="shared" si="33"/>
        <v>319</v>
      </c>
      <c r="X360" s="2">
        <f>INDEX(Comparison!AE:AE, MATCH(B360, Comparison!Y:Y,0))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1234</v>
      </c>
      <c r="P361" s="2" t="str">
        <f>INDEX(Comparison!AB:AB, MATCH(B361, Comparison!Y:Y,0))</f>
        <v>NA</v>
      </c>
      <c r="Q361" s="2">
        <f t="shared" si="30"/>
        <v>357</v>
      </c>
      <c r="R361" s="2">
        <f>COUNTIF(P$2:P361, "Remove")</f>
        <v>40</v>
      </c>
      <c r="S361" s="2">
        <f>COUNTIF(P$2:P361, "Add")</f>
        <v>3</v>
      </c>
      <c r="T361" s="2">
        <f>COUNTIF(P$2:P361, "Delete")</f>
        <v>0</v>
      </c>
      <c r="U361" s="2">
        <f t="shared" si="31"/>
        <v>317</v>
      </c>
      <c r="V361" s="2">
        <f t="shared" si="32"/>
        <v>320</v>
      </c>
      <c r="W361" s="2">
        <f t="shared" si="33"/>
        <v>320</v>
      </c>
      <c r="X361" s="2">
        <f>INDEX(Comparison!AE:AE, MATCH(B361, Comparison!Y:Y,0))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1234</v>
      </c>
      <c r="P362" s="2" t="str">
        <f>INDEX(Comparison!AB:AB, MATCH(B362, Comparison!Y:Y,0))</f>
        <v>NA</v>
      </c>
      <c r="Q362" s="2">
        <f t="shared" si="30"/>
        <v>358</v>
      </c>
      <c r="R362" s="2">
        <f>COUNTIF(P$2:P362, "Remove")</f>
        <v>40</v>
      </c>
      <c r="S362" s="2">
        <f>COUNTIF(P$2:P362, "Add")</f>
        <v>3</v>
      </c>
      <c r="T362" s="2">
        <f>COUNTIF(P$2:P362, "Delete")</f>
        <v>0</v>
      </c>
      <c r="U362" s="2">
        <f t="shared" si="31"/>
        <v>318</v>
      </c>
      <c r="V362" s="2">
        <f t="shared" si="32"/>
        <v>321</v>
      </c>
      <c r="W362" s="2">
        <f t="shared" si="33"/>
        <v>321</v>
      </c>
      <c r="X362" s="2">
        <f>INDEX(Comparison!AE:AE, MATCH(B362, Comparison!Y:Y,0))</f>
        <v>0</v>
      </c>
      <c r="Y362" s="2" t="str">
        <f t="shared" si="34"/>
        <v/>
      </c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90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1.28515625" bestFit="1" customWidth="1"/>
    <col min="17" max="17" width="11.42578125" bestFit="1" customWidth="1"/>
    <col min="18" max="18" width="14.140625" bestFit="1" customWidth="1"/>
    <col min="19" max="19" width="10.5703125" bestFit="1" customWidth="1"/>
    <col min="20" max="20" width="12.85546875" bestFit="1" customWidth="1"/>
    <col min="21" max="21" width="11.7109375" bestFit="1" customWidth="1"/>
    <col min="22" max="22" width="8.28515625" bestFit="1" customWidth="1"/>
    <col min="23" max="23" width="11.42578125" bestFit="1" customWidth="1"/>
    <col min="24" max="25" width="28.8554687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INDEX(Comparison!AK:AK, MATCH(B2, Comparison!AH:AH,0))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INDEX(Comparison!AN:AN, MATCH(B2, Comparison!AH:AH,0))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INDEX(Comparison!AK:AK, MATCH(B3, Comparison!AH:AH,0))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INDEX(Comparison!AN:AN, MATCH(B3, Comparison!AH:AH,0))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INDEX(Comparison!AK:AK, MATCH(B4, Comparison!AH:AH,0))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INDEX(Comparison!AN:AN, MATCH(B4, Comparison!AH:AH,0))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INDEX(Comparison!AK:AK, MATCH(B5, Comparison!AH:AH,0))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INDEX(Comparison!AN:AN, MATCH(B5, Comparison!AH:AH,0))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INDEX(Comparison!AK:AK, MATCH(B6, Comparison!AH:AH,0))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INDEX(Comparison!AN:AN, MATCH(B6, Comparison!AH:AH,0))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INDEX(Comparison!AK:AK, MATCH(B7, Comparison!AH:AH,0))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INDEX(Comparison!AN:AN, MATCH(B7, Comparison!AH:AH,0))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INDEX(Comparison!AK:AK, MATCH(B8, Comparison!AH:AH,0))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INDEX(Comparison!AN:AN, MATCH(B8, Comparison!AH:AH,0))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INDEX(Comparison!AK:AK, MATCH(B9, Comparison!AH:AH,0))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INDEX(Comparison!AN:AN, MATCH(B9, Comparison!AH:AH,0))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INDEX(Comparison!AK:AK, MATCH(B10, Comparison!AH:AH,0))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INDEX(Comparison!AN:AN, MATCH(B10, Comparison!AH:AH,0))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INDEX(Comparison!AK:AK, MATCH(B11, Comparison!AH:AH,0))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INDEX(Comparison!AN:AN, MATCH(B11, Comparison!AH:AH,0))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INDEX(Comparison!AK:AK, MATCH(B12, Comparison!AH:AH,0))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INDEX(Comparison!AN:AN, MATCH(B12, Comparison!AH:AH,0))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INDEX(Comparison!AK:AK, MATCH(B13, Comparison!AH:AH,0))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INDEX(Comparison!AN:AN, MATCH(B13, Comparison!AH:AH,0))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INDEX(Comparison!AK:AK, MATCH(B14, Comparison!AH:AH,0))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INDEX(Comparison!AN:AN, MATCH(B14, Comparison!AH:AH,0))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INDEX(Comparison!AK:AK, MATCH(B15, Comparison!AH:AH,0))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INDEX(Comparison!AN:AN, MATCH(B15, Comparison!AH:AH,0))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INDEX(Comparison!AK:AK, MATCH(B16, Comparison!AH:AH,0))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INDEX(Comparison!AN:AN, MATCH(B16, Comparison!AH:AH,0))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INDEX(Comparison!AK:AK, MATCH(B17, Comparison!AH:AH,0))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INDEX(Comparison!AN:AN, MATCH(B17, Comparison!AH:AH,0))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INDEX(Comparison!AK:AK, MATCH(B18, Comparison!AH:AH,0))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INDEX(Comparison!AN:AN, MATCH(B18, Comparison!AH:AH,0))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INDEX(Comparison!AK:AK, MATCH(B19, Comparison!AH:AH,0))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INDEX(Comparison!AN:AN, MATCH(B19, Comparison!AH:AH,0))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INDEX(Comparison!AK:AK, MATCH(B20, Comparison!AH:AH,0))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INDEX(Comparison!AN:AN, MATCH(B20, Comparison!AH:AH,0))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INDEX(Comparison!AK:AK, MATCH(B21, Comparison!AH:AH,0))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INDEX(Comparison!AN:AN, MATCH(B21, Comparison!AH:AH,0))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INDEX(Comparison!AK:AK, MATCH(B22, Comparison!AH:AH,0))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INDEX(Comparison!AN:AN, MATCH(B22, Comparison!AH:AH,0))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INDEX(Comparison!AK:AK, MATCH(B23, Comparison!AH:AH,0))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INDEX(Comparison!AN:AN, MATCH(B23, Comparison!AH:AH,0))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INDEX(Comparison!AK:AK, MATCH(B24, Comparison!AH:AH,0))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INDEX(Comparison!AN:AN, MATCH(B24, Comparison!AH:AH,0))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INDEX(Comparison!AK:AK, MATCH(B25, Comparison!AH:AH,0))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INDEX(Comparison!AN:AN, MATCH(B25, Comparison!AH:AH,0))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INDEX(Comparison!AK:AK, MATCH(B26, Comparison!AH:AH,0))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INDEX(Comparison!AN:AN, MATCH(B26, Comparison!AH:AH,0))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INDEX(Comparison!AK:AK, MATCH(B27, Comparison!AH:AH,0))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INDEX(Comparison!AN:AN, MATCH(B27, Comparison!AH:AH,0))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INDEX(Comparison!AK:AK, MATCH(B28, Comparison!AH:AH,0))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INDEX(Comparison!AN:AN, MATCH(B28, Comparison!AH:AH,0))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INDEX(Comparison!AK:AK, MATCH(B29, Comparison!AH:AH,0))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INDEX(Comparison!AN:AN, MATCH(B29, Comparison!AH:AH,0))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INDEX(Comparison!AK:AK, MATCH(B30, Comparison!AH:AH,0))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INDEX(Comparison!AN:AN, MATCH(B30, Comparison!AH:AH,0))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INDEX(Comparison!AK:AK, MATCH(B31, Comparison!AH:AH,0))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INDEX(Comparison!AN:AN, MATCH(B31, Comparison!AH:AH,0))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INDEX(Comparison!AK:AK, MATCH(B32, Comparison!AH:AH,0))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INDEX(Comparison!AN:AN, MATCH(B32, Comparison!AH:AH,0))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INDEX(Comparison!AK:AK, MATCH(B33, Comparison!AH:AH,0))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INDEX(Comparison!AN:AN, MATCH(B33, Comparison!AH:AH,0))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INDEX(Comparison!AK:AK, MATCH(B34, Comparison!AH:AH,0))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INDEX(Comparison!AN:AN, MATCH(B34, Comparison!AH:AH,0))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INDEX(Comparison!AK:AK, MATCH(B35, Comparison!AH:AH,0))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INDEX(Comparison!AN:AN, MATCH(B35, Comparison!AH:AH,0))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INDEX(Comparison!AK:AK, MATCH(B36, Comparison!AH:AH,0))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INDEX(Comparison!AN:AN, MATCH(B36, Comparison!AH:AH,0))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INDEX(Comparison!AK:AK, MATCH(B37, Comparison!AH:AH,0))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INDEX(Comparison!AN:AN, MATCH(B37, Comparison!AH:AH,0))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INDEX(Comparison!AK:AK, MATCH(B38, Comparison!AH:AH,0))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INDEX(Comparison!AN:AN, MATCH(B38, Comparison!AH:AH,0))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INDEX(Comparison!AK:AK, MATCH(B39, Comparison!AH:AH,0))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INDEX(Comparison!AN:AN, MATCH(B39, Comparison!AH:AH,0))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INDEX(Comparison!AK:AK, MATCH(B40, Comparison!AH:AH,0))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INDEX(Comparison!AN:AN, MATCH(B40, Comparison!AH:AH,0))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INDEX(Comparison!AK:AK, MATCH(B41, Comparison!AH:AH,0))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INDEX(Comparison!AN:AN, MATCH(B41, Comparison!AH:AH,0))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INDEX(Comparison!AK:AK, MATCH(B42, Comparison!AH:AH,0))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INDEX(Comparison!AN:AN, MATCH(B42, Comparison!AH:AH,0))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INDEX(Comparison!AK:AK, MATCH(B43, Comparison!AH:AH,0))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INDEX(Comparison!AN:AN, MATCH(B43, Comparison!AH:AH,0))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INDEX(Comparison!AK:AK, MATCH(B44, Comparison!AH:AH,0))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INDEX(Comparison!AN:AN, MATCH(B44, Comparison!AH:AH,0))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INDEX(Comparison!AK:AK, MATCH(B45, Comparison!AH:AH,0))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INDEX(Comparison!AN:AN, MATCH(B45, Comparison!AH:AH,0))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INDEX(Comparison!AK:AK, MATCH(B46, Comparison!AH:AH,0))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INDEX(Comparison!AN:AN, MATCH(B46, Comparison!AH:AH,0))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INDEX(Comparison!AK:AK, MATCH(B47, Comparison!AH:AH,0))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INDEX(Comparison!AN:AN, MATCH(B47, Comparison!AH:AH,0))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INDEX(Comparison!AK:AK, MATCH(B48, Comparison!AH:AH,0))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INDEX(Comparison!AN:AN, MATCH(B48, Comparison!AH:AH,0))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INDEX(Comparison!AK:AK, MATCH(B49, Comparison!AH:AH,0))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INDEX(Comparison!AN:AN, MATCH(B49, Comparison!AH:AH,0))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INDEX(Comparison!AK:AK, MATCH(B50, Comparison!AH:AH,0))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INDEX(Comparison!AN:AN, MATCH(B50, Comparison!AH:AH,0))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INDEX(Comparison!AK:AK, MATCH(B51, Comparison!AH:AH,0))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INDEX(Comparison!AN:AN, MATCH(B51, Comparison!AH:AH,0))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INDEX(Comparison!AK:AK, MATCH(B52, Comparison!AH:AH,0))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INDEX(Comparison!AN:AN, MATCH(B52, Comparison!AH:AH,0))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  <c r="P53" s="2" t="str">
        <f>INDEX(Comparison!AK:AK, MATCH(B53, Comparison!AH:AH,0))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INDEX(Comparison!AN:AN, MATCH(B53, Comparison!AH:AH,0))</f>
        <v>Name change from puafever</v>
      </c>
      <c r="Y53" s="2" t="str">
        <f t="shared" si="9"/>
        <v>Name change from puafever</v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INDEX(Comparison!AK:AK, MATCH(B54, Comparison!AH:AH,0))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INDEX(Comparison!AN:AN, MATCH(B54, Comparison!AH:AH,0))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INDEX(Comparison!AK:AK, MATCH(B55, Comparison!AH:AH,0))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INDEX(Comparison!AN:AN, MATCH(B55, Comparison!AH:AH,0))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  <c r="P56" s="2" t="str">
        <f>INDEX(Comparison!AK:AK, MATCH(B56, Comparison!AH:AH,0))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 t="str">
        <f>INDEX(Comparison!AN:AN, MATCH(B56, Comparison!AH:AH,0))</f>
        <v>Name change from prdtrace</v>
      </c>
      <c r="Y56" s="2" t="str">
        <f t="shared" si="9"/>
        <v>Name change from prdtrace</v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INDEX(Comparison!AK:AK, MATCH(B57, Comparison!AH:AH,0))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INDEX(Comparison!AN:AN, MATCH(B57, Comparison!AH:AH,0))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INDEX(Comparison!AK:AK, MATCH(B58, Comparison!AH:AH,0))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INDEX(Comparison!AN:AN, MATCH(B58, Comparison!AH:AH,0))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INDEX(Comparison!AK:AK, MATCH(B59, Comparison!AH:AH,0))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INDEX(Comparison!AN:AN, MATCH(B59, Comparison!AH:AH,0))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INDEX(Comparison!AK:AK, MATCH(B60, Comparison!AH:AH,0))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INDEX(Comparison!AN:AN, MATCH(B60, Comparison!AH:AH,0))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INDEX(Comparison!AK:AK, MATCH(B61, Comparison!AH:AH,0))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INDEX(Comparison!AN:AN, MATCH(B61, Comparison!AH:AH,0))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INDEX(Comparison!AK:AK, MATCH(B62, Comparison!AH:AH,0))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INDEX(Comparison!AN:AN, MATCH(B62, Comparison!AH:AH,0))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INDEX(Comparison!AK:AK, MATCH(B63, Comparison!AH:AH,0))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INDEX(Comparison!AN:AN, MATCH(B63, Comparison!AH:AH,0))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INDEX(Comparison!AK:AK, MATCH(B64, Comparison!AH:AH,0))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INDEX(Comparison!AN:AN, MATCH(B64, Comparison!AH:AH,0))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INDEX(Comparison!AK:AK, MATCH(B65, Comparison!AH:AH,0))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INDEX(Comparison!AN:AN, MATCH(B65, Comparison!AH:AH,0))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INDEX(Comparison!AK:AK, MATCH(B66, Comparison!AH:AH,0))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INDEX(Comparison!AN:AN, MATCH(B66, Comparison!AH:AH,0))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INDEX(Comparison!AK:AK, MATCH(B67, Comparison!AH:AH,0))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INDEX(Comparison!AN:AN, MATCH(B67, Comparison!AH:AH,0))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INDEX(Comparison!AK:AK, MATCH(B68, Comparison!AH:AH,0))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INDEX(Comparison!AN:AN, MATCH(B68, Comparison!AH:AH,0))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INDEX(Comparison!AK:AK, MATCH(B69, Comparison!AH:AH,0))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INDEX(Comparison!AN:AN, MATCH(B69, Comparison!AH:AH,0))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INDEX(Comparison!AK:AK, MATCH(B70, Comparison!AH:AH,0))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INDEX(Comparison!AN:AN, MATCH(B70, Comparison!AH:AH,0))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INDEX(Comparison!AK:AK, MATCH(B71, Comparison!AH:AH,0))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INDEX(Comparison!AN:AN, MATCH(B71, Comparison!AH:AH,0))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INDEX(Comparison!AK:AK, MATCH(B72, Comparison!AH:AH,0))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INDEX(Comparison!AN:AN, MATCH(B72, Comparison!AH:AH,0))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INDEX(Comparison!AK:AK, MATCH(B73, Comparison!AH:AH,0))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INDEX(Comparison!AN:AN, MATCH(B73, Comparison!AH:AH,0))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INDEX(Comparison!AK:AK, MATCH(B74, Comparison!AH:AH,0))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INDEX(Comparison!AN:AN, MATCH(B74, Comparison!AH:AH,0))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INDEX(Comparison!AK:AK, MATCH(B75, Comparison!AH:AH,0))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INDEX(Comparison!AN:AN, MATCH(B75, Comparison!AH:AH,0))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INDEX(Comparison!AK:AK, MATCH(B76, Comparison!AH:AH,0))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INDEX(Comparison!AN:AN, MATCH(B76, Comparison!AH:AH,0))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INDEX(Comparison!AK:AK, MATCH(B77, Comparison!AH:AH,0))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INDEX(Comparison!AN:AN, MATCH(B77, Comparison!AH:AH,0))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INDEX(Comparison!AK:AK, MATCH(B78, Comparison!AH:AH,0))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INDEX(Comparison!AN:AN, MATCH(B78, Comparison!AH:AH,0))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INDEX(Comparison!AK:AK, MATCH(B79, Comparison!AH:AH,0))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INDEX(Comparison!AN:AN, MATCH(B79, Comparison!AH:AH,0))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INDEX(Comparison!AK:AK, MATCH(B80, Comparison!AH:AH,0))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INDEX(Comparison!AN:AN, MATCH(B80, Comparison!AH:AH,0))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INDEX(Comparison!AK:AK, MATCH(B81, Comparison!AH:AH,0))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INDEX(Comparison!AN:AN, MATCH(B81, Comparison!AH:AH,0))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INDEX(Comparison!AK:AK, MATCH(B82, Comparison!AH:AH,0))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INDEX(Comparison!AN:AN, MATCH(B82, Comparison!AH:AH,0))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INDEX(Comparison!AK:AK, MATCH(B83, Comparison!AH:AH,0))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INDEX(Comparison!AN:AN, MATCH(B83, Comparison!AH:AH,0))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INDEX(Comparison!AK:AK, MATCH(B84, Comparison!AH:AH,0))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INDEX(Comparison!AN:AN, MATCH(B84, Comparison!AH:AH,0))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INDEX(Comparison!AK:AK, MATCH(B85, Comparison!AH:AH,0))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INDEX(Comparison!AN:AN, MATCH(B85, Comparison!AH:AH,0))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INDEX(Comparison!AK:AK, MATCH(B86, Comparison!AH:AH,0))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INDEX(Comparison!AN:AN, MATCH(B86, Comparison!AH:AH,0))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INDEX(Comparison!AK:AK, MATCH(B87, Comparison!AH:AH,0))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INDEX(Comparison!AN:AN, MATCH(B87, Comparison!AH:AH,0))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INDEX(Comparison!AK:AK, MATCH(B88, Comparison!AH:AH,0))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INDEX(Comparison!AN:AN, MATCH(B88, Comparison!AH:AH,0))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INDEX(Comparison!AK:AK, MATCH(B89, Comparison!AH:AH,0))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INDEX(Comparison!AN:AN, MATCH(B89, Comparison!AH:AH,0))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INDEX(Comparison!AK:AK, MATCH(B90, Comparison!AH:AH,0))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INDEX(Comparison!AN:AN, MATCH(B90, Comparison!AH:AH,0))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INDEX(Comparison!AK:AK, MATCH(B91, Comparison!AH:AH,0))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INDEX(Comparison!AN:AN, MATCH(B91, Comparison!AH:AH,0))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INDEX(Comparison!AK:AK, MATCH(B92, Comparison!AH:AH,0))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INDEX(Comparison!AN:AN, MATCH(B92, Comparison!AH:AH,0))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INDEX(Comparison!AK:AK, MATCH(B93, Comparison!AH:AH,0))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INDEX(Comparison!AN:AN, MATCH(B93, Comparison!AH:AH,0))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INDEX(Comparison!AK:AK, MATCH(B94, Comparison!AH:AH,0))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INDEX(Comparison!AN:AN, MATCH(B94, Comparison!AH:AH,0))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INDEX(Comparison!AK:AK, MATCH(B95, Comparison!AH:AH,0))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INDEX(Comparison!AN:AN, MATCH(B95, Comparison!AH:AH,0))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INDEX(Comparison!AK:AK, MATCH(B96, Comparison!AH:AH,0))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INDEX(Comparison!AN:AN, MATCH(B96, Comparison!AH:AH,0))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INDEX(Comparison!AK:AK, MATCH(B97, Comparison!AH:AH,0))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INDEX(Comparison!AN:AN, MATCH(B97, Comparison!AH:AH,0))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INDEX(Comparison!AK:AK, MATCH(B98, Comparison!AH:AH,0))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INDEX(Comparison!AN:AN, MATCH(B98, Comparison!AH:AH,0))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INDEX(Comparison!AK:AK, MATCH(B99, Comparison!AH:AH,0))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INDEX(Comparison!AN:AN, MATCH(B99, Comparison!AH:AH,0))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INDEX(Comparison!AK:AK, MATCH(B100, Comparison!AH:AH,0))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INDEX(Comparison!AN:AN, MATCH(B100, Comparison!AH:AH,0))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INDEX(Comparison!AK:AK, MATCH(B101, Comparison!AH:AH,0))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INDEX(Comparison!AN:AN, MATCH(B101, Comparison!AH:AH,0))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INDEX(Comparison!AK:AK, MATCH(B102, Comparison!AH:AH,0))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INDEX(Comparison!AN:AN, MATCH(B102, Comparison!AH:AH,0))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INDEX(Comparison!AK:AK, MATCH(B103, Comparison!AH:AH,0))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INDEX(Comparison!AN:AN, MATCH(B103, Comparison!AH:AH,0))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INDEX(Comparison!AK:AK, MATCH(B104, Comparison!AH:AH,0))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INDEX(Comparison!AN:AN, MATCH(B104, Comparison!AH:AH,0))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INDEX(Comparison!AK:AK, MATCH(B105, Comparison!AH:AH,0))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INDEX(Comparison!AN:AN, MATCH(B105, Comparison!AH:AH,0))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INDEX(Comparison!AK:AK, MATCH(B106, Comparison!AH:AH,0))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INDEX(Comparison!AN:AN, MATCH(B106, Comparison!AH:AH,0))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INDEX(Comparison!AK:AK, MATCH(B107, Comparison!AH:AH,0))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INDEX(Comparison!AN:AN, MATCH(B107, Comparison!AH:AH,0))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INDEX(Comparison!AK:AK, MATCH(B108, Comparison!AH:AH,0))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INDEX(Comparison!AN:AN, MATCH(B108, Comparison!AH:AH,0))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INDEX(Comparison!AK:AK, MATCH(B109, Comparison!AH:AH,0))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INDEX(Comparison!AN:AN, MATCH(B109, Comparison!AH:AH,0))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INDEX(Comparison!AK:AK, MATCH(B110, Comparison!AH:AH,0))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INDEX(Comparison!AN:AN, MATCH(B110, Comparison!AH:AH,0))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INDEX(Comparison!AK:AK, MATCH(B111, Comparison!AH:AH,0))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INDEX(Comparison!AN:AN, MATCH(B111, Comparison!AH:AH,0))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INDEX(Comparison!AK:AK, MATCH(B112, Comparison!AH:AH,0))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INDEX(Comparison!AN:AN, MATCH(B112, Comparison!AH:AH,0))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INDEX(Comparison!AK:AK, MATCH(B113, Comparison!AH:AH,0))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INDEX(Comparison!AN:AN, MATCH(B113, Comparison!AH:AH,0))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INDEX(Comparison!AK:AK, MATCH(B114, Comparison!AH:AH,0))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INDEX(Comparison!AN:AN, MATCH(B114, Comparison!AH:AH,0))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INDEX(Comparison!AK:AK, MATCH(B115, Comparison!AH:AH,0))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INDEX(Comparison!AN:AN, MATCH(B115, Comparison!AH:AH,0))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INDEX(Comparison!AK:AK, MATCH(B116, Comparison!AH:AH,0))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INDEX(Comparison!AN:AN, MATCH(B116, Comparison!AH:AH,0))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INDEX(Comparison!AK:AK, MATCH(B117, Comparison!AH:AH,0))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INDEX(Comparison!AN:AN, MATCH(B117, Comparison!AH:AH,0))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INDEX(Comparison!AK:AK, MATCH(B118, Comparison!AH:AH,0))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INDEX(Comparison!AN:AN, MATCH(B118, Comparison!AH:AH,0))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INDEX(Comparison!AK:AK, MATCH(B119, Comparison!AH:AH,0))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INDEX(Comparison!AN:AN, MATCH(B119, Comparison!AH:AH,0))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INDEX(Comparison!AK:AK, MATCH(B120, Comparison!AH:AH,0))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INDEX(Comparison!AN:AN, MATCH(B120, Comparison!AH:AH,0))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INDEX(Comparison!AK:AK, MATCH(B121, Comparison!AH:AH,0))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INDEX(Comparison!AN:AN, MATCH(B121, Comparison!AH:AH,0))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INDEX(Comparison!AK:AK, MATCH(B122, Comparison!AH:AH,0))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INDEX(Comparison!AN:AN, MATCH(B122, Comparison!AH:AH,0))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INDEX(Comparison!AK:AK, MATCH(B123, Comparison!AH:AH,0))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INDEX(Comparison!AN:AN, MATCH(B123, Comparison!AH:AH,0))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INDEX(Comparison!AK:AK, MATCH(B124, Comparison!AH:AH,0))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INDEX(Comparison!AN:AN, MATCH(B124, Comparison!AH:AH,0))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INDEX(Comparison!AK:AK, MATCH(B125, Comparison!AH:AH,0))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INDEX(Comparison!AN:AN, MATCH(B125, Comparison!AH:AH,0))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INDEX(Comparison!AK:AK, MATCH(B126, Comparison!AH:AH,0))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INDEX(Comparison!AN:AN, MATCH(B126, Comparison!AH:AH,0))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INDEX(Comparison!AK:AK, MATCH(B127, Comparison!AH:AH,0))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INDEX(Comparison!AN:AN, MATCH(B127, Comparison!AH:AH,0))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INDEX(Comparison!AK:AK, MATCH(B128, Comparison!AH:AH,0))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INDEX(Comparison!AN:AN, MATCH(B128, Comparison!AH:AH,0))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INDEX(Comparison!AK:AK, MATCH(B129, Comparison!AH:AH,0))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INDEX(Comparison!AN:AN, MATCH(B129, Comparison!AH:AH,0))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INDEX(Comparison!AK:AK, MATCH(B130, Comparison!AH:AH,0))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INDEX(Comparison!AN:AN, MATCH(B130, Comparison!AH:AH,0))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INDEX(Comparison!AK:AK, MATCH(B131, Comparison!AH:AH,0))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INDEX(Comparison!AN:AN, MATCH(B131, Comparison!AH:AH,0))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INDEX(Comparison!AK:AK, MATCH(B132, Comparison!AH:AH,0))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INDEX(Comparison!AN:AN, MATCH(B132, Comparison!AH:AH,0))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INDEX(Comparison!AK:AK, MATCH(B133, Comparison!AH:AH,0))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INDEX(Comparison!AN:AN, MATCH(B133, Comparison!AH:AH,0))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INDEX(Comparison!AK:AK, MATCH(B134, Comparison!AH:AH,0))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INDEX(Comparison!AN:AN, MATCH(B134, Comparison!AH:AH,0))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INDEX(Comparison!AK:AK, MATCH(B135, Comparison!AH:AH,0))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INDEX(Comparison!AN:AN, MATCH(B135, Comparison!AH:AH,0))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INDEX(Comparison!AK:AK, MATCH(B136, Comparison!AH:AH,0))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INDEX(Comparison!AN:AN, MATCH(B136, Comparison!AH:AH,0))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INDEX(Comparison!AK:AK, MATCH(B137, Comparison!AH:AH,0))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INDEX(Comparison!AN:AN, MATCH(B137, Comparison!AH:AH,0))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INDEX(Comparison!AK:AK, MATCH(B138, Comparison!AH:AH,0))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INDEX(Comparison!AN:AN, MATCH(B138, Comparison!AH:AH,0))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INDEX(Comparison!AK:AK, MATCH(B139, Comparison!AH:AH,0))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INDEX(Comparison!AN:AN, MATCH(B139, Comparison!AH:AH,0))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INDEX(Comparison!AK:AK, MATCH(B140, Comparison!AH:AH,0))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INDEX(Comparison!AN:AN, MATCH(B140, Comparison!AH:AH,0))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INDEX(Comparison!AK:AK, MATCH(B141, Comparison!AH:AH,0))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INDEX(Comparison!AN:AN, MATCH(B141, Comparison!AH:AH,0))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INDEX(Comparison!AK:AK, MATCH(B142, Comparison!AH:AH,0))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INDEX(Comparison!AN:AN, MATCH(B142, Comparison!AH:AH,0))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INDEX(Comparison!AK:AK, MATCH(B143, Comparison!AH:AH,0))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INDEX(Comparison!AN:AN, MATCH(B143, Comparison!AH:AH,0))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INDEX(Comparison!AK:AK, MATCH(B144, Comparison!AH:AH,0))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INDEX(Comparison!AN:AN, MATCH(B144, Comparison!AH:AH,0))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INDEX(Comparison!AK:AK, MATCH(B145, Comparison!AH:AH,0))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INDEX(Comparison!AN:AN, MATCH(B145, Comparison!AH:AH,0))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INDEX(Comparison!AK:AK, MATCH(B146, Comparison!AH:AH,0))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INDEX(Comparison!AN:AN, MATCH(B146, Comparison!AH:AH,0))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INDEX(Comparison!AK:AK, MATCH(B147, Comparison!AH:AH,0))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INDEX(Comparison!AN:AN, MATCH(B147, Comparison!AH:AH,0))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INDEX(Comparison!AK:AK, MATCH(B148, Comparison!AH:AH,0))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INDEX(Comparison!AN:AN, MATCH(B148, Comparison!AH:AH,0))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INDEX(Comparison!AK:AK, MATCH(B149, Comparison!AH:AH,0))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INDEX(Comparison!AN:AN, MATCH(B149, Comparison!AH:AH,0))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INDEX(Comparison!AK:AK, MATCH(B150, Comparison!AH:AH,0))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INDEX(Comparison!AN:AN, MATCH(B150, Comparison!AH:AH,0))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INDEX(Comparison!AK:AK, MATCH(B151, Comparison!AH:AH,0))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INDEX(Comparison!AN:AN, MATCH(B151, Comparison!AH:AH,0))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INDEX(Comparison!AK:AK, MATCH(B152, Comparison!AH:AH,0))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INDEX(Comparison!AN:AN, MATCH(B152, Comparison!AH:AH,0))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INDEX(Comparison!AK:AK, MATCH(B153, Comparison!AH:AH,0))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INDEX(Comparison!AN:AN, MATCH(B153, Comparison!AH:AH,0))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INDEX(Comparison!AK:AK, MATCH(B154, Comparison!AH:AH,0))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INDEX(Comparison!AN:AN, MATCH(B154, Comparison!AH:AH,0))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INDEX(Comparison!AK:AK, MATCH(B155, Comparison!AH:AH,0))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INDEX(Comparison!AN:AN, MATCH(B155, Comparison!AH:AH,0))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INDEX(Comparison!AK:AK, MATCH(B156, Comparison!AH:AH,0))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INDEX(Comparison!AN:AN, MATCH(B156, Comparison!AH:AH,0))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INDEX(Comparison!AK:AK, MATCH(B157, Comparison!AH:AH,0))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INDEX(Comparison!AN:AN, MATCH(B157, Comparison!AH:AH,0))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INDEX(Comparison!AK:AK, MATCH(B158, Comparison!AH:AH,0))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INDEX(Comparison!AN:AN, MATCH(B158, Comparison!AH:AH,0))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INDEX(Comparison!AK:AK, MATCH(B159, Comparison!AH:AH,0))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INDEX(Comparison!AN:AN, MATCH(B159, Comparison!AH:AH,0))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INDEX(Comparison!AK:AK, MATCH(B160, Comparison!AH:AH,0))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INDEX(Comparison!AN:AN, MATCH(B160, Comparison!AH:AH,0))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INDEX(Comparison!AK:AK, MATCH(B161, Comparison!AH:AH,0))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INDEX(Comparison!AN:AN, MATCH(B161, Comparison!AH:AH,0))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INDEX(Comparison!AK:AK, MATCH(B162, Comparison!AH:AH,0))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INDEX(Comparison!AN:AN, MATCH(B162, Comparison!AH:AH,0))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INDEX(Comparison!AK:AK, MATCH(B163, Comparison!AH:AH,0))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INDEX(Comparison!AN:AN, MATCH(B163, Comparison!AH:AH,0))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INDEX(Comparison!AK:AK, MATCH(B164, Comparison!AH:AH,0))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INDEX(Comparison!AN:AN, MATCH(B164, Comparison!AH:AH,0))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INDEX(Comparison!AK:AK, MATCH(B165, Comparison!AH:AH,0))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INDEX(Comparison!AN:AN, MATCH(B165, Comparison!AH:AH,0))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INDEX(Comparison!AK:AK, MATCH(B166, Comparison!AH:AH,0))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INDEX(Comparison!AN:AN, MATCH(B166, Comparison!AH:AH,0))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INDEX(Comparison!AK:AK, MATCH(B167, Comparison!AH:AH,0))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INDEX(Comparison!AN:AN, MATCH(B167, Comparison!AH:AH,0))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INDEX(Comparison!AK:AK, MATCH(B168, Comparison!AH:AH,0))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INDEX(Comparison!AN:AN, MATCH(B168, Comparison!AH:AH,0))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INDEX(Comparison!AK:AK, MATCH(B169, Comparison!AH:AH,0))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INDEX(Comparison!AN:AN, MATCH(B169, Comparison!AH:AH,0))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INDEX(Comparison!AK:AK, MATCH(B170, Comparison!AH:AH,0))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INDEX(Comparison!AN:AN, MATCH(B170, Comparison!AH:AH,0))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INDEX(Comparison!AK:AK, MATCH(B171, Comparison!AH:AH,0))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INDEX(Comparison!AN:AN, MATCH(B171, Comparison!AH:AH,0))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INDEX(Comparison!AK:AK, MATCH(B172, Comparison!AH:AH,0))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INDEX(Comparison!AN:AN, MATCH(B172, Comparison!AH:AH,0))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INDEX(Comparison!AK:AK, MATCH(B173, Comparison!AH:AH,0))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INDEX(Comparison!AN:AN, MATCH(B173, Comparison!AH:AH,0))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INDEX(Comparison!AK:AK, MATCH(B174, Comparison!AH:AH,0))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INDEX(Comparison!AN:AN, MATCH(B174, Comparison!AH:AH,0))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INDEX(Comparison!AK:AK, MATCH(B175, Comparison!AH:AH,0))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INDEX(Comparison!AN:AN, MATCH(B175, Comparison!AH:AH,0))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INDEX(Comparison!AK:AK, MATCH(B176, Comparison!AH:AH,0))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INDEX(Comparison!AN:AN, MATCH(B176, Comparison!AH:AH,0))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INDEX(Comparison!AK:AK, MATCH(B177, Comparison!AH:AH,0))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INDEX(Comparison!AN:AN, MATCH(B177, Comparison!AH:AH,0))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INDEX(Comparison!AK:AK, MATCH(B178, Comparison!AH:AH,0))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INDEX(Comparison!AN:AN, MATCH(B178, Comparison!AH:AH,0))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INDEX(Comparison!AK:AK, MATCH(B179, Comparison!AH:AH,0))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INDEX(Comparison!AN:AN, MATCH(B179, Comparison!AH:AH,0))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INDEX(Comparison!AK:AK, MATCH(B180, Comparison!AH:AH,0))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INDEX(Comparison!AN:AN, MATCH(B180, Comparison!AH:AH,0))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INDEX(Comparison!AK:AK, MATCH(B181, Comparison!AH:AH,0))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INDEX(Comparison!AN:AN, MATCH(B181, Comparison!AH:AH,0))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INDEX(Comparison!AK:AK, MATCH(B182, Comparison!AH:AH,0))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INDEX(Comparison!AN:AN, MATCH(B182, Comparison!AH:AH,0))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INDEX(Comparison!AK:AK, MATCH(B183, Comparison!AH:AH,0))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INDEX(Comparison!AN:AN, MATCH(B183, Comparison!AH:AH,0))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INDEX(Comparison!AK:AK, MATCH(B184, Comparison!AH:AH,0))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INDEX(Comparison!AN:AN, MATCH(B184, Comparison!AH:AH,0))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INDEX(Comparison!AK:AK, MATCH(B185, Comparison!AH:AH,0))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INDEX(Comparison!AN:AN, MATCH(B185, Comparison!AH:AH,0))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INDEX(Comparison!AK:AK, MATCH(B186, Comparison!AH:AH,0))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INDEX(Comparison!AN:AN, MATCH(B186, Comparison!AH:AH,0))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INDEX(Comparison!AK:AK, MATCH(B187, Comparison!AH:AH,0))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INDEX(Comparison!AN:AN, MATCH(B187, Comparison!AH:AH,0))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INDEX(Comparison!AK:AK, MATCH(B188, Comparison!AH:AH,0))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INDEX(Comparison!AN:AN, MATCH(B188, Comparison!AH:AH,0))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INDEX(Comparison!AK:AK, MATCH(B189, Comparison!AH:AH,0))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INDEX(Comparison!AN:AN, MATCH(B189, Comparison!AH:AH,0))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INDEX(Comparison!AK:AK, MATCH(B190, Comparison!AH:AH,0))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INDEX(Comparison!AN:AN, MATCH(B190, Comparison!AH:AH,0))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INDEX(Comparison!AK:AK, MATCH(B191, Comparison!AH:AH,0))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INDEX(Comparison!AN:AN, MATCH(B191, Comparison!AH:AH,0))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INDEX(Comparison!AK:AK, MATCH(B192, Comparison!AH:AH,0))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INDEX(Comparison!AN:AN, MATCH(B192, Comparison!AH:AH,0))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INDEX(Comparison!AK:AK, MATCH(B193, Comparison!AH:AH,0))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INDEX(Comparison!AN:AN, MATCH(B193, Comparison!AH:AH,0))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INDEX(Comparison!AK:AK, MATCH(B194, Comparison!AH:AH,0))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INDEX(Comparison!AN:AN, MATCH(B194, Comparison!AH:AH,0))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INDEX(Comparison!AK:AK, MATCH(B195, Comparison!AH:AH,0))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INDEX(Comparison!AN:AN, MATCH(B195, Comparison!AH:AH,0))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INDEX(Comparison!AK:AK, MATCH(B196, Comparison!AH:AH,0))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INDEX(Comparison!AN:AN, MATCH(B196, Comparison!AH:AH,0))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INDEX(Comparison!AK:AK, MATCH(B197, Comparison!AH:AH,0))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INDEX(Comparison!AN:AN, MATCH(B197, Comparison!AH:AH,0))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INDEX(Comparison!AK:AK, MATCH(B198, Comparison!AH:AH,0))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INDEX(Comparison!AN:AN, MATCH(B198, Comparison!AH:AH,0))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INDEX(Comparison!AK:AK, MATCH(B199, Comparison!AH:AH,0))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INDEX(Comparison!AN:AN, MATCH(B199, Comparison!AH:AH,0))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INDEX(Comparison!AK:AK, MATCH(B200, Comparison!AH:AH,0))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INDEX(Comparison!AN:AN, MATCH(B200, Comparison!AH:AH,0))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INDEX(Comparison!AK:AK, MATCH(B201, Comparison!AH:AH,0))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INDEX(Comparison!AN:AN, MATCH(B201, Comparison!AH:AH,0))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INDEX(Comparison!AK:AK, MATCH(B202, Comparison!AH:AH,0))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INDEX(Comparison!AN:AN, MATCH(B202, Comparison!AH:AH,0))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INDEX(Comparison!AK:AK, MATCH(B203, Comparison!AH:AH,0))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INDEX(Comparison!AN:AN, MATCH(B203, Comparison!AH:AH,0))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INDEX(Comparison!AK:AK, MATCH(B204, Comparison!AH:AH,0))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INDEX(Comparison!AN:AN, MATCH(B204, Comparison!AH:AH,0))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INDEX(Comparison!AK:AK, MATCH(B205, Comparison!AH:AH,0))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INDEX(Comparison!AN:AN, MATCH(B205, Comparison!AH:AH,0))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INDEX(Comparison!AK:AK, MATCH(B206, Comparison!AH:AH,0))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INDEX(Comparison!AN:AN, MATCH(B206, Comparison!AH:AH,0))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INDEX(Comparison!AK:AK, MATCH(B207, Comparison!AH:AH,0))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INDEX(Comparison!AN:AN, MATCH(B207, Comparison!AH:AH,0))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INDEX(Comparison!AK:AK, MATCH(B208, Comparison!AH:AH,0))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INDEX(Comparison!AN:AN, MATCH(B208, Comparison!AH:AH,0))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INDEX(Comparison!AK:AK, MATCH(B209, Comparison!AH:AH,0))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INDEX(Comparison!AN:AN, MATCH(B209, Comparison!AH:AH,0))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INDEX(Comparison!AK:AK, MATCH(B210, Comparison!AH:AH,0))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INDEX(Comparison!AN:AN, MATCH(B210, Comparison!AH:AH,0))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INDEX(Comparison!AK:AK, MATCH(B211, Comparison!AH:AH,0))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INDEX(Comparison!AN:AN, MATCH(B211, Comparison!AH:AH,0))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INDEX(Comparison!AK:AK, MATCH(B212, Comparison!AH:AH,0))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INDEX(Comparison!AN:AN, MATCH(B212, Comparison!AH:AH,0))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INDEX(Comparison!AK:AK, MATCH(B213, Comparison!AH:AH,0))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INDEX(Comparison!AN:AN, MATCH(B213, Comparison!AH:AH,0))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INDEX(Comparison!AK:AK, MATCH(B214, Comparison!AH:AH,0))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INDEX(Comparison!AN:AN, MATCH(B214, Comparison!AH:AH,0))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INDEX(Comparison!AK:AK, MATCH(B215, Comparison!AH:AH,0))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INDEX(Comparison!AN:AN, MATCH(B215, Comparison!AH:AH,0))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INDEX(Comparison!AK:AK, MATCH(B216, Comparison!AH:AH,0))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INDEX(Comparison!AN:AN, MATCH(B216, Comparison!AH:AH,0))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INDEX(Comparison!AK:AK, MATCH(B217, Comparison!AH:AH,0))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INDEX(Comparison!AN:AN, MATCH(B217, Comparison!AH:AH,0))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INDEX(Comparison!AK:AK, MATCH(B218, Comparison!AH:AH,0))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INDEX(Comparison!AN:AN, MATCH(B218, Comparison!AH:AH,0))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INDEX(Comparison!AK:AK, MATCH(B219, Comparison!AH:AH,0))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INDEX(Comparison!AN:AN, MATCH(B219, Comparison!AH:AH,0))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INDEX(Comparison!AK:AK, MATCH(B220, Comparison!AH:AH,0))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INDEX(Comparison!AN:AN, MATCH(B220, Comparison!AH:AH,0))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INDEX(Comparison!AK:AK, MATCH(B221, Comparison!AH:AH,0))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INDEX(Comparison!AN:AN, MATCH(B221, Comparison!AH:AH,0))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INDEX(Comparison!AK:AK, MATCH(B222, Comparison!AH:AH,0))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INDEX(Comparison!AN:AN, MATCH(B222, Comparison!AH:AH,0))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INDEX(Comparison!AK:AK, MATCH(B223, Comparison!AH:AH,0))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INDEX(Comparison!AN:AN, MATCH(B223, Comparison!AH:AH,0))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INDEX(Comparison!AK:AK, MATCH(B224, Comparison!AH:AH,0))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INDEX(Comparison!AN:AN, MATCH(B224, Comparison!AH:AH,0))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INDEX(Comparison!AK:AK, MATCH(B225, Comparison!AH:AH,0))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INDEX(Comparison!AN:AN, MATCH(B225, Comparison!AH:AH,0))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INDEX(Comparison!AK:AK, MATCH(B226, Comparison!AH:AH,0))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INDEX(Comparison!AN:AN, MATCH(B226, Comparison!AH:AH,0))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INDEX(Comparison!AK:AK, MATCH(B227, Comparison!AH:AH,0))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INDEX(Comparison!AN:AN, MATCH(B227, Comparison!AH:AH,0))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INDEX(Comparison!AK:AK, MATCH(B228, Comparison!AH:AH,0))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INDEX(Comparison!AN:AN, MATCH(B228, Comparison!AH:AH,0))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INDEX(Comparison!AK:AK, MATCH(B229, Comparison!AH:AH,0))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INDEX(Comparison!AN:AN, MATCH(B229, Comparison!AH:AH,0))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INDEX(Comparison!AK:AK, MATCH(B230, Comparison!AH:AH,0))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INDEX(Comparison!AN:AN, MATCH(B230, Comparison!AH:AH,0))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INDEX(Comparison!AK:AK, MATCH(B231, Comparison!AH:AH,0))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INDEX(Comparison!AN:AN, MATCH(B231, Comparison!AH:AH,0))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INDEX(Comparison!AK:AK, MATCH(B232, Comparison!AH:AH,0))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INDEX(Comparison!AN:AN, MATCH(B232, Comparison!AH:AH,0))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INDEX(Comparison!AK:AK, MATCH(B233, Comparison!AH:AH,0))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INDEX(Comparison!AN:AN, MATCH(B233, Comparison!AH:AH,0))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INDEX(Comparison!AK:AK, MATCH(B234, Comparison!AH:AH,0))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INDEX(Comparison!AN:AN, MATCH(B234, Comparison!AH:AH,0))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INDEX(Comparison!AK:AK, MATCH(B235, Comparison!AH:AH,0))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INDEX(Comparison!AN:AN, MATCH(B235, Comparison!AH:AH,0))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INDEX(Comparison!AK:AK, MATCH(B236, Comparison!AH:AH,0))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INDEX(Comparison!AN:AN, MATCH(B236, Comparison!AH:AH,0))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INDEX(Comparison!AK:AK, MATCH(B237, Comparison!AH:AH,0))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INDEX(Comparison!AN:AN, MATCH(B237, Comparison!AH:AH,0))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INDEX(Comparison!AK:AK, MATCH(B238, Comparison!AH:AH,0))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INDEX(Comparison!AN:AN, MATCH(B238, Comparison!AH:AH,0))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INDEX(Comparison!AK:AK, MATCH(B239, Comparison!AH:AH,0))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INDEX(Comparison!AN:AN, MATCH(B239, Comparison!AH:AH,0))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INDEX(Comparison!AK:AK, MATCH(B240, Comparison!AH:AH,0))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INDEX(Comparison!AN:AN, MATCH(B240, Comparison!AH:AH,0))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INDEX(Comparison!AK:AK, MATCH(B241, Comparison!AH:AH,0))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INDEX(Comparison!AN:AN, MATCH(B241, Comparison!AH:AH,0))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INDEX(Comparison!AK:AK, MATCH(B242, Comparison!AH:AH,0))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INDEX(Comparison!AN:AN, MATCH(B242, Comparison!AH:AH,0))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INDEX(Comparison!AK:AK, MATCH(B243, Comparison!AH:AH,0))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INDEX(Comparison!AN:AN, MATCH(B243, Comparison!AH:AH,0))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INDEX(Comparison!AK:AK, MATCH(B244, Comparison!AH:AH,0))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INDEX(Comparison!AN:AN, MATCH(B244, Comparison!AH:AH,0))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INDEX(Comparison!AK:AK, MATCH(B245, Comparison!AH:AH,0))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INDEX(Comparison!AN:AN, MATCH(B245, Comparison!AH:AH,0))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INDEX(Comparison!AK:AK, MATCH(B246, Comparison!AH:AH,0))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INDEX(Comparison!AN:AN, MATCH(B246, Comparison!AH:AH,0))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INDEX(Comparison!AK:AK, MATCH(B247, Comparison!AH:AH,0))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INDEX(Comparison!AN:AN, MATCH(B247, Comparison!AH:AH,0))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INDEX(Comparison!AK:AK, MATCH(B248, Comparison!AH:AH,0))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INDEX(Comparison!AN:AN, MATCH(B248, Comparison!AH:AH,0))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INDEX(Comparison!AK:AK, MATCH(B249, Comparison!AH:AH,0))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INDEX(Comparison!AN:AN, MATCH(B249, Comparison!AH:AH,0))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INDEX(Comparison!AK:AK, MATCH(B250, Comparison!AH:AH,0))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INDEX(Comparison!AN:AN, MATCH(B250, Comparison!AH:AH,0))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INDEX(Comparison!AK:AK, MATCH(B251, Comparison!AH:AH,0))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INDEX(Comparison!AN:AN, MATCH(B251, Comparison!AH:AH,0))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INDEX(Comparison!AK:AK, MATCH(B252, Comparison!AH:AH,0))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INDEX(Comparison!AN:AN, MATCH(B252, Comparison!AH:AH,0))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INDEX(Comparison!AK:AK, MATCH(B253, Comparison!AH:AH,0))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INDEX(Comparison!AN:AN, MATCH(B253, Comparison!AH:AH,0))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INDEX(Comparison!AK:AK, MATCH(B254, Comparison!AH:AH,0))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INDEX(Comparison!AN:AN, MATCH(B254, Comparison!AH:AH,0))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INDEX(Comparison!AK:AK, MATCH(B255, Comparison!AH:AH,0))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INDEX(Comparison!AN:AN, MATCH(B255, Comparison!AH:AH,0))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INDEX(Comparison!AK:AK, MATCH(B256, Comparison!AH:AH,0))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INDEX(Comparison!AN:AN, MATCH(B256, Comparison!AH:AH,0))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INDEX(Comparison!AK:AK, MATCH(B257, Comparison!AH:AH,0))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INDEX(Comparison!AN:AN, MATCH(B257, Comparison!AH:AH,0))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INDEX(Comparison!AK:AK, MATCH(B258, Comparison!AH:AH,0))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INDEX(Comparison!AN:AN, MATCH(B258, Comparison!AH:AH,0))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INDEX(Comparison!AK:AK, MATCH(B259, Comparison!AH:AH,0))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INDEX(Comparison!AN:AN, MATCH(B259, Comparison!AH:AH,0))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INDEX(Comparison!AK:AK, MATCH(B260, Comparison!AH:AH,0))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INDEX(Comparison!AN:AN, MATCH(B260, Comparison!AH:AH,0))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INDEX(Comparison!AK:AK, MATCH(B261, Comparison!AH:AH,0))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INDEX(Comparison!AN:AN, MATCH(B261, Comparison!AH:AH,0))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INDEX(Comparison!AK:AK, MATCH(B262, Comparison!AH:AH,0))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INDEX(Comparison!AN:AN, MATCH(B262, Comparison!AH:AH,0))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INDEX(Comparison!AK:AK, MATCH(B263, Comparison!AH:AH,0))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INDEX(Comparison!AN:AN, MATCH(B263, Comparison!AH:AH,0))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INDEX(Comparison!AK:AK, MATCH(B264, Comparison!AH:AH,0))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INDEX(Comparison!AN:AN, MATCH(B264, Comparison!AH:AH,0))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INDEX(Comparison!AK:AK, MATCH(B265, Comparison!AH:AH,0))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INDEX(Comparison!AN:AN, MATCH(B265, Comparison!AH:AH,0))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INDEX(Comparison!AK:AK, MATCH(B266, Comparison!AH:AH,0))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INDEX(Comparison!AN:AN, MATCH(B266, Comparison!AH:AH,0))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INDEX(Comparison!AK:AK, MATCH(B267, Comparison!AH:AH,0))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INDEX(Comparison!AN:AN, MATCH(B267, Comparison!AH:AH,0))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INDEX(Comparison!AK:AK, MATCH(B268, Comparison!AH:AH,0))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INDEX(Comparison!AN:AN, MATCH(B268, Comparison!AH:AH,0))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  <c r="P269" s="2" t="str">
        <f>INDEX(Comparison!AK:AK, MATCH(B269, Comparison!AH:AH,0))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 t="str">
        <f>INDEX(Comparison!AN:AN, MATCH(B269, Comparison!AH:AH,0))</f>
        <v>Name change from pxafwhen</v>
      </c>
      <c r="Y269" s="2" t="str">
        <f t="shared" si="29"/>
        <v>Name change from pxafwhen</v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INDEX(Comparison!AK:AK, MATCH(B270, Comparison!AH:AH,0))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INDEX(Comparison!AN:AN, MATCH(B270, Comparison!AH:AH,0))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INDEX(Comparison!AK:AK, MATCH(B271, Comparison!AH:AH,0))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INDEX(Comparison!AN:AN, MATCH(B271, Comparison!AH:AH,0))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INDEX(Comparison!AK:AK, MATCH(B272, Comparison!AH:AH,0))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INDEX(Comparison!AN:AN, MATCH(B272, Comparison!AH:AH,0))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INDEX(Comparison!AK:AK, MATCH(B273, Comparison!AH:AH,0))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INDEX(Comparison!AN:AN, MATCH(B273, Comparison!AH:AH,0))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INDEX(Comparison!AK:AK, MATCH(B274, Comparison!AH:AH,0))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INDEX(Comparison!AN:AN, MATCH(B274, Comparison!AH:AH,0))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INDEX(Comparison!AK:AK, MATCH(B275, Comparison!AH:AH,0))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INDEX(Comparison!AN:AN, MATCH(B275, Comparison!AH:AH,0))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INDEX(Comparison!AK:AK, MATCH(B276, Comparison!AH:AH,0))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INDEX(Comparison!AN:AN, MATCH(B276, Comparison!AH:AH,0))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INDEX(Comparison!AK:AK, MATCH(B277, Comparison!AH:AH,0))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INDEX(Comparison!AN:AN, MATCH(B277, Comparison!AH:AH,0))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INDEX(Comparison!AK:AK, MATCH(B278, Comparison!AH:AH,0))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INDEX(Comparison!AN:AN, MATCH(B278, Comparison!AH:AH,0))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INDEX(Comparison!AK:AK, MATCH(B279, Comparison!AH:AH,0))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INDEX(Comparison!AN:AN, MATCH(B279, Comparison!AH:AH,0))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INDEX(Comparison!AK:AK, MATCH(B280, Comparison!AH:AH,0))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INDEX(Comparison!AN:AN, MATCH(B280, Comparison!AH:AH,0))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INDEX(Comparison!AK:AK, MATCH(B281, Comparison!AH:AH,0))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INDEX(Comparison!AN:AN, MATCH(B281, Comparison!AH:AH,0))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INDEX(Comparison!AK:AK, MATCH(B282, Comparison!AH:AH,0))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INDEX(Comparison!AN:AN, MATCH(B282, Comparison!AH:AH,0))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INDEX(Comparison!AK:AK, MATCH(B283, Comparison!AH:AH,0))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INDEX(Comparison!AN:AN, MATCH(B283, Comparison!AH:AH,0))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INDEX(Comparison!AK:AK, MATCH(B284, Comparison!AH:AH,0))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INDEX(Comparison!AN:AN, MATCH(B284, Comparison!AH:AH,0))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INDEX(Comparison!AK:AK, MATCH(B285, Comparison!AH:AH,0))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INDEX(Comparison!AN:AN, MATCH(B285, Comparison!AH:AH,0))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INDEX(Comparison!AK:AK, MATCH(B286, Comparison!AH:AH,0))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INDEX(Comparison!AN:AN, MATCH(B286, Comparison!AH:AH,0))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INDEX(Comparison!AK:AK, MATCH(B287, Comparison!AH:AH,0))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INDEX(Comparison!AN:AN, MATCH(B287, Comparison!AH:AH,0))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INDEX(Comparison!AK:AK, MATCH(B288, Comparison!AH:AH,0))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INDEX(Comparison!AN:AN, MATCH(B288, Comparison!AH:AH,0))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INDEX(Comparison!AK:AK, MATCH(B289, Comparison!AH:AH,0))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INDEX(Comparison!AN:AN, MATCH(B289, Comparison!AH:AH,0))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INDEX(Comparison!AK:AK, MATCH(B290, Comparison!AH:AH,0))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INDEX(Comparison!AN:AN, MATCH(B290, Comparison!AH:AH,0))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INDEX(Comparison!AK:AK, MATCH(B291, Comparison!AH:AH,0))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INDEX(Comparison!AN:AN, MATCH(B291, Comparison!AH:AH,0))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INDEX(Comparison!AK:AK, MATCH(B292, Comparison!AH:AH,0))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INDEX(Comparison!AN:AN, MATCH(B292, Comparison!AH:AH,0))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INDEX(Comparison!AK:AK, MATCH(B293, Comparison!AH:AH,0))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INDEX(Comparison!AN:AN, MATCH(B293, Comparison!AH:AH,0))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INDEX(Comparison!AK:AK, MATCH(B294, Comparison!AH:AH,0))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INDEX(Comparison!AN:AN, MATCH(B294, Comparison!AH:AH,0))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INDEX(Comparison!AK:AK, MATCH(B295, Comparison!AH:AH,0))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INDEX(Comparison!AN:AN, MATCH(B295, Comparison!AH:AH,0))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INDEX(Comparison!AK:AK, MATCH(B296, Comparison!AH:AH,0))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INDEX(Comparison!AN:AN, MATCH(B296, Comparison!AH:AH,0))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INDEX(Comparison!AK:AK, MATCH(B297, Comparison!AH:AH,0))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INDEX(Comparison!AN:AN, MATCH(B297, Comparison!AH:AH,0))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INDEX(Comparison!AK:AK, MATCH(B298, Comparison!AH:AH,0))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INDEX(Comparison!AN:AN, MATCH(B298, Comparison!AH:AH,0))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INDEX(Comparison!AK:AK, MATCH(B299, Comparison!AH:AH,0))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INDEX(Comparison!AN:AN, MATCH(B299, Comparison!AH:AH,0))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INDEX(Comparison!AK:AK, MATCH(B300, Comparison!AH:AH,0))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INDEX(Comparison!AN:AN, MATCH(B300, Comparison!AH:AH,0))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INDEX(Comparison!AK:AK, MATCH(B301, Comparison!AH:AH,0))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INDEX(Comparison!AN:AN, MATCH(B301, Comparison!AH:AH,0))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INDEX(Comparison!AK:AK, MATCH(B302, Comparison!AH:AH,0))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INDEX(Comparison!AN:AN, MATCH(B302, Comparison!AH:AH,0))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INDEX(Comparison!AK:AK, MATCH(B303, Comparison!AH:AH,0))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INDEX(Comparison!AN:AN, MATCH(B303, Comparison!AH:AH,0))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INDEX(Comparison!AK:AK, MATCH(B304, Comparison!AH:AH,0))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INDEX(Comparison!AN:AN, MATCH(B304, Comparison!AH:AH,0))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INDEX(Comparison!AK:AK, MATCH(B305, Comparison!AH:AH,0))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INDEX(Comparison!AN:AN, MATCH(B305, Comparison!AH:AH,0))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INDEX(Comparison!AK:AK, MATCH(B306, Comparison!AH:AH,0))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INDEX(Comparison!AN:AN, MATCH(B306, Comparison!AH:AH,0))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INDEX(Comparison!AK:AK, MATCH(B307, Comparison!AH:AH,0))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INDEX(Comparison!AN:AN, MATCH(B307, Comparison!AH:AH,0))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INDEX(Comparison!AK:AK, MATCH(B308, Comparison!AH:AH,0))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INDEX(Comparison!AN:AN, MATCH(B308, Comparison!AH:AH,0))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INDEX(Comparison!AK:AK, MATCH(B309, Comparison!AH:AH,0))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INDEX(Comparison!AN:AN, MATCH(B309, Comparison!AH:AH,0))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INDEX(Comparison!AK:AK, MATCH(B310, Comparison!AH:AH,0))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INDEX(Comparison!AN:AN, MATCH(B310, Comparison!AH:AH,0))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INDEX(Comparison!AK:AK, MATCH(B311, Comparison!AH:AH,0))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INDEX(Comparison!AN:AN, MATCH(B311, Comparison!AH:AH,0))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INDEX(Comparison!AK:AK, MATCH(B312, Comparison!AH:AH,0))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INDEX(Comparison!AN:AN, MATCH(B312, Comparison!AH:AH,0))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INDEX(Comparison!AK:AK, MATCH(B313, Comparison!AH:AH,0))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INDEX(Comparison!AN:AN, MATCH(B313, Comparison!AH:AH,0))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INDEX(Comparison!AK:AK, MATCH(B314, Comparison!AH:AH,0))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INDEX(Comparison!AN:AN, MATCH(B314, Comparison!AH:AH,0))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INDEX(Comparison!AK:AK, MATCH(B315, Comparison!AH:AH,0))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INDEX(Comparison!AN:AN, MATCH(B315, Comparison!AH:AH,0))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INDEX(Comparison!AK:AK, MATCH(B316, Comparison!AH:AH,0))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INDEX(Comparison!AN:AN, MATCH(B316, Comparison!AH:AH,0))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INDEX(Comparison!AK:AK, MATCH(B317, Comparison!AH:AH,0))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INDEX(Comparison!AN:AN, MATCH(B317, Comparison!AH:AH,0))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INDEX(Comparison!AK:AK, MATCH(B318, Comparison!AH:AH,0))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INDEX(Comparison!AN:AN, MATCH(B318, Comparison!AH:AH,0))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INDEX(Comparison!AK:AK, MATCH(B319, Comparison!AH:AH,0))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INDEX(Comparison!AN:AN, MATCH(B319, Comparison!AH:AH,0))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INDEX(Comparison!AK:AK, MATCH(B320, Comparison!AH:AH,0))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INDEX(Comparison!AN:AN, MATCH(B320, Comparison!AH:AH,0))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INDEX(Comparison!AK:AK, MATCH(B321, Comparison!AH:AH,0))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INDEX(Comparison!AN:AN, MATCH(B321, Comparison!AH:AH,0))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INDEX(Comparison!AK:AK, MATCH(B322, Comparison!AH:AH,0))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INDEX(Comparison!AN:AN, MATCH(B322, Comparison!AH:AH,0))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INDEX(Comparison!AK:AK, MATCH(B323, Comparison!AH:AH,0))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INDEX(Comparison!AN:AN, MATCH(B323, Comparison!AH:AH,0))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INDEX(Comparison!AK:AK, MATCH(B324, Comparison!AH:AH,0))</f>
        <v>NA</v>
      </c>
      <c r="Q324" s="2">
        <f t="shared" ref="Q324:Q368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68" si="31" xml:space="preserve"> Q324-R324</f>
        <v>287</v>
      </c>
      <c r="V324" s="2">
        <f t="shared" ref="V324:V368" si="32">U324+S324</f>
        <v>290</v>
      </c>
      <c r="W324" s="2">
        <f t="shared" ref="W324:W368" si="33">V324-T324</f>
        <v>290</v>
      </c>
      <c r="X324" s="2">
        <f>INDEX(Comparison!AN:AN, MATCH(B324, Comparison!AH:AH,0))</f>
        <v>0</v>
      </c>
      <c r="Y324" s="2" t="str">
        <f t="shared" ref="Y324:Y368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INDEX(Comparison!AK:AK, MATCH(B325, Comparison!AH:AH,0))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INDEX(Comparison!AN:AN, MATCH(B325, Comparison!AH:AH,0))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INDEX(Comparison!AK:AK, MATCH(B326, Comparison!AH:AH,0))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INDEX(Comparison!AN:AN, MATCH(B326, Comparison!AH:AH,0))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INDEX(Comparison!AK:AK, MATCH(B327, Comparison!AH:AH,0))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INDEX(Comparison!AN:AN, MATCH(B327, Comparison!AH:AH,0))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INDEX(Comparison!AK:AK, MATCH(B328, Comparison!AH:AH,0))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INDEX(Comparison!AN:AN, MATCH(B328, Comparison!AH:AH,0))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INDEX(Comparison!AK:AK, MATCH(B329, Comparison!AH:AH,0))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INDEX(Comparison!AN:AN, MATCH(B329, Comparison!AH:AH,0))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INDEX(Comparison!AK:AK, MATCH(B330, Comparison!AH:AH,0))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INDEX(Comparison!AN:AN, MATCH(B330, Comparison!AH:AH,0))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INDEX(Comparison!AK:AK, MATCH(B331, Comparison!AH:AH,0))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INDEX(Comparison!AN:AN, MATCH(B331, Comparison!AH:AH,0))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INDEX(Comparison!AK:AK, MATCH(B332, Comparison!AH:AH,0))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INDEX(Comparison!AN:AN, MATCH(B332, Comparison!AH:AH,0))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INDEX(Comparison!AK:AK, MATCH(B333, Comparison!AH:AH,0))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INDEX(Comparison!AN:AN, MATCH(B333, Comparison!AH:AH,0))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INDEX(Comparison!AK:AK, MATCH(B334, Comparison!AH:AH,0))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INDEX(Comparison!AN:AN, MATCH(B334, Comparison!AH:AH,0))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INDEX(Comparison!AK:AK, MATCH(B335, Comparison!AH:AH,0))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INDEX(Comparison!AN:AN, MATCH(B335, Comparison!AH:AH,0))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INDEX(Comparison!AK:AK, MATCH(B336, Comparison!AH:AH,0))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INDEX(Comparison!AN:AN, MATCH(B336, Comparison!AH:AH,0))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INDEX(Comparison!AK:AK, MATCH(B337, Comparison!AH:AH,0))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INDEX(Comparison!AN:AN, MATCH(B337, Comparison!AH:AH,0))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INDEX(Comparison!AK:AK, MATCH(B338, Comparison!AH:AH,0))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INDEX(Comparison!AN:AN, MATCH(B338, Comparison!AH:AH,0))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INDEX(Comparison!AK:AK, MATCH(B339, Comparison!AH:AH,0))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INDEX(Comparison!AN:AN, MATCH(B339, Comparison!AH:AH,0))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INDEX(Comparison!AK:AK, MATCH(B340, Comparison!AH:AH,0))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INDEX(Comparison!AN:AN, MATCH(B340, Comparison!AH:AH,0))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INDEX(Comparison!AK:AK, MATCH(B341, Comparison!AH:AH,0))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INDEX(Comparison!AN:AN, MATCH(B341, Comparison!AH:AH,0))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INDEX(Comparison!AK:AK, MATCH(B342, Comparison!AH:AH,0))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INDEX(Comparison!AN:AN, MATCH(B342, Comparison!AH:AH,0))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INDEX(Comparison!AK:AK, MATCH(B343, Comparison!AH:AH,0))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INDEX(Comparison!AN:AN, MATCH(B343, Comparison!AH:AH,0))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INDEX(Comparison!AK:AK, MATCH(B344, Comparison!AH:AH,0))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INDEX(Comparison!AN:AN, MATCH(B344, Comparison!AH:AH,0))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INDEX(Comparison!AK:AK, MATCH(B345, Comparison!AH:AH,0))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INDEX(Comparison!AN:AN, MATCH(B345, Comparison!AH:AH,0))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INDEX(Comparison!AK:AK, MATCH(B346, Comparison!AH:AH,0))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INDEX(Comparison!AN:AN, MATCH(B346, Comparison!AH:AH,0))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INDEX(Comparison!AK:AK, MATCH(B347, Comparison!AH:AH,0))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INDEX(Comparison!AN:AN, MATCH(B347, Comparison!AH:AH,0))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INDEX(Comparison!AK:AK, MATCH(B348, Comparison!AH:AH,0))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INDEX(Comparison!AN:AN, MATCH(B348, Comparison!AH:AH,0))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INDEX(Comparison!AK:AK, MATCH(B349, Comparison!AH:AH,0))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INDEX(Comparison!AN:AN, MATCH(B349, Comparison!AH:AH,0))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INDEX(Comparison!AK:AK, MATCH(B350, Comparison!AH:AH,0))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INDEX(Comparison!AN:AN, MATCH(B350, Comparison!AH:AH,0))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INDEX(Comparison!AK:AK, MATCH(B351, Comparison!AH:AH,0))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INDEX(Comparison!AN:AN, MATCH(B351, Comparison!AH:AH,0))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INDEX(Comparison!AK:AK, MATCH(B352, Comparison!AH:AH,0))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INDEX(Comparison!AN:AN, MATCH(B352, Comparison!AH:AH,0))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INDEX(Comparison!AK:AK, MATCH(B353, Comparison!AH:AH,0))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INDEX(Comparison!AN:AN, MATCH(B353, Comparison!AH:AH,0))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INDEX(Comparison!AK:AK, MATCH(B354, Comparison!AH:AH,0))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INDEX(Comparison!AN:AN, MATCH(B354, Comparison!AH:AH,0))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INDEX(Comparison!AK:AK, MATCH(B355, Comparison!AH:AH,0))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INDEX(Comparison!AN:AN, MATCH(B355, Comparison!AH:AH,0))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INDEX(Comparison!AK:AK, MATCH(B356, Comparison!AH:AH,0))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INDEX(Comparison!AN:AN, MATCH(B356, Comparison!AH:AH,0))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INDEX(Comparison!AK:AK, MATCH(B357, Comparison!AH:AH,0))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INDEX(Comparison!AN:AN, MATCH(B357, Comparison!AH:AH,0))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INDEX(Comparison!AK:AK, MATCH(B358, Comparison!AH:AH,0))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INDEX(Comparison!AN:AN, MATCH(B358, Comparison!AH:AH,0))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INDEX(Comparison!AK:AK, MATCH(B359, Comparison!AH:AH,0))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INDEX(Comparison!AN:AN, MATCH(B359, Comparison!AH:AH,0))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INDEX(Comparison!AK:AK, MATCH(B360, Comparison!AH:AH,0))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INDEX(Comparison!AN:AN, MATCH(B360, Comparison!AH:AH,0))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INDEX(Comparison!AK:AK, MATCH(B361, Comparison!AH:AH,0))</f>
        <v>New Var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INDEX(Comparison!AN:AN, MATCH(B361, Comparison!AH:AH,0))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INDEX(Comparison!AK:AK, MATCH(B362, Comparison!AH:AH,0))</f>
        <v>New Var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INDEX(Comparison!AN:AN, MATCH(B362, Comparison!AH:AH,0))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INDEX(Comparison!AK:AK, MATCH(B363, Comparison!AH:AH,0))</f>
        <v>New Var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INDEX(Comparison!AN:AN, MATCH(B363, Comparison!AH:AH,0))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INDEX(Comparison!AK:AK, MATCH(B364, Comparison!AH:AH,0))</f>
        <v>New Var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INDEX(Comparison!AN:AN, MATCH(B364, Comparison!AH:AH,0))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INDEX(Comparison!AK:AK, MATCH(B365, Comparison!AH:AH,0))</f>
        <v>New Var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INDEX(Comparison!AN:AN, MATCH(B365, Comparison!AH:AH,0))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  <c r="P366" s="2" t="str">
        <f>INDEX(Comparison!AK:AK, MATCH(B366, Comparison!AH:AH,0))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 t="str">
        <f>INDEX(Comparison!AN:AN, MATCH(B366, Comparison!AH:AH,0))</f>
        <v>Temp - Katrina related</v>
      </c>
      <c r="Y366" s="2" t="str">
        <f t="shared" si="34"/>
        <v>Temp - Katrina related</v>
      </c>
    </row>
    <row r="367" spans="1:25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  <c r="P367" s="2" t="str">
        <f>INDEX(Comparison!AK:AK, MATCH(B367, Comparison!AH:AH,0))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 t="str">
        <f>INDEX(Comparison!AN:AN, MATCH(B367, Comparison!AH:AH,0))</f>
        <v>Temp - Katrina related</v>
      </c>
      <c r="Y367" s="2" t="str">
        <f t="shared" si="34"/>
        <v>Temp - Katrina related</v>
      </c>
    </row>
    <row r="368" spans="1:25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  <c r="P368" s="2" t="str">
        <f>INDEX(Comparison!AK:AK, MATCH(B368, Comparison!AH:AH,0))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 t="str">
        <f>INDEX(Comparison!AN:AN, MATCH(B368, Comparison!AH:AH,0))</f>
        <v>Temp - Katrina related</v>
      </c>
      <c r="Y368" s="2" t="str">
        <f t="shared" si="34"/>
        <v>Temp - Katrina related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90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INDEX(Comparison!AT:AT, MATCH(B2, Comparison!AQ:AQ,0))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INDEX(Comparison!AW:AW, MATCH(B2, Comparison!AQ:AQ,0))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INDEX(Comparison!AT:AT, MATCH(B3, Comparison!AQ:AQ,0))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INDEX(Comparison!AW:AW, MATCH(B3, Comparison!AQ:AQ,0))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INDEX(Comparison!AT:AT, MATCH(B4, Comparison!AQ:AQ,0))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INDEX(Comparison!AW:AW, MATCH(B4, Comparison!AQ:AQ,0))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INDEX(Comparison!AT:AT, MATCH(B5, Comparison!AQ:AQ,0))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INDEX(Comparison!AW:AW, MATCH(B5, Comparison!AQ:AQ,0))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INDEX(Comparison!AT:AT, MATCH(B6, Comparison!AQ:AQ,0))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INDEX(Comparison!AW:AW, MATCH(B6, Comparison!AQ:AQ,0))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INDEX(Comparison!AT:AT, MATCH(B7, Comparison!AQ:AQ,0))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INDEX(Comparison!AW:AW, MATCH(B7, Comparison!AQ:AQ,0))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INDEX(Comparison!AT:AT, MATCH(B8, Comparison!AQ:AQ,0))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INDEX(Comparison!AW:AW, MATCH(B8, Comparison!AQ:AQ,0))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INDEX(Comparison!AT:AT, MATCH(B9, Comparison!AQ:AQ,0))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INDEX(Comparison!AW:AW, MATCH(B9, Comparison!AQ:AQ,0))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INDEX(Comparison!AT:AT, MATCH(B10, Comparison!AQ:AQ,0))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INDEX(Comparison!AW:AW, MATCH(B10, Comparison!AQ:AQ,0))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INDEX(Comparison!AT:AT, MATCH(B11, Comparison!AQ:AQ,0))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INDEX(Comparison!AW:AW, MATCH(B11, Comparison!AQ:AQ,0))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INDEX(Comparison!AT:AT, MATCH(B12, Comparison!AQ:AQ,0))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INDEX(Comparison!AW:AW, MATCH(B12, Comparison!AQ:AQ,0))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INDEX(Comparison!AT:AT, MATCH(B13, Comparison!AQ:AQ,0))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INDEX(Comparison!AW:AW, MATCH(B13, Comparison!AQ:AQ,0))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INDEX(Comparison!AT:AT, MATCH(B14, Comparison!AQ:AQ,0))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INDEX(Comparison!AW:AW, MATCH(B14, Comparison!AQ:AQ,0))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INDEX(Comparison!AT:AT, MATCH(B15, Comparison!AQ:AQ,0))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INDEX(Comparison!AW:AW, MATCH(B15, Comparison!AQ:AQ,0))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INDEX(Comparison!AT:AT, MATCH(B16, Comparison!AQ:AQ,0))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INDEX(Comparison!AW:AW, MATCH(B16, Comparison!AQ:AQ,0))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INDEX(Comparison!AT:AT, MATCH(B17, Comparison!AQ:AQ,0))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INDEX(Comparison!AW:AW, MATCH(B17, Comparison!AQ:AQ,0))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INDEX(Comparison!AT:AT, MATCH(B18, Comparison!AQ:AQ,0))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INDEX(Comparison!AW:AW, MATCH(B18, Comparison!AQ:AQ,0))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INDEX(Comparison!AT:AT, MATCH(B19, Comparison!AQ:AQ,0))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INDEX(Comparison!AW:AW, MATCH(B19, Comparison!AQ:AQ,0))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INDEX(Comparison!AT:AT, MATCH(B20, Comparison!AQ:AQ,0))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INDEX(Comparison!AW:AW, MATCH(B20, Comparison!AQ:AQ,0))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INDEX(Comparison!AT:AT, MATCH(B21, Comparison!AQ:AQ,0))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INDEX(Comparison!AW:AW, MATCH(B21, Comparison!AQ:AQ,0))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INDEX(Comparison!AT:AT, MATCH(B22, Comparison!AQ:AQ,0))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INDEX(Comparison!AW:AW, MATCH(B22, Comparison!AQ:AQ,0))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INDEX(Comparison!AT:AT, MATCH(B23, Comparison!AQ:AQ,0))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INDEX(Comparison!AW:AW, MATCH(B23, Comparison!AQ:AQ,0))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INDEX(Comparison!AT:AT, MATCH(B24, Comparison!AQ:AQ,0))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INDEX(Comparison!AW:AW, MATCH(B24, Comparison!AQ:AQ,0))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INDEX(Comparison!AT:AT, MATCH(B25, Comparison!AQ:AQ,0))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INDEX(Comparison!AW:AW, MATCH(B25, Comparison!AQ:AQ,0))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INDEX(Comparison!AT:AT, MATCH(B26, Comparison!AQ:AQ,0))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INDEX(Comparison!AW:AW, MATCH(B26, Comparison!AQ:AQ,0))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INDEX(Comparison!AT:AT, MATCH(B27, Comparison!AQ:AQ,0))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INDEX(Comparison!AW:AW, MATCH(B27, Comparison!AQ:AQ,0))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INDEX(Comparison!AT:AT, MATCH(B28, Comparison!AQ:AQ,0))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INDEX(Comparison!AW:AW, MATCH(B28, Comparison!AQ:AQ,0))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INDEX(Comparison!AT:AT, MATCH(B29, Comparison!AQ:AQ,0))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INDEX(Comparison!AW:AW, MATCH(B29, Comparison!AQ:AQ,0))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INDEX(Comparison!AT:AT, MATCH(B30, Comparison!AQ:AQ,0))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INDEX(Comparison!AW:AW, MATCH(B30, Comparison!AQ:AQ,0))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INDEX(Comparison!AT:AT, MATCH(B31, Comparison!AQ:AQ,0))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INDEX(Comparison!AW:AW, MATCH(B31, Comparison!AQ:AQ,0))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INDEX(Comparison!AT:AT, MATCH(B32, Comparison!AQ:AQ,0))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INDEX(Comparison!AW:AW, MATCH(B32, Comparison!AQ:AQ,0))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INDEX(Comparison!AT:AT, MATCH(B33, Comparison!AQ:AQ,0))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INDEX(Comparison!AW:AW, MATCH(B33, Comparison!AQ:AQ,0))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INDEX(Comparison!AT:AT, MATCH(B34, Comparison!AQ:AQ,0))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INDEX(Comparison!AW:AW, MATCH(B34, Comparison!AQ:AQ,0))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INDEX(Comparison!AT:AT, MATCH(B35, Comparison!AQ:AQ,0))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INDEX(Comparison!AW:AW, MATCH(B35, Comparison!AQ:AQ,0))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INDEX(Comparison!AT:AT, MATCH(B36, Comparison!AQ:AQ,0))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INDEX(Comparison!AW:AW, MATCH(B36, Comparison!AQ:AQ,0))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INDEX(Comparison!AT:AT, MATCH(B37, Comparison!AQ:AQ,0))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INDEX(Comparison!AW:AW, MATCH(B37, Comparison!AQ:AQ,0))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INDEX(Comparison!AT:AT, MATCH(B38, Comparison!AQ:AQ,0))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INDEX(Comparison!AW:AW, MATCH(B38, Comparison!AQ:AQ,0))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INDEX(Comparison!AT:AT, MATCH(B39, Comparison!AQ:AQ,0))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INDEX(Comparison!AW:AW, MATCH(B39, Comparison!AQ:AQ,0))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INDEX(Comparison!AT:AT, MATCH(B40, Comparison!AQ:AQ,0))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INDEX(Comparison!AW:AW, MATCH(B40, Comparison!AQ:AQ,0))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INDEX(Comparison!AT:AT, MATCH(B41, Comparison!AQ:AQ,0))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INDEX(Comparison!AW:AW, MATCH(B41, Comparison!AQ:AQ,0))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INDEX(Comparison!AT:AT, MATCH(B42, Comparison!AQ:AQ,0))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INDEX(Comparison!AW:AW, MATCH(B42, Comparison!AQ:AQ,0))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INDEX(Comparison!AT:AT, MATCH(B43, Comparison!AQ:AQ,0))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INDEX(Comparison!AW:AW, MATCH(B43, Comparison!AQ:AQ,0))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INDEX(Comparison!AT:AT, MATCH(B44, Comparison!AQ:AQ,0))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INDEX(Comparison!AW:AW, MATCH(B44, Comparison!AQ:AQ,0))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INDEX(Comparison!AT:AT, MATCH(B45, Comparison!AQ:AQ,0))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INDEX(Comparison!AW:AW, MATCH(B45, Comparison!AQ:AQ,0))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INDEX(Comparison!AT:AT, MATCH(B46, Comparison!AQ:AQ,0))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INDEX(Comparison!AW:AW, MATCH(B46, Comparison!AQ:AQ,0))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INDEX(Comparison!AT:AT, MATCH(B47, Comparison!AQ:AQ,0))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INDEX(Comparison!AW:AW, MATCH(B47, Comparison!AQ:AQ,0))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INDEX(Comparison!AT:AT, MATCH(B48, Comparison!AQ:AQ,0))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INDEX(Comparison!AW:AW, MATCH(B48, Comparison!AQ:AQ,0))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INDEX(Comparison!AT:AT, MATCH(B49, Comparison!AQ:AQ,0))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INDEX(Comparison!AW:AW, MATCH(B49, Comparison!AQ:AQ,0))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INDEX(Comparison!AT:AT, MATCH(B50, Comparison!AQ:AQ,0))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INDEX(Comparison!AW:AW, MATCH(B50, Comparison!AQ:AQ,0))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INDEX(Comparison!AT:AT, MATCH(B51, Comparison!AQ:AQ,0))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INDEX(Comparison!AW:AW, MATCH(B51, Comparison!AQ:AQ,0))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INDEX(Comparison!AT:AT, MATCH(B52, Comparison!AQ:AQ,0))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INDEX(Comparison!AW:AW, MATCH(B52, Comparison!AQ:AQ,0))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INDEX(Comparison!AT:AT, MATCH(B53, Comparison!AQ:AQ,0))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INDEX(Comparison!AW:AW, MATCH(B53, Comparison!AQ:AQ,0))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INDEX(Comparison!AT:AT, MATCH(B54, Comparison!AQ:AQ,0))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INDEX(Comparison!AW:AW, MATCH(B54, Comparison!AQ:AQ,0))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INDEX(Comparison!AT:AT, MATCH(B55, Comparison!AQ:AQ,0))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INDEX(Comparison!AW:AW, MATCH(B55, Comparison!AQ:AQ,0))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INDEX(Comparison!AT:AT, MATCH(B56, Comparison!AQ:AQ,0))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INDEX(Comparison!AW:AW, MATCH(B56, Comparison!AQ:AQ,0))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INDEX(Comparison!AT:AT, MATCH(B57, Comparison!AQ:AQ,0))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INDEX(Comparison!AW:AW, MATCH(B57, Comparison!AQ:AQ,0))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INDEX(Comparison!AT:AT, MATCH(B58, Comparison!AQ:AQ,0))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INDEX(Comparison!AW:AW, MATCH(B58, Comparison!AQ:AQ,0))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INDEX(Comparison!AT:AT, MATCH(B59, Comparison!AQ:AQ,0))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INDEX(Comparison!AW:AW, MATCH(B59, Comparison!AQ:AQ,0))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INDEX(Comparison!AT:AT, MATCH(B60, Comparison!AQ:AQ,0))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INDEX(Comparison!AW:AW, MATCH(B60, Comparison!AQ:AQ,0))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INDEX(Comparison!AT:AT, MATCH(B61, Comparison!AQ:AQ,0))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INDEX(Comparison!AW:AW, MATCH(B61, Comparison!AQ:AQ,0))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INDEX(Comparison!AT:AT, MATCH(B62, Comparison!AQ:AQ,0))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INDEX(Comparison!AW:AW, MATCH(B62, Comparison!AQ:AQ,0))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INDEX(Comparison!AT:AT, MATCH(B63, Comparison!AQ:AQ,0))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INDEX(Comparison!AW:AW, MATCH(B63, Comparison!AQ:AQ,0))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INDEX(Comparison!AT:AT, MATCH(B64, Comparison!AQ:AQ,0))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INDEX(Comparison!AW:AW, MATCH(B64, Comparison!AQ:AQ,0))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INDEX(Comparison!AT:AT, MATCH(B65, Comparison!AQ:AQ,0))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INDEX(Comparison!AW:AW, MATCH(B65, Comparison!AQ:AQ,0))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INDEX(Comparison!AT:AT, MATCH(B66, Comparison!AQ:AQ,0))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INDEX(Comparison!AW:AW, MATCH(B66, Comparison!AQ:AQ,0))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INDEX(Comparison!AT:AT, MATCH(B67, Comparison!AQ:AQ,0))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INDEX(Comparison!AW:AW, MATCH(B67, Comparison!AQ:AQ,0))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INDEX(Comparison!AT:AT, MATCH(B68, Comparison!AQ:AQ,0))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INDEX(Comparison!AW:AW, MATCH(B68, Comparison!AQ:AQ,0))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INDEX(Comparison!AT:AT, MATCH(B69, Comparison!AQ:AQ,0))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INDEX(Comparison!AW:AW, MATCH(B69, Comparison!AQ:AQ,0))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INDEX(Comparison!AT:AT, MATCH(B70, Comparison!AQ:AQ,0))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INDEX(Comparison!AW:AW, MATCH(B70, Comparison!AQ:AQ,0))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INDEX(Comparison!AT:AT, MATCH(B71, Comparison!AQ:AQ,0))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INDEX(Comparison!AW:AW, MATCH(B71, Comparison!AQ:AQ,0))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INDEX(Comparison!AT:AT, MATCH(B72, Comparison!AQ:AQ,0))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INDEX(Comparison!AW:AW, MATCH(B72, Comparison!AQ:AQ,0))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INDEX(Comparison!AT:AT, MATCH(B73, Comparison!AQ:AQ,0))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INDEX(Comparison!AW:AW, MATCH(B73, Comparison!AQ:AQ,0))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INDEX(Comparison!AT:AT, MATCH(B74, Comparison!AQ:AQ,0))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INDEX(Comparison!AW:AW, MATCH(B74, Comparison!AQ:AQ,0))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INDEX(Comparison!AT:AT, MATCH(B75, Comparison!AQ:AQ,0))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INDEX(Comparison!AW:AW, MATCH(B75, Comparison!AQ:AQ,0))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INDEX(Comparison!AT:AT, MATCH(B76, Comparison!AQ:AQ,0))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INDEX(Comparison!AW:AW, MATCH(B76, Comparison!AQ:AQ,0))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INDEX(Comparison!AT:AT, MATCH(B77, Comparison!AQ:AQ,0))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INDEX(Comparison!AW:AW, MATCH(B77, Comparison!AQ:AQ,0))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INDEX(Comparison!AT:AT, MATCH(B78, Comparison!AQ:AQ,0))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INDEX(Comparison!AW:AW, MATCH(B78, Comparison!AQ:AQ,0))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INDEX(Comparison!AT:AT, MATCH(B79, Comparison!AQ:AQ,0))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INDEX(Comparison!AW:AW, MATCH(B79, Comparison!AQ:AQ,0))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INDEX(Comparison!AT:AT, MATCH(B80, Comparison!AQ:AQ,0))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INDEX(Comparison!AW:AW, MATCH(B80, Comparison!AQ:AQ,0))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INDEX(Comparison!AT:AT, MATCH(B81, Comparison!AQ:AQ,0))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INDEX(Comparison!AW:AW, MATCH(B81, Comparison!AQ:AQ,0))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INDEX(Comparison!AT:AT, MATCH(B82, Comparison!AQ:AQ,0))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INDEX(Comparison!AW:AW, MATCH(B82, Comparison!AQ:AQ,0))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INDEX(Comparison!AT:AT, MATCH(B83, Comparison!AQ:AQ,0))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INDEX(Comparison!AW:AW, MATCH(B83, Comparison!AQ:AQ,0))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INDEX(Comparison!AT:AT, MATCH(B84, Comparison!AQ:AQ,0))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INDEX(Comparison!AW:AW, MATCH(B84, Comparison!AQ:AQ,0))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INDEX(Comparison!AT:AT, MATCH(B85, Comparison!AQ:AQ,0))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INDEX(Comparison!AW:AW, MATCH(B85, Comparison!AQ:AQ,0))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INDEX(Comparison!AT:AT, MATCH(B86, Comparison!AQ:AQ,0))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INDEX(Comparison!AW:AW, MATCH(B86, Comparison!AQ:AQ,0))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INDEX(Comparison!AT:AT, MATCH(B87, Comparison!AQ:AQ,0))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INDEX(Comparison!AW:AW, MATCH(B87, Comparison!AQ:AQ,0))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INDEX(Comparison!AT:AT, MATCH(B88, Comparison!AQ:AQ,0))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INDEX(Comparison!AW:AW, MATCH(B88, Comparison!AQ:AQ,0))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INDEX(Comparison!AT:AT, MATCH(B89, Comparison!AQ:AQ,0))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INDEX(Comparison!AW:AW, MATCH(B89, Comparison!AQ:AQ,0))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INDEX(Comparison!AT:AT, MATCH(B90, Comparison!AQ:AQ,0))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INDEX(Comparison!AW:AW, MATCH(B90, Comparison!AQ:AQ,0))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INDEX(Comparison!AT:AT, MATCH(B91, Comparison!AQ:AQ,0))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INDEX(Comparison!AW:AW, MATCH(B91, Comparison!AQ:AQ,0))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INDEX(Comparison!AT:AT, MATCH(B92, Comparison!AQ:AQ,0))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INDEX(Comparison!AW:AW, MATCH(B92, Comparison!AQ:AQ,0))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INDEX(Comparison!AT:AT, MATCH(B93, Comparison!AQ:AQ,0))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INDEX(Comparison!AW:AW, MATCH(B93, Comparison!AQ:AQ,0))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INDEX(Comparison!AT:AT, MATCH(B94, Comparison!AQ:AQ,0))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INDEX(Comparison!AW:AW, MATCH(B94, Comparison!AQ:AQ,0))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INDEX(Comparison!AT:AT, MATCH(B95, Comparison!AQ:AQ,0))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INDEX(Comparison!AW:AW, MATCH(B95, Comparison!AQ:AQ,0))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INDEX(Comparison!AT:AT, MATCH(B96, Comparison!AQ:AQ,0))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INDEX(Comparison!AW:AW, MATCH(B96, Comparison!AQ:AQ,0))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INDEX(Comparison!AT:AT, MATCH(B97, Comparison!AQ:AQ,0))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INDEX(Comparison!AW:AW, MATCH(B97, Comparison!AQ:AQ,0))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INDEX(Comparison!AT:AT, MATCH(B98, Comparison!AQ:AQ,0))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INDEX(Comparison!AW:AW, MATCH(B98, Comparison!AQ:AQ,0))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INDEX(Comparison!AT:AT, MATCH(B99, Comparison!AQ:AQ,0))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INDEX(Comparison!AW:AW, MATCH(B99, Comparison!AQ:AQ,0))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INDEX(Comparison!AT:AT, MATCH(B100, Comparison!AQ:AQ,0))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INDEX(Comparison!AW:AW, MATCH(B100, Comparison!AQ:AQ,0))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INDEX(Comparison!AT:AT, MATCH(B101, Comparison!AQ:AQ,0))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INDEX(Comparison!AW:AW, MATCH(B101, Comparison!AQ:AQ,0))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INDEX(Comparison!AT:AT, MATCH(B102, Comparison!AQ:AQ,0))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INDEX(Comparison!AW:AW, MATCH(B102, Comparison!AQ:AQ,0))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INDEX(Comparison!AT:AT, MATCH(B103, Comparison!AQ:AQ,0))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INDEX(Comparison!AW:AW, MATCH(B103, Comparison!AQ:AQ,0))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INDEX(Comparison!AT:AT, MATCH(B104, Comparison!AQ:AQ,0))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INDEX(Comparison!AW:AW, MATCH(B104, Comparison!AQ:AQ,0))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INDEX(Comparison!AT:AT, MATCH(B105, Comparison!AQ:AQ,0))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INDEX(Comparison!AW:AW, MATCH(B105, Comparison!AQ:AQ,0))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INDEX(Comparison!AT:AT, MATCH(B106, Comparison!AQ:AQ,0))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INDEX(Comparison!AW:AW, MATCH(B106, Comparison!AQ:AQ,0))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INDEX(Comparison!AT:AT, MATCH(B107, Comparison!AQ:AQ,0))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INDEX(Comparison!AW:AW, MATCH(B107, Comparison!AQ:AQ,0))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INDEX(Comparison!AT:AT, MATCH(B108, Comparison!AQ:AQ,0))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INDEX(Comparison!AW:AW, MATCH(B108, Comparison!AQ:AQ,0))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INDEX(Comparison!AT:AT, MATCH(B109, Comparison!AQ:AQ,0))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INDEX(Comparison!AW:AW, MATCH(B109, Comparison!AQ:AQ,0))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INDEX(Comparison!AT:AT, MATCH(B110, Comparison!AQ:AQ,0))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INDEX(Comparison!AW:AW, MATCH(B110, Comparison!AQ:AQ,0))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INDEX(Comparison!AT:AT, MATCH(B111, Comparison!AQ:AQ,0))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INDEX(Comparison!AW:AW, MATCH(B111, Comparison!AQ:AQ,0))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INDEX(Comparison!AT:AT, MATCH(B112, Comparison!AQ:AQ,0))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INDEX(Comparison!AW:AW, MATCH(B112, Comparison!AQ:AQ,0))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INDEX(Comparison!AT:AT, MATCH(B113, Comparison!AQ:AQ,0))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INDEX(Comparison!AW:AW, MATCH(B113, Comparison!AQ:AQ,0))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INDEX(Comparison!AT:AT, MATCH(B114, Comparison!AQ:AQ,0))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INDEX(Comparison!AW:AW, MATCH(B114, Comparison!AQ:AQ,0))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INDEX(Comparison!AT:AT, MATCH(B115, Comparison!AQ:AQ,0))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INDEX(Comparison!AW:AW, MATCH(B115, Comparison!AQ:AQ,0))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INDEX(Comparison!AT:AT, MATCH(B116, Comparison!AQ:AQ,0))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INDEX(Comparison!AW:AW, MATCH(B116, Comparison!AQ:AQ,0))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INDEX(Comparison!AT:AT, MATCH(B117, Comparison!AQ:AQ,0))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INDEX(Comparison!AW:AW, MATCH(B117, Comparison!AQ:AQ,0))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INDEX(Comparison!AT:AT, MATCH(B118, Comparison!AQ:AQ,0))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INDEX(Comparison!AW:AW, MATCH(B118, Comparison!AQ:AQ,0))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INDEX(Comparison!AT:AT, MATCH(B119, Comparison!AQ:AQ,0))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INDEX(Comparison!AW:AW, MATCH(B119, Comparison!AQ:AQ,0))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INDEX(Comparison!AT:AT, MATCH(B120, Comparison!AQ:AQ,0))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INDEX(Comparison!AW:AW, MATCH(B120, Comparison!AQ:AQ,0))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INDEX(Comparison!AT:AT, MATCH(B121, Comparison!AQ:AQ,0))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INDEX(Comparison!AW:AW, MATCH(B121, Comparison!AQ:AQ,0))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INDEX(Comparison!AT:AT, MATCH(B122, Comparison!AQ:AQ,0))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INDEX(Comparison!AW:AW, MATCH(B122, Comparison!AQ:AQ,0))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INDEX(Comparison!AT:AT, MATCH(B123, Comparison!AQ:AQ,0))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INDEX(Comparison!AW:AW, MATCH(B123, Comparison!AQ:AQ,0))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INDEX(Comparison!AT:AT, MATCH(B124, Comparison!AQ:AQ,0))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INDEX(Comparison!AW:AW, MATCH(B124, Comparison!AQ:AQ,0))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INDEX(Comparison!AT:AT, MATCH(B125, Comparison!AQ:AQ,0))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INDEX(Comparison!AW:AW, MATCH(B125, Comparison!AQ:AQ,0))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INDEX(Comparison!AT:AT, MATCH(B126, Comparison!AQ:AQ,0))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INDEX(Comparison!AW:AW, MATCH(B126, Comparison!AQ:AQ,0))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INDEX(Comparison!AT:AT, MATCH(B127, Comparison!AQ:AQ,0))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INDEX(Comparison!AW:AW, MATCH(B127, Comparison!AQ:AQ,0))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INDEX(Comparison!AT:AT, MATCH(B128, Comparison!AQ:AQ,0))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INDEX(Comparison!AW:AW, MATCH(B128, Comparison!AQ:AQ,0))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INDEX(Comparison!AT:AT, MATCH(B129, Comparison!AQ:AQ,0))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INDEX(Comparison!AW:AW, MATCH(B129, Comparison!AQ:AQ,0))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INDEX(Comparison!AT:AT, MATCH(B130, Comparison!AQ:AQ,0))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INDEX(Comparison!AW:AW, MATCH(B130, Comparison!AQ:AQ,0))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INDEX(Comparison!AT:AT, MATCH(B131, Comparison!AQ:AQ,0))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INDEX(Comparison!AW:AW, MATCH(B131, Comparison!AQ:AQ,0))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INDEX(Comparison!AT:AT, MATCH(B132, Comparison!AQ:AQ,0))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INDEX(Comparison!AW:AW, MATCH(B132, Comparison!AQ:AQ,0))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INDEX(Comparison!AT:AT, MATCH(B133, Comparison!AQ:AQ,0))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INDEX(Comparison!AW:AW, MATCH(B133, Comparison!AQ:AQ,0))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INDEX(Comparison!AT:AT, MATCH(B134, Comparison!AQ:AQ,0))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INDEX(Comparison!AW:AW, MATCH(B134, Comparison!AQ:AQ,0))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INDEX(Comparison!AT:AT, MATCH(B135, Comparison!AQ:AQ,0))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INDEX(Comparison!AW:AW, MATCH(B135, Comparison!AQ:AQ,0))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INDEX(Comparison!AT:AT, MATCH(B136, Comparison!AQ:AQ,0))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INDEX(Comparison!AW:AW, MATCH(B136, Comparison!AQ:AQ,0))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INDEX(Comparison!AT:AT, MATCH(B137, Comparison!AQ:AQ,0))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INDEX(Comparison!AW:AW, MATCH(B137, Comparison!AQ:AQ,0))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INDEX(Comparison!AT:AT, MATCH(B138, Comparison!AQ:AQ,0))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INDEX(Comparison!AW:AW, MATCH(B138, Comparison!AQ:AQ,0))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INDEX(Comparison!AT:AT, MATCH(B139, Comparison!AQ:AQ,0))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INDEX(Comparison!AW:AW, MATCH(B139, Comparison!AQ:AQ,0))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INDEX(Comparison!AT:AT, MATCH(B140, Comparison!AQ:AQ,0))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INDEX(Comparison!AW:AW, MATCH(B140, Comparison!AQ:AQ,0))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INDEX(Comparison!AT:AT, MATCH(B141, Comparison!AQ:AQ,0))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INDEX(Comparison!AW:AW, MATCH(B141, Comparison!AQ:AQ,0))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INDEX(Comparison!AT:AT, MATCH(B142, Comparison!AQ:AQ,0))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INDEX(Comparison!AW:AW, MATCH(B142, Comparison!AQ:AQ,0))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INDEX(Comparison!AT:AT, MATCH(B143, Comparison!AQ:AQ,0))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INDEX(Comparison!AW:AW, MATCH(B143, Comparison!AQ:AQ,0))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INDEX(Comparison!AT:AT, MATCH(B144, Comparison!AQ:AQ,0))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INDEX(Comparison!AW:AW, MATCH(B144, Comparison!AQ:AQ,0))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INDEX(Comparison!AT:AT, MATCH(B145, Comparison!AQ:AQ,0))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INDEX(Comparison!AW:AW, MATCH(B145, Comparison!AQ:AQ,0))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INDEX(Comparison!AT:AT, MATCH(B146, Comparison!AQ:AQ,0))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INDEX(Comparison!AW:AW, MATCH(B146, Comparison!AQ:AQ,0))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INDEX(Comparison!AT:AT, MATCH(B147, Comparison!AQ:AQ,0))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INDEX(Comparison!AW:AW, MATCH(B147, Comparison!AQ:AQ,0))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INDEX(Comparison!AT:AT, MATCH(B148, Comparison!AQ:AQ,0))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INDEX(Comparison!AW:AW, MATCH(B148, Comparison!AQ:AQ,0))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INDEX(Comparison!AT:AT, MATCH(B149, Comparison!AQ:AQ,0))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INDEX(Comparison!AW:AW, MATCH(B149, Comparison!AQ:AQ,0))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INDEX(Comparison!AT:AT, MATCH(B150, Comparison!AQ:AQ,0))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INDEX(Comparison!AW:AW, MATCH(B150, Comparison!AQ:AQ,0))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INDEX(Comparison!AT:AT, MATCH(B151, Comparison!AQ:AQ,0))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INDEX(Comparison!AW:AW, MATCH(B151, Comparison!AQ:AQ,0))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INDEX(Comparison!AT:AT, MATCH(B152, Comparison!AQ:AQ,0))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INDEX(Comparison!AW:AW, MATCH(B152, Comparison!AQ:AQ,0))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INDEX(Comparison!AT:AT, MATCH(B153, Comparison!AQ:AQ,0))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INDEX(Comparison!AW:AW, MATCH(B153, Comparison!AQ:AQ,0))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INDEX(Comparison!AT:AT, MATCH(B154, Comparison!AQ:AQ,0))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INDEX(Comparison!AW:AW, MATCH(B154, Comparison!AQ:AQ,0))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INDEX(Comparison!AT:AT, MATCH(B155, Comparison!AQ:AQ,0))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INDEX(Comparison!AW:AW, MATCH(B155, Comparison!AQ:AQ,0))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INDEX(Comparison!AT:AT, MATCH(B156, Comparison!AQ:AQ,0))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INDEX(Comparison!AW:AW, MATCH(B156, Comparison!AQ:AQ,0))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INDEX(Comparison!AT:AT, MATCH(B157, Comparison!AQ:AQ,0))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INDEX(Comparison!AW:AW, MATCH(B157, Comparison!AQ:AQ,0))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INDEX(Comparison!AT:AT, MATCH(B158, Comparison!AQ:AQ,0))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INDEX(Comparison!AW:AW, MATCH(B158, Comparison!AQ:AQ,0))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INDEX(Comparison!AT:AT, MATCH(B159, Comparison!AQ:AQ,0))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INDEX(Comparison!AW:AW, MATCH(B159, Comparison!AQ:AQ,0))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INDEX(Comparison!AT:AT, MATCH(B160, Comparison!AQ:AQ,0))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INDEX(Comparison!AW:AW, MATCH(B160, Comparison!AQ:AQ,0))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INDEX(Comparison!AT:AT, MATCH(B161, Comparison!AQ:AQ,0))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INDEX(Comparison!AW:AW, MATCH(B161, Comparison!AQ:AQ,0))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INDEX(Comparison!AT:AT, MATCH(B162, Comparison!AQ:AQ,0))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INDEX(Comparison!AW:AW, MATCH(B162, Comparison!AQ:AQ,0))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INDEX(Comparison!AT:AT, MATCH(B163, Comparison!AQ:AQ,0))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INDEX(Comparison!AW:AW, MATCH(B163, Comparison!AQ:AQ,0))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INDEX(Comparison!AT:AT, MATCH(B164, Comparison!AQ:AQ,0))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INDEX(Comparison!AW:AW, MATCH(B164, Comparison!AQ:AQ,0))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INDEX(Comparison!AT:AT, MATCH(B165, Comparison!AQ:AQ,0))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INDEX(Comparison!AW:AW, MATCH(B165, Comparison!AQ:AQ,0))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INDEX(Comparison!AT:AT, MATCH(B166, Comparison!AQ:AQ,0))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INDEX(Comparison!AW:AW, MATCH(B166, Comparison!AQ:AQ,0))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INDEX(Comparison!AT:AT, MATCH(B167, Comparison!AQ:AQ,0))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INDEX(Comparison!AW:AW, MATCH(B167, Comparison!AQ:AQ,0))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INDEX(Comparison!AT:AT, MATCH(B168, Comparison!AQ:AQ,0))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INDEX(Comparison!AW:AW, MATCH(B168, Comparison!AQ:AQ,0))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INDEX(Comparison!AT:AT, MATCH(B169, Comparison!AQ:AQ,0))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INDEX(Comparison!AW:AW, MATCH(B169, Comparison!AQ:AQ,0))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INDEX(Comparison!AT:AT, MATCH(B170, Comparison!AQ:AQ,0))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INDEX(Comparison!AW:AW, MATCH(B170, Comparison!AQ:AQ,0))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INDEX(Comparison!AT:AT, MATCH(B171, Comparison!AQ:AQ,0))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INDEX(Comparison!AW:AW, MATCH(B171, Comparison!AQ:AQ,0))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INDEX(Comparison!AT:AT, MATCH(B172, Comparison!AQ:AQ,0))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INDEX(Comparison!AW:AW, MATCH(B172, Comparison!AQ:AQ,0))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INDEX(Comparison!AT:AT, MATCH(B173, Comparison!AQ:AQ,0))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INDEX(Comparison!AW:AW, MATCH(B173, Comparison!AQ:AQ,0))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INDEX(Comparison!AT:AT, MATCH(B174, Comparison!AQ:AQ,0))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INDEX(Comparison!AW:AW, MATCH(B174, Comparison!AQ:AQ,0))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INDEX(Comparison!AT:AT, MATCH(B175, Comparison!AQ:AQ,0))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INDEX(Comparison!AW:AW, MATCH(B175, Comparison!AQ:AQ,0))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INDEX(Comparison!AT:AT, MATCH(B176, Comparison!AQ:AQ,0))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INDEX(Comparison!AW:AW, MATCH(B176, Comparison!AQ:AQ,0))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INDEX(Comparison!AT:AT, MATCH(B177, Comparison!AQ:AQ,0))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INDEX(Comparison!AW:AW, MATCH(B177, Comparison!AQ:AQ,0))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INDEX(Comparison!AT:AT, MATCH(B178, Comparison!AQ:AQ,0))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INDEX(Comparison!AW:AW, MATCH(B178, Comparison!AQ:AQ,0))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INDEX(Comparison!AT:AT, MATCH(B179, Comparison!AQ:AQ,0))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INDEX(Comparison!AW:AW, MATCH(B179, Comparison!AQ:AQ,0))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INDEX(Comparison!AT:AT, MATCH(B180, Comparison!AQ:AQ,0))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INDEX(Comparison!AW:AW, MATCH(B180, Comparison!AQ:AQ,0))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INDEX(Comparison!AT:AT, MATCH(B181, Comparison!AQ:AQ,0))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INDEX(Comparison!AW:AW, MATCH(B181, Comparison!AQ:AQ,0))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INDEX(Comparison!AT:AT, MATCH(B182, Comparison!AQ:AQ,0))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INDEX(Comparison!AW:AW, MATCH(B182, Comparison!AQ:AQ,0))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INDEX(Comparison!AT:AT, MATCH(B183, Comparison!AQ:AQ,0))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INDEX(Comparison!AW:AW, MATCH(B183, Comparison!AQ:AQ,0))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INDEX(Comparison!AT:AT, MATCH(B184, Comparison!AQ:AQ,0))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INDEX(Comparison!AW:AW, MATCH(B184, Comparison!AQ:AQ,0))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INDEX(Comparison!AT:AT, MATCH(B185, Comparison!AQ:AQ,0))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INDEX(Comparison!AW:AW, MATCH(B185, Comparison!AQ:AQ,0))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INDEX(Comparison!AT:AT, MATCH(B186, Comparison!AQ:AQ,0))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INDEX(Comparison!AW:AW, MATCH(B186, Comparison!AQ:AQ,0))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INDEX(Comparison!AT:AT, MATCH(B187, Comparison!AQ:AQ,0))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INDEX(Comparison!AW:AW, MATCH(B187, Comparison!AQ:AQ,0))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INDEX(Comparison!AT:AT, MATCH(B188, Comparison!AQ:AQ,0))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INDEX(Comparison!AW:AW, MATCH(B188, Comparison!AQ:AQ,0))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1234</v>
      </c>
      <c r="P189" s="2" t="str">
        <f>INDEX(Comparison!AT:AT, MATCH(B189, Comparison!AQ:AQ,0))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>
        <f>INDEX(Comparison!AW:AW, MATCH(B189, Comparison!AQ:AQ,0))</f>
        <v>0</v>
      </c>
      <c r="Y189" s="2" t="str">
        <f t="shared" si="19"/>
        <v/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INDEX(Comparison!AT:AT, MATCH(B190, Comparison!AQ:AQ,0))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INDEX(Comparison!AW:AW, MATCH(B190, Comparison!AQ:AQ,0))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INDEX(Comparison!AT:AT, MATCH(B191, Comparison!AQ:AQ,0))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INDEX(Comparison!AW:AW, MATCH(B191, Comparison!AQ:AQ,0))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INDEX(Comparison!AT:AT, MATCH(B192, Comparison!AQ:AQ,0))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INDEX(Comparison!AW:AW, MATCH(B192, Comparison!AQ:AQ,0))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INDEX(Comparison!AT:AT, MATCH(B193, Comparison!AQ:AQ,0))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INDEX(Comparison!AW:AW, MATCH(B193, Comparison!AQ:AQ,0))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INDEX(Comparison!AT:AT, MATCH(B194, Comparison!AQ:AQ,0))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INDEX(Comparison!AW:AW, MATCH(B194, Comparison!AQ:AQ,0))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INDEX(Comparison!AT:AT, MATCH(B195, Comparison!AQ:AQ,0))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INDEX(Comparison!AW:AW, MATCH(B195, Comparison!AQ:AQ,0))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INDEX(Comparison!AT:AT, MATCH(B196, Comparison!AQ:AQ,0))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INDEX(Comparison!AW:AW, MATCH(B196, Comparison!AQ:AQ,0))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INDEX(Comparison!AT:AT, MATCH(B197, Comparison!AQ:AQ,0))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INDEX(Comparison!AW:AW, MATCH(B197, Comparison!AQ:AQ,0))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INDEX(Comparison!AT:AT, MATCH(B198, Comparison!AQ:AQ,0))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INDEX(Comparison!AW:AW, MATCH(B198, Comparison!AQ:AQ,0))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INDEX(Comparison!AT:AT, MATCH(B199, Comparison!AQ:AQ,0))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INDEX(Comparison!AW:AW, MATCH(B199, Comparison!AQ:AQ,0))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INDEX(Comparison!AT:AT, MATCH(B200, Comparison!AQ:AQ,0))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INDEX(Comparison!AW:AW, MATCH(B200, Comparison!AQ:AQ,0))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INDEX(Comparison!AT:AT, MATCH(B201, Comparison!AQ:AQ,0))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INDEX(Comparison!AW:AW, MATCH(B201, Comparison!AQ:AQ,0))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INDEX(Comparison!AT:AT, MATCH(B202, Comparison!AQ:AQ,0))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INDEX(Comparison!AW:AW, MATCH(B202, Comparison!AQ:AQ,0))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INDEX(Comparison!AT:AT, MATCH(B203, Comparison!AQ:AQ,0))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INDEX(Comparison!AW:AW, MATCH(B203, Comparison!AQ:AQ,0))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INDEX(Comparison!AT:AT, MATCH(B204, Comparison!AQ:AQ,0))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INDEX(Comparison!AW:AW, MATCH(B204, Comparison!AQ:AQ,0))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INDEX(Comparison!AT:AT, MATCH(B205, Comparison!AQ:AQ,0))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INDEX(Comparison!AW:AW, MATCH(B205, Comparison!AQ:AQ,0))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INDEX(Comparison!AT:AT, MATCH(B206, Comparison!AQ:AQ,0))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INDEX(Comparison!AW:AW, MATCH(B206, Comparison!AQ:AQ,0))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INDEX(Comparison!AT:AT, MATCH(B207, Comparison!AQ:AQ,0))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INDEX(Comparison!AW:AW, MATCH(B207, Comparison!AQ:AQ,0))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INDEX(Comparison!AT:AT, MATCH(B208, Comparison!AQ:AQ,0))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INDEX(Comparison!AW:AW, MATCH(B208, Comparison!AQ:AQ,0))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INDEX(Comparison!AT:AT, MATCH(B209, Comparison!AQ:AQ,0))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INDEX(Comparison!AW:AW, MATCH(B209, Comparison!AQ:AQ,0))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INDEX(Comparison!AT:AT, MATCH(B210, Comparison!AQ:AQ,0))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INDEX(Comparison!AW:AW, MATCH(B210, Comparison!AQ:AQ,0))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INDEX(Comparison!AT:AT, MATCH(B211, Comparison!AQ:AQ,0))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INDEX(Comparison!AW:AW, MATCH(B211, Comparison!AQ:AQ,0))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INDEX(Comparison!AT:AT, MATCH(B212, Comparison!AQ:AQ,0))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INDEX(Comparison!AW:AW, MATCH(B212, Comparison!AQ:AQ,0))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INDEX(Comparison!AT:AT, MATCH(B213, Comparison!AQ:AQ,0))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INDEX(Comparison!AW:AW, MATCH(B213, Comparison!AQ:AQ,0))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INDEX(Comparison!AT:AT, MATCH(B214, Comparison!AQ:AQ,0))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INDEX(Comparison!AW:AW, MATCH(B214, Comparison!AQ:AQ,0))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INDEX(Comparison!AT:AT, MATCH(B215, Comparison!AQ:AQ,0))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INDEX(Comparison!AW:AW, MATCH(B215, Comparison!AQ:AQ,0))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INDEX(Comparison!AT:AT, MATCH(B216, Comparison!AQ:AQ,0))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INDEX(Comparison!AW:AW, MATCH(B216, Comparison!AQ:AQ,0))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INDEX(Comparison!AT:AT, MATCH(B217, Comparison!AQ:AQ,0))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INDEX(Comparison!AW:AW, MATCH(B217, Comparison!AQ:AQ,0))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INDEX(Comparison!AT:AT, MATCH(B218, Comparison!AQ:AQ,0))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INDEX(Comparison!AW:AW, MATCH(B218, Comparison!AQ:AQ,0))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INDEX(Comparison!AT:AT, MATCH(B219, Comparison!AQ:AQ,0))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INDEX(Comparison!AW:AW, MATCH(B219, Comparison!AQ:AQ,0))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INDEX(Comparison!AT:AT, MATCH(B220, Comparison!AQ:AQ,0))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INDEX(Comparison!AW:AW, MATCH(B220, Comparison!AQ:AQ,0))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INDEX(Comparison!AT:AT, MATCH(B221, Comparison!AQ:AQ,0))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INDEX(Comparison!AW:AW, MATCH(B221, Comparison!AQ:AQ,0))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INDEX(Comparison!AT:AT, MATCH(B222, Comparison!AQ:AQ,0))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INDEX(Comparison!AW:AW, MATCH(B222, Comparison!AQ:AQ,0))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INDEX(Comparison!AT:AT, MATCH(B223, Comparison!AQ:AQ,0))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INDEX(Comparison!AW:AW, MATCH(B223, Comparison!AQ:AQ,0))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INDEX(Comparison!AT:AT, MATCH(B224, Comparison!AQ:AQ,0))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INDEX(Comparison!AW:AW, MATCH(B224, Comparison!AQ:AQ,0))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INDEX(Comparison!AT:AT, MATCH(B225, Comparison!AQ:AQ,0))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INDEX(Comparison!AW:AW, MATCH(B225, Comparison!AQ:AQ,0))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INDEX(Comparison!AT:AT, MATCH(B226, Comparison!AQ:AQ,0))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INDEX(Comparison!AW:AW, MATCH(B226, Comparison!AQ:AQ,0))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INDEX(Comparison!AT:AT, MATCH(B227, Comparison!AQ:AQ,0))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INDEX(Comparison!AW:AW, MATCH(B227, Comparison!AQ:AQ,0))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INDEX(Comparison!AT:AT, MATCH(B228, Comparison!AQ:AQ,0))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INDEX(Comparison!AW:AW, MATCH(B228, Comparison!AQ:AQ,0))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INDEX(Comparison!AT:AT, MATCH(B229, Comparison!AQ:AQ,0))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INDEX(Comparison!AW:AW, MATCH(B229, Comparison!AQ:AQ,0))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INDEX(Comparison!AT:AT, MATCH(B230, Comparison!AQ:AQ,0))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INDEX(Comparison!AW:AW, MATCH(B230, Comparison!AQ:AQ,0))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INDEX(Comparison!AT:AT, MATCH(B231, Comparison!AQ:AQ,0))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INDEX(Comparison!AW:AW, MATCH(B231, Comparison!AQ:AQ,0))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INDEX(Comparison!AT:AT, MATCH(B232, Comparison!AQ:AQ,0))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INDEX(Comparison!AW:AW, MATCH(B232, Comparison!AQ:AQ,0))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INDEX(Comparison!AT:AT, MATCH(B233, Comparison!AQ:AQ,0))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INDEX(Comparison!AW:AW, MATCH(B233, Comparison!AQ:AQ,0))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INDEX(Comparison!AT:AT, MATCH(B234, Comparison!AQ:AQ,0))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INDEX(Comparison!AW:AW, MATCH(B234, Comparison!AQ:AQ,0))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INDEX(Comparison!AT:AT, MATCH(B235, Comparison!AQ:AQ,0))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INDEX(Comparison!AW:AW, MATCH(B235, Comparison!AQ:AQ,0))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INDEX(Comparison!AT:AT, MATCH(B236, Comparison!AQ:AQ,0))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INDEX(Comparison!AW:AW, MATCH(B236, Comparison!AQ:AQ,0))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INDEX(Comparison!AT:AT, MATCH(B237, Comparison!AQ:AQ,0))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INDEX(Comparison!AW:AW, MATCH(B237, Comparison!AQ:AQ,0))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INDEX(Comparison!AT:AT, MATCH(B238, Comparison!AQ:AQ,0))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INDEX(Comparison!AW:AW, MATCH(B238, Comparison!AQ:AQ,0))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INDEX(Comparison!AT:AT, MATCH(B239, Comparison!AQ:AQ,0))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INDEX(Comparison!AW:AW, MATCH(B239, Comparison!AQ:AQ,0))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INDEX(Comparison!AT:AT, MATCH(B240, Comparison!AQ:AQ,0))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INDEX(Comparison!AW:AW, MATCH(B240, Comparison!AQ:AQ,0))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INDEX(Comparison!AT:AT, MATCH(B241, Comparison!AQ:AQ,0))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INDEX(Comparison!AW:AW, MATCH(B241, Comparison!AQ:AQ,0))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INDEX(Comparison!AT:AT, MATCH(B242, Comparison!AQ:AQ,0))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INDEX(Comparison!AW:AW, MATCH(B242, Comparison!AQ:AQ,0))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INDEX(Comparison!AT:AT, MATCH(B243, Comparison!AQ:AQ,0))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INDEX(Comparison!AW:AW, MATCH(B243, Comparison!AQ:AQ,0))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INDEX(Comparison!AT:AT, MATCH(B244, Comparison!AQ:AQ,0))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INDEX(Comparison!AW:AW, MATCH(B244, Comparison!AQ:AQ,0))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INDEX(Comparison!AT:AT, MATCH(B245, Comparison!AQ:AQ,0))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INDEX(Comparison!AW:AW, MATCH(B245, Comparison!AQ:AQ,0))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INDEX(Comparison!AT:AT, MATCH(B246, Comparison!AQ:AQ,0))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INDEX(Comparison!AW:AW, MATCH(B246, Comparison!AQ:AQ,0))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INDEX(Comparison!AT:AT, MATCH(B247, Comparison!AQ:AQ,0))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INDEX(Comparison!AW:AW, MATCH(B247, Comparison!AQ:AQ,0))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INDEX(Comparison!AT:AT, MATCH(B248, Comparison!AQ:AQ,0))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INDEX(Comparison!AW:AW, MATCH(B248, Comparison!AQ:AQ,0))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INDEX(Comparison!AT:AT, MATCH(B249, Comparison!AQ:AQ,0))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INDEX(Comparison!AW:AW, MATCH(B249, Comparison!AQ:AQ,0))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INDEX(Comparison!AT:AT, MATCH(B250, Comparison!AQ:AQ,0))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INDEX(Comparison!AW:AW, MATCH(B250, Comparison!AQ:AQ,0))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INDEX(Comparison!AT:AT, MATCH(B251, Comparison!AQ:AQ,0))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INDEX(Comparison!AW:AW, MATCH(B251, Comparison!AQ:AQ,0))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INDEX(Comparison!AT:AT, MATCH(B252, Comparison!AQ:AQ,0))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INDEX(Comparison!AW:AW, MATCH(B252, Comparison!AQ:AQ,0))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INDEX(Comparison!AT:AT, MATCH(B253, Comparison!AQ:AQ,0))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INDEX(Comparison!AW:AW, MATCH(B253, Comparison!AQ:AQ,0))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INDEX(Comparison!AT:AT, MATCH(B254, Comparison!AQ:AQ,0))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INDEX(Comparison!AW:AW, MATCH(B254, Comparison!AQ:AQ,0))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INDEX(Comparison!AT:AT, MATCH(B255, Comparison!AQ:AQ,0))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INDEX(Comparison!AW:AW, MATCH(B255, Comparison!AQ:AQ,0))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INDEX(Comparison!AT:AT, MATCH(B256, Comparison!AQ:AQ,0))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INDEX(Comparison!AW:AW, MATCH(B256, Comparison!AQ:AQ,0))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INDEX(Comparison!AT:AT, MATCH(B257, Comparison!AQ:AQ,0))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INDEX(Comparison!AW:AW, MATCH(B257, Comparison!AQ:AQ,0))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INDEX(Comparison!AT:AT, MATCH(B258, Comparison!AQ:AQ,0))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INDEX(Comparison!AW:AW, MATCH(B258, Comparison!AQ:AQ,0))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INDEX(Comparison!AT:AT, MATCH(B259, Comparison!AQ:AQ,0))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INDEX(Comparison!AW:AW, MATCH(B259, Comparison!AQ:AQ,0))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INDEX(Comparison!AT:AT, MATCH(B260, Comparison!AQ:AQ,0))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INDEX(Comparison!AW:AW, MATCH(B260, Comparison!AQ:AQ,0))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INDEX(Comparison!AT:AT, MATCH(B261, Comparison!AQ:AQ,0))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INDEX(Comparison!AW:AW, MATCH(B261, Comparison!AQ:AQ,0))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INDEX(Comparison!AT:AT, MATCH(B262, Comparison!AQ:AQ,0))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INDEX(Comparison!AW:AW, MATCH(B262, Comparison!AQ:AQ,0))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INDEX(Comparison!AT:AT, MATCH(B263, Comparison!AQ:AQ,0))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INDEX(Comparison!AW:AW, MATCH(B263, Comparison!AQ:AQ,0))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INDEX(Comparison!AT:AT, MATCH(B264, Comparison!AQ:AQ,0))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INDEX(Comparison!AW:AW, MATCH(B264, Comparison!AQ:AQ,0))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INDEX(Comparison!AT:AT, MATCH(B265, Comparison!AQ:AQ,0))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INDEX(Comparison!AW:AW, MATCH(B265, Comparison!AQ:AQ,0))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INDEX(Comparison!AT:AT, MATCH(B266, Comparison!AQ:AQ,0))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INDEX(Comparison!AW:AW, MATCH(B266, Comparison!AQ:AQ,0))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INDEX(Comparison!AT:AT, MATCH(B267, Comparison!AQ:AQ,0))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INDEX(Comparison!AW:AW, MATCH(B267, Comparison!AQ:AQ,0))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INDEX(Comparison!AT:AT, MATCH(B268, Comparison!AQ:AQ,0))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INDEX(Comparison!AW:AW, MATCH(B268, Comparison!AQ:AQ,0))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INDEX(Comparison!AT:AT, MATCH(B269, Comparison!AQ:AQ,0))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INDEX(Comparison!AW:AW, MATCH(B269, Comparison!AQ:AQ,0))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INDEX(Comparison!AT:AT, MATCH(B270, Comparison!AQ:AQ,0))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INDEX(Comparison!AW:AW, MATCH(B270, Comparison!AQ:AQ,0))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INDEX(Comparison!AT:AT, MATCH(B271, Comparison!AQ:AQ,0))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INDEX(Comparison!AW:AW, MATCH(B271, Comparison!AQ:AQ,0))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INDEX(Comparison!AT:AT, MATCH(B272, Comparison!AQ:AQ,0))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INDEX(Comparison!AW:AW, MATCH(B272, Comparison!AQ:AQ,0))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INDEX(Comparison!AT:AT, MATCH(B273, Comparison!AQ:AQ,0))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INDEX(Comparison!AW:AW, MATCH(B273, Comparison!AQ:AQ,0))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INDEX(Comparison!AT:AT, MATCH(B274, Comparison!AQ:AQ,0))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INDEX(Comparison!AW:AW, MATCH(B274, Comparison!AQ:AQ,0))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INDEX(Comparison!AT:AT, MATCH(B275, Comparison!AQ:AQ,0))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INDEX(Comparison!AW:AW, MATCH(B275, Comparison!AQ:AQ,0))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INDEX(Comparison!AT:AT, MATCH(B276, Comparison!AQ:AQ,0))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INDEX(Comparison!AW:AW, MATCH(B276, Comparison!AQ:AQ,0))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INDEX(Comparison!AT:AT, MATCH(B277, Comparison!AQ:AQ,0))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INDEX(Comparison!AW:AW, MATCH(B277, Comparison!AQ:AQ,0))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INDEX(Comparison!AT:AT, MATCH(B278, Comparison!AQ:AQ,0))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INDEX(Comparison!AW:AW, MATCH(B278, Comparison!AQ:AQ,0))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INDEX(Comparison!AT:AT, MATCH(B279, Comparison!AQ:AQ,0))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INDEX(Comparison!AW:AW, MATCH(B279, Comparison!AQ:AQ,0))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INDEX(Comparison!AT:AT, MATCH(B280, Comparison!AQ:AQ,0))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INDEX(Comparison!AW:AW, MATCH(B280, Comparison!AQ:AQ,0))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INDEX(Comparison!AT:AT, MATCH(B281, Comparison!AQ:AQ,0))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INDEX(Comparison!AW:AW, MATCH(B281, Comparison!AQ:AQ,0))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INDEX(Comparison!AT:AT, MATCH(B282, Comparison!AQ:AQ,0))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INDEX(Comparison!AW:AW, MATCH(B282, Comparison!AQ:AQ,0))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INDEX(Comparison!AT:AT, MATCH(B283, Comparison!AQ:AQ,0))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INDEX(Comparison!AW:AW, MATCH(B283, Comparison!AQ:AQ,0))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INDEX(Comparison!AT:AT, MATCH(B284, Comparison!AQ:AQ,0))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INDEX(Comparison!AW:AW, MATCH(B284, Comparison!AQ:AQ,0))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INDEX(Comparison!AT:AT, MATCH(B285, Comparison!AQ:AQ,0))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INDEX(Comparison!AW:AW, MATCH(B285, Comparison!AQ:AQ,0))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INDEX(Comparison!AT:AT, MATCH(B286, Comparison!AQ:AQ,0))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INDEX(Comparison!AW:AW, MATCH(B286, Comparison!AQ:AQ,0))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INDEX(Comparison!AT:AT, MATCH(B287, Comparison!AQ:AQ,0))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INDEX(Comparison!AW:AW, MATCH(B287, Comparison!AQ:AQ,0))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INDEX(Comparison!AT:AT, MATCH(B288, Comparison!AQ:AQ,0))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INDEX(Comparison!AW:AW, MATCH(B288, Comparison!AQ:AQ,0))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INDEX(Comparison!AT:AT, MATCH(B289, Comparison!AQ:AQ,0))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INDEX(Comparison!AW:AW, MATCH(B289, Comparison!AQ:AQ,0))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INDEX(Comparison!AT:AT, MATCH(B290, Comparison!AQ:AQ,0))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INDEX(Comparison!AW:AW, MATCH(B290, Comparison!AQ:AQ,0))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INDEX(Comparison!AT:AT, MATCH(B291, Comparison!AQ:AQ,0))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INDEX(Comparison!AW:AW, MATCH(B291, Comparison!AQ:AQ,0))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INDEX(Comparison!AT:AT, MATCH(B292, Comparison!AQ:AQ,0))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INDEX(Comparison!AW:AW, MATCH(B292, Comparison!AQ:AQ,0))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INDEX(Comparison!AT:AT, MATCH(B293, Comparison!AQ:AQ,0))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INDEX(Comparison!AW:AW, MATCH(B293, Comparison!AQ:AQ,0))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INDEX(Comparison!AT:AT, MATCH(B294, Comparison!AQ:AQ,0))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INDEX(Comparison!AW:AW, MATCH(B294, Comparison!AQ:AQ,0))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INDEX(Comparison!AT:AT, MATCH(B295, Comparison!AQ:AQ,0))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INDEX(Comparison!AW:AW, MATCH(B295, Comparison!AQ:AQ,0))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INDEX(Comparison!AT:AT, MATCH(B296, Comparison!AQ:AQ,0))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INDEX(Comparison!AW:AW, MATCH(B296, Comparison!AQ:AQ,0))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INDEX(Comparison!AT:AT, MATCH(B297, Comparison!AQ:AQ,0))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INDEX(Comparison!AW:AW, MATCH(B297, Comparison!AQ:AQ,0))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INDEX(Comparison!AT:AT, MATCH(B298, Comparison!AQ:AQ,0))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INDEX(Comparison!AW:AW, MATCH(B298, Comparison!AQ:AQ,0))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INDEX(Comparison!AT:AT, MATCH(B299, Comparison!AQ:AQ,0))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INDEX(Comparison!AW:AW, MATCH(B299, Comparison!AQ:AQ,0))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INDEX(Comparison!AT:AT, MATCH(B300, Comparison!AQ:AQ,0))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INDEX(Comparison!AW:AW, MATCH(B300, Comparison!AQ:AQ,0))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INDEX(Comparison!AT:AT, MATCH(B301, Comparison!AQ:AQ,0))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INDEX(Comparison!AW:AW, MATCH(B301, Comparison!AQ:AQ,0))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INDEX(Comparison!AT:AT, MATCH(B302, Comparison!AQ:AQ,0))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INDEX(Comparison!AW:AW, MATCH(B302, Comparison!AQ:AQ,0))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INDEX(Comparison!AT:AT, MATCH(B303, Comparison!AQ:AQ,0))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INDEX(Comparison!AW:AW, MATCH(B303, Comparison!AQ:AQ,0))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INDEX(Comparison!AT:AT, MATCH(B304, Comparison!AQ:AQ,0))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INDEX(Comparison!AW:AW, MATCH(B304, Comparison!AQ:AQ,0))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INDEX(Comparison!AT:AT, MATCH(B305, Comparison!AQ:AQ,0))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INDEX(Comparison!AW:AW, MATCH(B305, Comparison!AQ:AQ,0))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INDEX(Comparison!AT:AT, MATCH(B306, Comparison!AQ:AQ,0))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INDEX(Comparison!AW:AW, MATCH(B306, Comparison!AQ:AQ,0))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INDEX(Comparison!AT:AT, MATCH(B307, Comparison!AQ:AQ,0))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INDEX(Comparison!AW:AW, MATCH(B307, Comparison!AQ:AQ,0))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INDEX(Comparison!AT:AT, MATCH(B308, Comparison!AQ:AQ,0))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INDEX(Comparison!AW:AW, MATCH(B308, Comparison!AQ:AQ,0))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INDEX(Comparison!AT:AT, MATCH(B309, Comparison!AQ:AQ,0))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INDEX(Comparison!AW:AW, MATCH(B309, Comparison!AQ:AQ,0))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INDEX(Comparison!AT:AT, MATCH(B310, Comparison!AQ:AQ,0))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INDEX(Comparison!AW:AW, MATCH(B310, Comparison!AQ:AQ,0))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INDEX(Comparison!AT:AT, MATCH(B311, Comparison!AQ:AQ,0))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INDEX(Comparison!AW:AW, MATCH(B311, Comparison!AQ:AQ,0))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INDEX(Comparison!AT:AT, MATCH(B312, Comparison!AQ:AQ,0))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INDEX(Comparison!AW:AW, MATCH(B312, Comparison!AQ:AQ,0))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INDEX(Comparison!AT:AT, MATCH(B313, Comparison!AQ:AQ,0))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INDEX(Comparison!AW:AW, MATCH(B313, Comparison!AQ:AQ,0))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INDEX(Comparison!AT:AT, MATCH(B314, Comparison!AQ:AQ,0))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INDEX(Comparison!AW:AW, MATCH(B314, Comparison!AQ:AQ,0))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INDEX(Comparison!AT:AT, MATCH(B315, Comparison!AQ:AQ,0))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INDEX(Comparison!AW:AW, MATCH(B315, Comparison!AQ:AQ,0))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INDEX(Comparison!AT:AT, MATCH(B316, Comparison!AQ:AQ,0))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INDEX(Comparison!AW:AW, MATCH(B316, Comparison!AQ:AQ,0))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INDEX(Comparison!AT:AT, MATCH(B317, Comparison!AQ:AQ,0))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INDEX(Comparison!AW:AW, MATCH(B317, Comparison!AQ:AQ,0))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INDEX(Comparison!AT:AT, MATCH(B318, Comparison!AQ:AQ,0))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INDEX(Comparison!AW:AW, MATCH(B318, Comparison!AQ:AQ,0))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INDEX(Comparison!AT:AT, MATCH(B319, Comparison!AQ:AQ,0))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INDEX(Comparison!AW:AW, MATCH(B319, Comparison!AQ:AQ,0))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INDEX(Comparison!AT:AT, MATCH(B320, Comparison!AQ:AQ,0))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INDEX(Comparison!AW:AW, MATCH(B320, Comparison!AQ:AQ,0))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INDEX(Comparison!AT:AT, MATCH(B321, Comparison!AQ:AQ,0))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INDEX(Comparison!AW:AW, MATCH(B321, Comparison!AQ:AQ,0))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INDEX(Comparison!AT:AT, MATCH(B322, Comparison!AQ:AQ,0))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INDEX(Comparison!AW:AW, MATCH(B322, Comparison!AQ:AQ,0))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INDEX(Comparison!AT:AT, MATCH(B323, Comparison!AQ:AQ,0))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INDEX(Comparison!AW:AW, MATCH(B323, Comparison!AQ:AQ,0))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INDEX(Comparison!AT:AT, MATCH(B324, Comparison!AQ:AQ,0))</f>
        <v>NA</v>
      </c>
      <c r="Q324" s="2">
        <f t="shared" ref="Q324:Q375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75" si="31" xml:space="preserve"> Q324-R324</f>
        <v>287</v>
      </c>
      <c r="V324" s="2">
        <f t="shared" ref="V324:V375" si="32">U324+S324</f>
        <v>290</v>
      </c>
      <c r="W324" s="2">
        <f t="shared" ref="W324:W375" si="33">V324-T324</f>
        <v>290</v>
      </c>
      <c r="X324" s="2">
        <f>INDEX(Comparison!AW:AW, MATCH(B324, Comparison!AQ:AQ,0))</f>
        <v>0</v>
      </c>
      <c r="Y324" s="2" t="str">
        <f t="shared" ref="Y324:Y375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INDEX(Comparison!AT:AT, MATCH(B325, Comparison!AQ:AQ,0))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INDEX(Comparison!AW:AW, MATCH(B325, Comparison!AQ:AQ,0))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INDEX(Comparison!AT:AT, MATCH(B326, Comparison!AQ:AQ,0))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INDEX(Comparison!AW:AW, MATCH(B326, Comparison!AQ:AQ,0))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INDEX(Comparison!AT:AT, MATCH(B327, Comparison!AQ:AQ,0))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INDEX(Comparison!AW:AW, MATCH(B327, Comparison!AQ:AQ,0))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INDEX(Comparison!AT:AT, MATCH(B328, Comparison!AQ:AQ,0))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INDEX(Comparison!AW:AW, MATCH(B328, Comparison!AQ:AQ,0))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INDEX(Comparison!AT:AT, MATCH(B329, Comparison!AQ:AQ,0))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INDEX(Comparison!AW:AW, MATCH(B329, Comparison!AQ:AQ,0))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INDEX(Comparison!AT:AT, MATCH(B330, Comparison!AQ:AQ,0))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INDEX(Comparison!AW:AW, MATCH(B330, Comparison!AQ:AQ,0))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INDEX(Comparison!AT:AT, MATCH(B331, Comparison!AQ:AQ,0))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INDEX(Comparison!AW:AW, MATCH(B331, Comparison!AQ:AQ,0))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INDEX(Comparison!AT:AT, MATCH(B332, Comparison!AQ:AQ,0))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INDEX(Comparison!AW:AW, MATCH(B332, Comparison!AQ:AQ,0))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INDEX(Comparison!AT:AT, MATCH(B333, Comparison!AQ:AQ,0))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INDEX(Comparison!AW:AW, MATCH(B333, Comparison!AQ:AQ,0))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INDEX(Comparison!AT:AT, MATCH(B334, Comparison!AQ:AQ,0))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INDEX(Comparison!AW:AW, MATCH(B334, Comparison!AQ:AQ,0))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INDEX(Comparison!AT:AT, MATCH(B335, Comparison!AQ:AQ,0))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INDEX(Comparison!AW:AW, MATCH(B335, Comparison!AQ:AQ,0))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INDEX(Comparison!AT:AT, MATCH(B336, Comparison!AQ:AQ,0))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INDEX(Comparison!AW:AW, MATCH(B336, Comparison!AQ:AQ,0))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INDEX(Comparison!AT:AT, MATCH(B337, Comparison!AQ:AQ,0))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INDEX(Comparison!AW:AW, MATCH(B337, Comparison!AQ:AQ,0))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INDEX(Comparison!AT:AT, MATCH(B338, Comparison!AQ:AQ,0))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INDEX(Comparison!AW:AW, MATCH(B338, Comparison!AQ:AQ,0))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INDEX(Comparison!AT:AT, MATCH(B339, Comparison!AQ:AQ,0))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INDEX(Comparison!AW:AW, MATCH(B339, Comparison!AQ:AQ,0))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INDEX(Comparison!AT:AT, MATCH(B340, Comparison!AQ:AQ,0))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INDEX(Comparison!AW:AW, MATCH(B340, Comparison!AQ:AQ,0))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INDEX(Comparison!AT:AT, MATCH(B341, Comparison!AQ:AQ,0))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INDEX(Comparison!AW:AW, MATCH(B341, Comparison!AQ:AQ,0))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INDEX(Comparison!AT:AT, MATCH(B342, Comparison!AQ:AQ,0))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INDEX(Comparison!AW:AW, MATCH(B342, Comparison!AQ:AQ,0))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INDEX(Comparison!AT:AT, MATCH(B343, Comparison!AQ:AQ,0))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INDEX(Comparison!AW:AW, MATCH(B343, Comparison!AQ:AQ,0))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INDEX(Comparison!AT:AT, MATCH(B344, Comparison!AQ:AQ,0))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INDEX(Comparison!AW:AW, MATCH(B344, Comparison!AQ:AQ,0))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INDEX(Comparison!AT:AT, MATCH(B345, Comparison!AQ:AQ,0))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INDEX(Comparison!AW:AW, MATCH(B345, Comparison!AQ:AQ,0))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INDEX(Comparison!AT:AT, MATCH(B346, Comparison!AQ:AQ,0))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INDEX(Comparison!AW:AW, MATCH(B346, Comparison!AQ:AQ,0))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INDEX(Comparison!AT:AT, MATCH(B347, Comparison!AQ:AQ,0))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INDEX(Comparison!AW:AW, MATCH(B347, Comparison!AQ:AQ,0))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INDEX(Comparison!AT:AT, MATCH(B348, Comparison!AQ:AQ,0))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INDEX(Comparison!AW:AW, MATCH(B348, Comparison!AQ:AQ,0))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INDEX(Comparison!AT:AT, MATCH(B349, Comparison!AQ:AQ,0))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INDEX(Comparison!AW:AW, MATCH(B349, Comparison!AQ:AQ,0))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INDEX(Comparison!AT:AT, MATCH(B350, Comparison!AQ:AQ,0))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INDEX(Comparison!AW:AW, MATCH(B350, Comparison!AQ:AQ,0))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INDEX(Comparison!AT:AT, MATCH(B351, Comparison!AQ:AQ,0))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INDEX(Comparison!AW:AW, MATCH(B351, Comparison!AQ:AQ,0))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INDEX(Comparison!AT:AT, MATCH(B352, Comparison!AQ:AQ,0))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INDEX(Comparison!AW:AW, MATCH(B352, Comparison!AQ:AQ,0))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INDEX(Comparison!AT:AT, MATCH(B353, Comparison!AQ:AQ,0))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INDEX(Comparison!AW:AW, MATCH(B353, Comparison!AQ:AQ,0))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INDEX(Comparison!AT:AT, MATCH(B354, Comparison!AQ:AQ,0))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INDEX(Comparison!AW:AW, MATCH(B354, Comparison!AQ:AQ,0))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INDEX(Comparison!AT:AT, MATCH(B355, Comparison!AQ:AQ,0))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INDEX(Comparison!AW:AW, MATCH(B355, Comparison!AQ:AQ,0))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INDEX(Comparison!AT:AT, MATCH(B356, Comparison!AQ:AQ,0))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INDEX(Comparison!AW:AW, MATCH(B356, Comparison!AQ:AQ,0))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INDEX(Comparison!AT:AT, MATCH(B357, Comparison!AQ:AQ,0))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INDEX(Comparison!AW:AW, MATCH(B357, Comparison!AQ:AQ,0))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INDEX(Comparison!AT:AT, MATCH(B358, Comparison!AQ:AQ,0))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INDEX(Comparison!AW:AW, MATCH(B358, Comparison!AQ:AQ,0))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INDEX(Comparison!AT:AT, MATCH(B359, Comparison!AQ:AQ,0))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INDEX(Comparison!AW:AW, MATCH(B359, Comparison!AQ:AQ,0))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INDEX(Comparison!AT:AT, MATCH(B360, Comparison!AQ:AQ,0))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INDEX(Comparison!AW:AW, MATCH(B360, Comparison!AQ:AQ,0))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INDEX(Comparison!AT:AT, MATCH(B361, Comparison!AQ:AQ,0))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INDEX(Comparison!AW:AW, MATCH(B361, Comparison!AQ:AQ,0))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INDEX(Comparison!AT:AT, MATCH(B362, Comparison!AQ:AQ,0))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INDEX(Comparison!AW:AW, MATCH(B362, Comparison!AQ:AQ,0))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INDEX(Comparison!AT:AT, MATCH(B363, Comparison!AQ:AQ,0))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INDEX(Comparison!AW:AW, MATCH(B363, Comparison!AQ:AQ,0))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INDEX(Comparison!AT:AT, MATCH(B364, Comparison!AQ:AQ,0))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INDEX(Comparison!AW:AW, MATCH(B364, Comparison!AQ:AQ,0))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INDEX(Comparison!AT:AT, MATCH(B365, Comparison!AQ:AQ,0))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INDEX(Comparison!AW:AW, MATCH(B365, Comparison!AQ:AQ,0))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INDEX(Comparison!AT:AT, MATCH(B366, Comparison!AQ:AQ,0))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INDEX(Comparison!AW:AW, MATCH(B366, Comparison!AQ:AQ,0))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INDEX(Comparison!AT:AT, MATCH(B367, Comparison!AQ:AQ,0))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INDEX(Comparison!AW:AW, MATCH(B367, Comparison!AQ:AQ,0))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INDEX(Comparison!AT:AT, MATCH(B368, Comparison!AQ:AQ,0))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INDEX(Comparison!AW:AW, MATCH(B368, Comparison!AQ:AQ,0))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INDEX(Comparison!AT:AT, MATCH(B369, Comparison!AQ:AQ,0))</f>
        <v>New Var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INDEX(Comparison!AW:AW, MATCH(B369, Comparison!AQ:AQ,0))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INDEX(Comparison!AT:AT, MATCH(B370, Comparison!AQ:AQ,0))</f>
        <v>New Var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INDEX(Comparison!AW:AW, MATCH(B370, Comparison!AQ:AQ,0))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INDEX(Comparison!AT:AT, MATCH(B371, Comparison!AQ:AQ,0))</f>
        <v>New Var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INDEX(Comparison!AW:AW, MATCH(B371, Comparison!AQ:AQ,0))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INDEX(Comparison!AT:AT, MATCH(B372, Comparison!AQ:AQ,0))</f>
        <v>New Var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INDEX(Comparison!AW:AW, MATCH(B372, Comparison!AQ:AQ,0))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INDEX(Comparison!AT:AT, MATCH(B373, Comparison!AQ:AQ,0))</f>
        <v>New Var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INDEX(Comparison!AW:AW, MATCH(B373, Comparison!AQ:AQ,0))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INDEX(Comparison!AT:AT, MATCH(B374, Comparison!AQ:AQ,0))</f>
        <v>New Var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INDEX(Comparison!AW:AW, MATCH(B374, Comparison!AQ:AQ,0))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INDEX(Comparison!AT:AT, MATCH(B375, Comparison!AQ:AQ,0))</f>
        <v>New Var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INDEX(Comparison!AW:AW, MATCH(B375, Comparison!AQ:AQ,0))</f>
        <v>0</v>
      </c>
      <c r="Y375" s="2" t="str">
        <f t="shared" si="34"/>
        <v/>
      </c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INDEX(Comparison!BC:BC, MATCH(B2, Comparison!AZ:AZ,0))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INDEX(Comparison!BF:BF, MATCH(B2, Comparison!AZ:AZ,0))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INDEX(Comparison!BC:BC, MATCH(B3, Comparison!AZ:AZ,0))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INDEX(Comparison!BF:BF, MATCH(B3, Comparison!AZ:AZ,0))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INDEX(Comparison!BC:BC, MATCH(B4, Comparison!AZ:AZ,0))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INDEX(Comparison!BF:BF, MATCH(B4, Comparison!AZ:AZ,0))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INDEX(Comparison!BC:BC, MATCH(B5, Comparison!AZ:AZ,0))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INDEX(Comparison!BF:BF, MATCH(B5, Comparison!AZ:AZ,0))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INDEX(Comparison!BC:BC, MATCH(B6, Comparison!AZ:AZ,0))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INDEX(Comparison!BF:BF, MATCH(B6, Comparison!AZ:AZ,0))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INDEX(Comparison!BC:BC, MATCH(B7, Comparison!AZ:AZ,0))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INDEX(Comparison!BF:BF, MATCH(B7, Comparison!AZ:AZ,0))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INDEX(Comparison!BC:BC, MATCH(B8, Comparison!AZ:AZ,0))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INDEX(Comparison!BF:BF, MATCH(B8, Comparison!AZ:AZ,0))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INDEX(Comparison!BC:BC, MATCH(B9, Comparison!AZ:AZ,0))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INDEX(Comparison!BF:BF, MATCH(B9, Comparison!AZ:AZ,0))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INDEX(Comparison!BC:BC, MATCH(B10, Comparison!AZ:AZ,0))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INDEX(Comparison!BF:BF, MATCH(B10, Comparison!AZ:AZ,0))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INDEX(Comparison!BC:BC, MATCH(B11, Comparison!AZ:AZ,0))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INDEX(Comparison!BF:BF, MATCH(B11, Comparison!AZ:AZ,0))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INDEX(Comparison!BC:BC, MATCH(B12, Comparison!AZ:AZ,0))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INDEX(Comparison!BF:BF, MATCH(B12, Comparison!AZ:AZ,0))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  <c r="P13" s="2" t="str">
        <f>INDEX(Comparison!BC:BC, MATCH(B13, Comparison!AZ:AZ,0))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INDEX(Comparison!BF:BF, MATCH(B13, Comparison!AZ:AZ,0))</f>
        <v>Name change to hefaminc</v>
      </c>
      <c r="Y13" s="2" t="str">
        <f t="shared" si="9"/>
        <v>Name change to hefaminc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INDEX(Comparison!BC:BC, MATCH(B14, Comparison!AZ:AZ,0))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INDEX(Comparison!BF:BF, MATCH(B14, Comparison!AZ:AZ,0))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INDEX(Comparison!BC:BC, MATCH(B15, Comparison!AZ:AZ,0))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INDEX(Comparison!BF:BF, MATCH(B15, Comparison!AZ:AZ,0))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INDEX(Comparison!BC:BC, MATCH(B16, Comparison!AZ:AZ,0))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INDEX(Comparison!BF:BF, MATCH(B16, Comparison!AZ:AZ,0))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INDEX(Comparison!BC:BC, MATCH(B17, Comparison!AZ:AZ,0))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INDEX(Comparison!BF:BF, MATCH(B17, Comparison!AZ:AZ,0))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INDEX(Comparison!BC:BC, MATCH(B18, Comparison!AZ:AZ,0))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INDEX(Comparison!BF:BF, MATCH(B18, Comparison!AZ:AZ,0))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INDEX(Comparison!BC:BC, MATCH(B19, Comparison!AZ:AZ,0))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INDEX(Comparison!BF:BF, MATCH(B19, Comparison!AZ:AZ,0))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INDEX(Comparison!BC:BC, MATCH(B20, Comparison!AZ:AZ,0))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INDEX(Comparison!BF:BF, MATCH(B20, Comparison!AZ:AZ,0))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INDEX(Comparison!BC:BC, MATCH(B21, Comparison!AZ:AZ,0))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INDEX(Comparison!BF:BF, MATCH(B21, Comparison!AZ:AZ,0))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INDEX(Comparison!BC:BC, MATCH(B22, Comparison!AZ:AZ,0))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INDEX(Comparison!BF:BF, MATCH(B22, Comparison!AZ:AZ,0))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INDEX(Comparison!BC:BC, MATCH(B23, Comparison!AZ:AZ,0))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INDEX(Comparison!BF:BF, MATCH(B23, Comparison!AZ:AZ,0))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INDEX(Comparison!BC:BC, MATCH(B24, Comparison!AZ:AZ,0))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INDEX(Comparison!BF:BF, MATCH(B24, Comparison!AZ:AZ,0))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INDEX(Comparison!BC:BC, MATCH(B25, Comparison!AZ:AZ,0))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INDEX(Comparison!BF:BF, MATCH(B25, Comparison!AZ:AZ,0))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INDEX(Comparison!BC:BC, MATCH(B26, Comparison!AZ:AZ,0))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INDEX(Comparison!BF:BF, MATCH(B26, Comparison!AZ:AZ,0))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INDEX(Comparison!BC:BC, MATCH(B27, Comparison!AZ:AZ,0))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INDEX(Comparison!BF:BF, MATCH(B27, Comparison!AZ:AZ,0))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INDEX(Comparison!BC:BC, MATCH(B28, Comparison!AZ:AZ,0))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INDEX(Comparison!BF:BF, MATCH(B28, Comparison!AZ:AZ,0))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INDEX(Comparison!BC:BC, MATCH(B29, Comparison!AZ:AZ,0))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INDEX(Comparison!BF:BF, MATCH(B29, Comparison!AZ:AZ,0))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INDEX(Comparison!BC:BC, MATCH(B30, Comparison!AZ:AZ,0))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INDEX(Comparison!BF:BF, MATCH(B30, Comparison!AZ:AZ,0))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INDEX(Comparison!BC:BC, MATCH(B31, Comparison!AZ:AZ,0))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INDEX(Comparison!BF:BF, MATCH(B31, Comparison!AZ:AZ,0))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INDEX(Comparison!BC:BC, MATCH(B32, Comparison!AZ:AZ,0))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INDEX(Comparison!BF:BF, MATCH(B32, Comparison!AZ:AZ,0))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INDEX(Comparison!BC:BC, MATCH(B33, Comparison!AZ:AZ,0))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INDEX(Comparison!BF:BF, MATCH(B33, Comparison!AZ:AZ,0))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INDEX(Comparison!BC:BC, MATCH(B34, Comparison!AZ:AZ,0))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INDEX(Comparison!BF:BF, MATCH(B34, Comparison!AZ:AZ,0))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INDEX(Comparison!BC:BC, MATCH(B35, Comparison!AZ:AZ,0))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INDEX(Comparison!BF:BF, MATCH(B35, Comparison!AZ:AZ,0))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INDEX(Comparison!BC:BC, MATCH(B36, Comparison!AZ:AZ,0))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INDEX(Comparison!BF:BF, MATCH(B36, Comparison!AZ:AZ,0))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INDEX(Comparison!BC:BC, MATCH(B37, Comparison!AZ:AZ,0))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INDEX(Comparison!BF:BF, MATCH(B37, Comparison!AZ:AZ,0))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INDEX(Comparison!BC:BC, MATCH(B38, Comparison!AZ:AZ,0))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INDEX(Comparison!BF:BF, MATCH(B38, Comparison!AZ:AZ,0))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INDEX(Comparison!BC:BC, MATCH(B39, Comparison!AZ:AZ,0))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INDEX(Comparison!BF:BF, MATCH(B39, Comparison!AZ:AZ,0))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INDEX(Comparison!BC:BC, MATCH(B40, Comparison!AZ:AZ,0))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INDEX(Comparison!BF:BF, MATCH(B40, Comparison!AZ:AZ,0))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INDEX(Comparison!BC:BC, MATCH(B41, Comparison!AZ:AZ,0))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INDEX(Comparison!BF:BF, MATCH(B41, Comparison!AZ:AZ,0))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INDEX(Comparison!BC:BC, MATCH(B42, Comparison!AZ:AZ,0))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INDEX(Comparison!BF:BF, MATCH(B42, Comparison!AZ:AZ,0))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INDEX(Comparison!BC:BC, MATCH(B43, Comparison!AZ:AZ,0))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INDEX(Comparison!BF:BF, MATCH(B43, Comparison!AZ:AZ,0))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INDEX(Comparison!BC:BC, MATCH(B44, Comparison!AZ:AZ,0))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INDEX(Comparison!BF:BF, MATCH(B44, Comparison!AZ:AZ,0))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INDEX(Comparison!BC:BC, MATCH(B45, Comparison!AZ:AZ,0))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INDEX(Comparison!BF:BF, MATCH(B45, Comparison!AZ:AZ,0))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INDEX(Comparison!BC:BC, MATCH(B46, Comparison!AZ:AZ,0))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INDEX(Comparison!BF:BF, MATCH(B46, Comparison!AZ:AZ,0))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INDEX(Comparison!BC:BC, MATCH(B47, Comparison!AZ:AZ,0))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INDEX(Comparison!BF:BF, MATCH(B47, Comparison!AZ:AZ,0))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INDEX(Comparison!BC:BC, MATCH(B48, Comparison!AZ:AZ,0))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INDEX(Comparison!BF:BF, MATCH(B48, Comparison!AZ:AZ,0))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INDEX(Comparison!BC:BC, MATCH(B49, Comparison!AZ:AZ,0))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INDEX(Comparison!BF:BF, MATCH(B49, Comparison!AZ:AZ,0))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INDEX(Comparison!BC:BC, MATCH(B50, Comparison!AZ:AZ,0))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INDEX(Comparison!BF:BF, MATCH(B50, Comparison!AZ:AZ,0))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INDEX(Comparison!BC:BC, MATCH(B51, Comparison!AZ:AZ,0))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INDEX(Comparison!BF:BF, MATCH(B51, Comparison!AZ:AZ,0))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INDEX(Comparison!BC:BC, MATCH(B52, Comparison!AZ:AZ,0))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INDEX(Comparison!BF:BF, MATCH(B52, Comparison!AZ:AZ,0))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INDEX(Comparison!BC:BC, MATCH(B53, Comparison!AZ:AZ,0))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INDEX(Comparison!BF:BF, MATCH(B53, Comparison!AZ:AZ,0))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INDEX(Comparison!BC:BC, MATCH(B54, Comparison!AZ:AZ,0))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INDEX(Comparison!BF:BF, MATCH(B54, Comparison!AZ:AZ,0))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INDEX(Comparison!BC:BC, MATCH(B55, Comparison!AZ:AZ,0))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INDEX(Comparison!BF:BF, MATCH(B55, Comparison!AZ:AZ,0))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INDEX(Comparison!BC:BC, MATCH(B56, Comparison!AZ:AZ,0))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INDEX(Comparison!BF:BF, MATCH(B56, Comparison!AZ:AZ,0))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INDEX(Comparison!BC:BC, MATCH(B57, Comparison!AZ:AZ,0))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INDEX(Comparison!BF:BF, MATCH(B57, Comparison!AZ:AZ,0))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INDEX(Comparison!BC:BC, MATCH(B58, Comparison!AZ:AZ,0))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INDEX(Comparison!BF:BF, MATCH(B58, Comparison!AZ:AZ,0))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INDEX(Comparison!BC:BC, MATCH(B59, Comparison!AZ:AZ,0))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INDEX(Comparison!BF:BF, MATCH(B59, Comparison!AZ:AZ,0))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INDEX(Comparison!BC:BC, MATCH(B60, Comparison!AZ:AZ,0))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INDEX(Comparison!BF:BF, MATCH(B60, Comparison!AZ:AZ,0))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INDEX(Comparison!BC:BC, MATCH(B61, Comparison!AZ:AZ,0))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INDEX(Comparison!BF:BF, MATCH(B61, Comparison!AZ:AZ,0))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INDEX(Comparison!BC:BC, MATCH(B62, Comparison!AZ:AZ,0))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INDEX(Comparison!BF:BF, MATCH(B62, Comparison!AZ:AZ,0))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INDEX(Comparison!BC:BC, MATCH(B63, Comparison!AZ:AZ,0))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INDEX(Comparison!BF:BF, MATCH(B63, Comparison!AZ:AZ,0))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INDEX(Comparison!BC:BC, MATCH(B64, Comparison!AZ:AZ,0))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INDEX(Comparison!BF:BF, MATCH(B64, Comparison!AZ:AZ,0))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INDEX(Comparison!BC:BC, MATCH(B65, Comparison!AZ:AZ,0))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INDEX(Comparison!BF:BF, MATCH(B65, Comparison!AZ:AZ,0))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INDEX(Comparison!BC:BC, MATCH(B66, Comparison!AZ:AZ,0))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INDEX(Comparison!BF:BF, MATCH(B66, Comparison!AZ:AZ,0))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INDEX(Comparison!BC:BC, MATCH(B67, Comparison!AZ:AZ,0))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INDEX(Comparison!BF:BF, MATCH(B67, Comparison!AZ:AZ,0))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INDEX(Comparison!BC:BC, MATCH(B68, Comparison!AZ:AZ,0))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INDEX(Comparison!BF:BF, MATCH(B68, Comparison!AZ:AZ,0))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INDEX(Comparison!BC:BC, MATCH(B69, Comparison!AZ:AZ,0))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INDEX(Comparison!BF:BF, MATCH(B69, Comparison!AZ:AZ,0))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INDEX(Comparison!BC:BC, MATCH(B70, Comparison!AZ:AZ,0))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INDEX(Comparison!BF:BF, MATCH(B70, Comparison!AZ:AZ,0))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INDEX(Comparison!BC:BC, MATCH(B71, Comparison!AZ:AZ,0))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INDEX(Comparison!BF:BF, MATCH(B71, Comparison!AZ:AZ,0))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INDEX(Comparison!BC:BC, MATCH(B72, Comparison!AZ:AZ,0))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INDEX(Comparison!BF:BF, MATCH(B72, Comparison!AZ:AZ,0))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INDEX(Comparison!BC:BC, MATCH(B73, Comparison!AZ:AZ,0))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INDEX(Comparison!BF:BF, MATCH(B73, Comparison!AZ:AZ,0))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INDEX(Comparison!BC:BC, MATCH(B74, Comparison!AZ:AZ,0))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INDEX(Comparison!BF:BF, MATCH(B74, Comparison!AZ:AZ,0))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INDEX(Comparison!BC:BC, MATCH(B75, Comparison!AZ:AZ,0))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INDEX(Comparison!BF:BF, MATCH(B75, Comparison!AZ:AZ,0))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INDEX(Comparison!BC:BC, MATCH(B76, Comparison!AZ:AZ,0))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INDEX(Comparison!BF:BF, MATCH(B76, Comparison!AZ:AZ,0))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INDEX(Comparison!BC:BC, MATCH(B77, Comparison!AZ:AZ,0))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INDEX(Comparison!BF:BF, MATCH(B77, Comparison!AZ:AZ,0))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INDEX(Comparison!BC:BC, MATCH(B78, Comparison!AZ:AZ,0))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INDEX(Comparison!BF:BF, MATCH(B78, Comparison!AZ:AZ,0))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INDEX(Comparison!BC:BC, MATCH(B79, Comparison!AZ:AZ,0))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INDEX(Comparison!BF:BF, MATCH(B79, Comparison!AZ:AZ,0))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INDEX(Comparison!BC:BC, MATCH(B80, Comparison!AZ:AZ,0))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INDEX(Comparison!BF:BF, MATCH(B80, Comparison!AZ:AZ,0))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INDEX(Comparison!BC:BC, MATCH(B81, Comparison!AZ:AZ,0))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INDEX(Comparison!BF:BF, MATCH(B81, Comparison!AZ:AZ,0))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INDEX(Comparison!BC:BC, MATCH(B82, Comparison!AZ:AZ,0))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INDEX(Comparison!BF:BF, MATCH(B82, Comparison!AZ:AZ,0))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INDEX(Comparison!BC:BC, MATCH(B83, Comparison!AZ:AZ,0))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INDEX(Comparison!BF:BF, MATCH(B83, Comparison!AZ:AZ,0))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INDEX(Comparison!BC:BC, MATCH(B84, Comparison!AZ:AZ,0))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INDEX(Comparison!BF:BF, MATCH(B84, Comparison!AZ:AZ,0))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INDEX(Comparison!BC:BC, MATCH(B85, Comparison!AZ:AZ,0))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INDEX(Comparison!BF:BF, MATCH(B85, Comparison!AZ:AZ,0))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INDEX(Comparison!BC:BC, MATCH(B86, Comparison!AZ:AZ,0))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INDEX(Comparison!BF:BF, MATCH(B86, Comparison!AZ:AZ,0))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INDEX(Comparison!BC:BC, MATCH(B87, Comparison!AZ:AZ,0))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INDEX(Comparison!BF:BF, MATCH(B87, Comparison!AZ:AZ,0))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INDEX(Comparison!BC:BC, MATCH(B88, Comparison!AZ:AZ,0))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INDEX(Comparison!BF:BF, MATCH(B88, Comparison!AZ:AZ,0))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INDEX(Comparison!BC:BC, MATCH(B89, Comparison!AZ:AZ,0))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INDEX(Comparison!BF:BF, MATCH(B89, Comparison!AZ:AZ,0))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INDEX(Comparison!BC:BC, MATCH(B90, Comparison!AZ:AZ,0))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INDEX(Comparison!BF:BF, MATCH(B90, Comparison!AZ:AZ,0))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INDEX(Comparison!BC:BC, MATCH(B91, Comparison!AZ:AZ,0))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INDEX(Comparison!BF:BF, MATCH(B91, Comparison!AZ:AZ,0))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INDEX(Comparison!BC:BC, MATCH(B92, Comparison!AZ:AZ,0))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INDEX(Comparison!BF:BF, MATCH(B92, Comparison!AZ:AZ,0))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INDEX(Comparison!BC:BC, MATCH(B93, Comparison!AZ:AZ,0))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INDEX(Comparison!BF:BF, MATCH(B93, Comparison!AZ:AZ,0))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INDEX(Comparison!BC:BC, MATCH(B94, Comparison!AZ:AZ,0))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INDEX(Comparison!BF:BF, MATCH(B94, Comparison!AZ:AZ,0))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INDEX(Comparison!BC:BC, MATCH(B95, Comparison!AZ:AZ,0))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INDEX(Comparison!BF:BF, MATCH(B95, Comparison!AZ:AZ,0))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INDEX(Comparison!BC:BC, MATCH(B96, Comparison!AZ:AZ,0))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INDEX(Comparison!BF:BF, MATCH(B96, Comparison!AZ:AZ,0))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INDEX(Comparison!BC:BC, MATCH(B97, Comparison!AZ:AZ,0))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INDEX(Comparison!BF:BF, MATCH(B97, Comparison!AZ:AZ,0))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INDEX(Comparison!BC:BC, MATCH(B98, Comparison!AZ:AZ,0))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INDEX(Comparison!BF:BF, MATCH(B98, Comparison!AZ:AZ,0))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INDEX(Comparison!BC:BC, MATCH(B99, Comparison!AZ:AZ,0))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INDEX(Comparison!BF:BF, MATCH(B99, Comparison!AZ:AZ,0))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INDEX(Comparison!BC:BC, MATCH(B100, Comparison!AZ:AZ,0))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INDEX(Comparison!BF:BF, MATCH(B100, Comparison!AZ:AZ,0))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INDEX(Comparison!BC:BC, MATCH(B101, Comparison!AZ:AZ,0))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INDEX(Comparison!BF:BF, MATCH(B101, Comparison!AZ:AZ,0))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INDEX(Comparison!BC:BC, MATCH(B102, Comparison!AZ:AZ,0))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INDEX(Comparison!BF:BF, MATCH(B102, Comparison!AZ:AZ,0))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INDEX(Comparison!BC:BC, MATCH(B103, Comparison!AZ:AZ,0))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INDEX(Comparison!BF:BF, MATCH(B103, Comparison!AZ:AZ,0))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INDEX(Comparison!BC:BC, MATCH(B104, Comparison!AZ:AZ,0))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INDEX(Comparison!BF:BF, MATCH(B104, Comparison!AZ:AZ,0))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INDEX(Comparison!BC:BC, MATCH(B105, Comparison!AZ:AZ,0))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INDEX(Comparison!BF:BF, MATCH(B105, Comparison!AZ:AZ,0))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INDEX(Comparison!BC:BC, MATCH(B106, Comparison!AZ:AZ,0))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INDEX(Comparison!BF:BF, MATCH(B106, Comparison!AZ:AZ,0))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INDEX(Comparison!BC:BC, MATCH(B107, Comparison!AZ:AZ,0))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INDEX(Comparison!BF:BF, MATCH(B107, Comparison!AZ:AZ,0))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INDEX(Comparison!BC:BC, MATCH(B108, Comparison!AZ:AZ,0))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INDEX(Comparison!BF:BF, MATCH(B108, Comparison!AZ:AZ,0))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INDEX(Comparison!BC:BC, MATCH(B109, Comparison!AZ:AZ,0))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INDEX(Comparison!BF:BF, MATCH(B109, Comparison!AZ:AZ,0))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INDEX(Comparison!BC:BC, MATCH(B110, Comparison!AZ:AZ,0))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INDEX(Comparison!BF:BF, MATCH(B110, Comparison!AZ:AZ,0))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INDEX(Comparison!BC:BC, MATCH(B111, Comparison!AZ:AZ,0))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INDEX(Comparison!BF:BF, MATCH(B111, Comparison!AZ:AZ,0))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INDEX(Comparison!BC:BC, MATCH(B112, Comparison!AZ:AZ,0))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INDEX(Comparison!BF:BF, MATCH(B112, Comparison!AZ:AZ,0))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INDEX(Comparison!BC:BC, MATCH(B113, Comparison!AZ:AZ,0))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INDEX(Comparison!BF:BF, MATCH(B113, Comparison!AZ:AZ,0))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INDEX(Comparison!BC:BC, MATCH(B114, Comparison!AZ:AZ,0))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INDEX(Comparison!BF:BF, MATCH(B114, Comparison!AZ:AZ,0))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INDEX(Comparison!BC:BC, MATCH(B115, Comparison!AZ:AZ,0))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INDEX(Comparison!BF:BF, MATCH(B115, Comparison!AZ:AZ,0))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INDEX(Comparison!BC:BC, MATCH(B116, Comparison!AZ:AZ,0))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INDEX(Comparison!BF:BF, MATCH(B116, Comparison!AZ:AZ,0))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INDEX(Comparison!BC:BC, MATCH(B117, Comparison!AZ:AZ,0))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INDEX(Comparison!BF:BF, MATCH(B117, Comparison!AZ:AZ,0))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INDEX(Comparison!BC:BC, MATCH(B118, Comparison!AZ:AZ,0))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INDEX(Comparison!BF:BF, MATCH(B118, Comparison!AZ:AZ,0))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INDEX(Comparison!BC:BC, MATCH(B119, Comparison!AZ:AZ,0))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INDEX(Comparison!BF:BF, MATCH(B119, Comparison!AZ:AZ,0))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INDEX(Comparison!BC:BC, MATCH(B120, Comparison!AZ:AZ,0))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INDEX(Comparison!BF:BF, MATCH(B120, Comparison!AZ:AZ,0))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INDEX(Comparison!BC:BC, MATCH(B121, Comparison!AZ:AZ,0))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INDEX(Comparison!BF:BF, MATCH(B121, Comparison!AZ:AZ,0))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INDEX(Comparison!BC:BC, MATCH(B122, Comparison!AZ:AZ,0))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INDEX(Comparison!BF:BF, MATCH(B122, Comparison!AZ:AZ,0))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INDEX(Comparison!BC:BC, MATCH(B123, Comparison!AZ:AZ,0))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INDEX(Comparison!BF:BF, MATCH(B123, Comparison!AZ:AZ,0))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INDEX(Comparison!BC:BC, MATCH(B124, Comparison!AZ:AZ,0))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INDEX(Comparison!BF:BF, MATCH(B124, Comparison!AZ:AZ,0))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INDEX(Comparison!BC:BC, MATCH(B125, Comparison!AZ:AZ,0))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INDEX(Comparison!BF:BF, MATCH(B125, Comparison!AZ:AZ,0))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INDEX(Comparison!BC:BC, MATCH(B126, Comparison!AZ:AZ,0))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INDEX(Comparison!BF:BF, MATCH(B126, Comparison!AZ:AZ,0))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INDEX(Comparison!BC:BC, MATCH(B127, Comparison!AZ:AZ,0))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INDEX(Comparison!BF:BF, MATCH(B127, Comparison!AZ:AZ,0))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INDEX(Comparison!BC:BC, MATCH(B128, Comparison!AZ:AZ,0))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INDEX(Comparison!BF:BF, MATCH(B128, Comparison!AZ:AZ,0))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INDEX(Comparison!BC:BC, MATCH(B129, Comparison!AZ:AZ,0))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INDEX(Comparison!BF:BF, MATCH(B129, Comparison!AZ:AZ,0))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INDEX(Comparison!BC:BC, MATCH(B130, Comparison!AZ:AZ,0))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INDEX(Comparison!BF:BF, MATCH(B130, Comparison!AZ:AZ,0))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INDEX(Comparison!BC:BC, MATCH(B131, Comparison!AZ:AZ,0))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INDEX(Comparison!BF:BF, MATCH(B131, Comparison!AZ:AZ,0))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INDEX(Comparison!BC:BC, MATCH(B132, Comparison!AZ:AZ,0))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INDEX(Comparison!BF:BF, MATCH(B132, Comparison!AZ:AZ,0))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INDEX(Comparison!BC:BC, MATCH(B133, Comparison!AZ:AZ,0))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INDEX(Comparison!BF:BF, MATCH(B133, Comparison!AZ:AZ,0))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INDEX(Comparison!BC:BC, MATCH(B134, Comparison!AZ:AZ,0))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INDEX(Comparison!BF:BF, MATCH(B134, Comparison!AZ:AZ,0))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INDEX(Comparison!BC:BC, MATCH(B135, Comparison!AZ:AZ,0))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INDEX(Comparison!BF:BF, MATCH(B135, Comparison!AZ:AZ,0))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INDEX(Comparison!BC:BC, MATCH(B136, Comparison!AZ:AZ,0))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INDEX(Comparison!BF:BF, MATCH(B136, Comparison!AZ:AZ,0))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INDEX(Comparison!BC:BC, MATCH(B137, Comparison!AZ:AZ,0))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INDEX(Comparison!BF:BF, MATCH(B137, Comparison!AZ:AZ,0))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INDEX(Comparison!BC:BC, MATCH(B138, Comparison!AZ:AZ,0))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INDEX(Comparison!BF:BF, MATCH(B138, Comparison!AZ:AZ,0))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INDEX(Comparison!BC:BC, MATCH(B139, Comparison!AZ:AZ,0))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INDEX(Comparison!BF:BF, MATCH(B139, Comparison!AZ:AZ,0))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INDEX(Comparison!BC:BC, MATCH(B140, Comparison!AZ:AZ,0))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INDEX(Comparison!BF:BF, MATCH(B140, Comparison!AZ:AZ,0))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INDEX(Comparison!BC:BC, MATCH(B141, Comparison!AZ:AZ,0))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INDEX(Comparison!BF:BF, MATCH(B141, Comparison!AZ:AZ,0))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INDEX(Comparison!BC:BC, MATCH(B142, Comparison!AZ:AZ,0))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INDEX(Comparison!BF:BF, MATCH(B142, Comparison!AZ:AZ,0))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INDEX(Comparison!BC:BC, MATCH(B143, Comparison!AZ:AZ,0))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INDEX(Comparison!BF:BF, MATCH(B143, Comparison!AZ:AZ,0))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INDEX(Comparison!BC:BC, MATCH(B144, Comparison!AZ:AZ,0))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INDEX(Comparison!BF:BF, MATCH(B144, Comparison!AZ:AZ,0))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INDEX(Comparison!BC:BC, MATCH(B145, Comparison!AZ:AZ,0))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INDEX(Comparison!BF:BF, MATCH(B145, Comparison!AZ:AZ,0))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INDEX(Comparison!BC:BC, MATCH(B146, Comparison!AZ:AZ,0))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INDEX(Comparison!BF:BF, MATCH(B146, Comparison!AZ:AZ,0))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INDEX(Comparison!BC:BC, MATCH(B147, Comparison!AZ:AZ,0))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INDEX(Comparison!BF:BF, MATCH(B147, Comparison!AZ:AZ,0))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INDEX(Comparison!BC:BC, MATCH(B148, Comparison!AZ:AZ,0))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INDEX(Comparison!BF:BF, MATCH(B148, Comparison!AZ:AZ,0))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INDEX(Comparison!BC:BC, MATCH(B149, Comparison!AZ:AZ,0))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INDEX(Comparison!BF:BF, MATCH(B149, Comparison!AZ:AZ,0))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INDEX(Comparison!BC:BC, MATCH(B150, Comparison!AZ:AZ,0))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INDEX(Comparison!BF:BF, MATCH(B150, Comparison!AZ:AZ,0))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INDEX(Comparison!BC:BC, MATCH(B151, Comparison!AZ:AZ,0))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INDEX(Comparison!BF:BF, MATCH(B151, Comparison!AZ:AZ,0))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INDEX(Comparison!BC:BC, MATCH(B152, Comparison!AZ:AZ,0))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INDEX(Comparison!BF:BF, MATCH(B152, Comparison!AZ:AZ,0))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INDEX(Comparison!BC:BC, MATCH(B153, Comparison!AZ:AZ,0))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INDEX(Comparison!BF:BF, MATCH(B153, Comparison!AZ:AZ,0))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INDEX(Comparison!BC:BC, MATCH(B154, Comparison!AZ:AZ,0))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INDEX(Comparison!BF:BF, MATCH(B154, Comparison!AZ:AZ,0))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INDEX(Comparison!BC:BC, MATCH(B155, Comparison!AZ:AZ,0))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INDEX(Comparison!BF:BF, MATCH(B155, Comparison!AZ:AZ,0))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INDEX(Comparison!BC:BC, MATCH(B156, Comparison!AZ:AZ,0))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INDEX(Comparison!BF:BF, MATCH(B156, Comparison!AZ:AZ,0))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INDEX(Comparison!BC:BC, MATCH(B157, Comparison!AZ:AZ,0))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INDEX(Comparison!BF:BF, MATCH(B157, Comparison!AZ:AZ,0))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INDEX(Comparison!BC:BC, MATCH(B158, Comparison!AZ:AZ,0))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INDEX(Comparison!BF:BF, MATCH(B158, Comparison!AZ:AZ,0))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INDEX(Comparison!BC:BC, MATCH(B159, Comparison!AZ:AZ,0))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INDEX(Comparison!BF:BF, MATCH(B159, Comparison!AZ:AZ,0))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INDEX(Comparison!BC:BC, MATCH(B160, Comparison!AZ:AZ,0))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INDEX(Comparison!BF:BF, MATCH(B160, Comparison!AZ:AZ,0))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INDEX(Comparison!BC:BC, MATCH(B161, Comparison!AZ:AZ,0))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INDEX(Comparison!BF:BF, MATCH(B161, Comparison!AZ:AZ,0))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INDEX(Comparison!BC:BC, MATCH(B162, Comparison!AZ:AZ,0))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INDEX(Comparison!BF:BF, MATCH(B162, Comparison!AZ:AZ,0))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INDEX(Comparison!BC:BC, MATCH(B163, Comparison!AZ:AZ,0))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INDEX(Comparison!BF:BF, MATCH(B163, Comparison!AZ:AZ,0))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INDEX(Comparison!BC:BC, MATCH(B164, Comparison!AZ:AZ,0))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INDEX(Comparison!BF:BF, MATCH(B164, Comparison!AZ:AZ,0))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INDEX(Comparison!BC:BC, MATCH(B165, Comparison!AZ:AZ,0))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INDEX(Comparison!BF:BF, MATCH(B165, Comparison!AZ:AZ,0))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INDEX(Comparison!BC:BC, MATCH(B166, Comparison!AZ:AZ,0))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INDEX(Comparison!BF:BF, MATCH(B166, Comparison!AZ:AZ,0))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INDEX(Comparison!BC:BC, MATCH(B167, Comparison!AZ:AZ,0))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INDEX(Comparison!BF:BF, MATCH(B167, Comparison!AZ:AZ,0))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INDEX(Comparison!BC:BC, MATCH(B168, Comparison!AZ:AZ,0))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INDEX(Comparison!BF:BF, MATCH(B168, Comparison!AZ:AZ,0))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INDEX(Comparison!BC:BC, MATCH(B169, Comparison!AZ:AZ,0))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INDEX(Comparison!BF:BF, MATCH(B169, Comparison!AZ:AZ,0))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INDEX(Comparison!BC:BC, MATCH(B170, Comparison!AZ:AZ,0))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INDEX(Comparison!BF:BF, MATCH(B170, Comparison!AZ:AZ,0))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INDEX(Comparison!BC:BC, MATCH(B171, Comparison!AZ:AZ,0))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INDEX(Comparison!BF:BF, MATCH(B171, Comparison!AZ:AZ,0))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INDEX(Comparison!BC:BC, MATCH(B172, Comparison!AZ:AZ,0))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INDEX(Comparison!BF:BF, MATCH(B172, Comparison!AZ:AZ,0))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INDEX(Comparison!BC:BC, MATCH(B173, Comparison!AZ:AZ,0))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INDEX(Comparison!BF:BF, MATCH(B173, Comparison!AZ:AZ,0))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INDEX(Comparison!BC:BC, MATCH(B174, Comparison!AZ:AZ,0))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INDEX(Comparison!BF:BF, MATCH(B174, Comparison!AZ:AZ,0))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INDEX(Comparison!BC:BC, MATCH(B175, Comparison!AZ:AZ,0))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INDEX(Comparison!BF:BF, MATCH(B175, Comparison!AZ:AZ,0))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INDEX(Comparison!BC:BC, MATCH(B176, Comparison!AZ:AZ,0))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INDEX(Comparison!BF:BF, MATCH(B176, Comparison!AZ:AZ,0))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INDEX(Comparison!BC:BC, MATCH(B177, Comparison!AZ:AZ,0))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INDEX(Comparison!BF:BF, MATCH(B177, Comparison!AZ:AZ,0))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INDEX(Comparison!BC:BC, MATCH(B178, Comparison!AZ:AZ,0))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INDEX(Comparison!BF:BF, MATCH(B178, Comparison!AZ:AZ,0))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INDEX(Comparison!BC:BC, MATCH(B179, Comparison!AZ:AZ,0))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INDEX(Comparison!BF:BF, MATCH(B179, Comparison!AZ:AZ,0))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INDEX(Comparison!BC:BC, MATCH(B180, Comparison!AZ:AZ,0))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INDEX(Comparison!BF:BF, MATCH(B180, Comparison!AZ:AZ,0))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INDEX(Comparison!BC:BC, MATCH(B181, Comparison!AZ:AZ,0))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INDEX(Comparison!BF:BF, MATCH(B181, Comparison!AZ:AZ,0))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INDEX(Comparison!BC:BC, MATCH(B182, Comparison!AZ:AZ,0))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INDEX(Comparison!BF:BF, MATCH(B182, Comparison!AZ:AZ,0))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INDEX(Comparison!BC:BC, MATCH(B183, Comparison!AZ:AZ,0))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INDEX(Comparison!BF:BF, MATCH(B183, Comparison!AZ:AZ,0))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INDEX(Comparison!BC:BC, MATCH(B184, Comparison!AZ:AZ,0))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INDEX(Comparison!BF:BF, MATCH(B184, Comparison!AZ:AZ,0))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INDEX(Comparison!BC:BC, MATCH(B185, Comparison!AZ:AZ,0))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INDEX(Comparison!BF:BF, MATCH(B185, Comparison!AZ:AZ,0))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INDEX(Comparison!BC:BC, MATCH(B186, Comparison!AZ:AZ,0))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INDEX(Comparison!BF:BF, MATCH(B186, Comparison!AZ:AZ,0))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INDEX(Comparison!BC:BC, MATCH(B187, Comparison!AZ:AZ,0))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INDEX(Comparison!BF:BF, MATCH(B187, Comparison!AZ:AZ,0))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INDEX(Comparison!BC:BC, MATCH(B188, Comparison!AZ:AZ,0))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INDEX(Comparison!BF:BF, MATCH(B188, Comparison!AZ:AZ,0))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INDEX(Comparison!BC:BC, MATCH(B189, Comparison!AZ:AZ,0))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INDEX(Comparison!BF:BF, MATCH(B189, Comparison!AZ:AZ,0))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INDEX(Comparison!BC:BC, MATCH(B190, Comparison!AZ:AZ,0))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INDEX(Comparison!BF:BF, MATCH(B190, Comparison!AZ:AZ,0))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INDEX(Comparison!BC:BC, MATCH(B191, Comparison!AZ:AZ,0))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INDEX(Comparison!BF:BF, MATCH(B191, Comparison!AZ:AZ,0))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INDEX(Comparison!BC:BC, MATCH(B192, Comparison!AZ:AZ,0))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INDEX(Comparison!BF:BF, MATCH(B192, Comparison!AZ:AZ,0))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INDEX(Comparison!BC:BC, MATCH(B193, Comparison!AZ:AZ,0))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INDEX(Comparison!BF:BF, MATCH(B193, Comparison!AZ:AZ,0))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INDEX(Comparison!BC:BC, MATCH(B194, Comparison!AZ:AZ,0))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INDEX(Comparison!BF:BF, MATCH(B194, Comparison!AZ:AZ,0))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INDEX(Comparison!BC:BC, MATCH(B195, Comparison!AZ:AZ,0))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INDEX(Comparison!BF:BF, MATCH(B195, Comparison!AZ:AZ,0))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INDEX(Comparison!BC:BC, MATCH(B196, Comparison!AZ:AZ,0))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INDEX(Comparison!BF:BF, MATCH(B196, Comparison!AZ:AZ,0))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INDEX(Comparison!BC:BC, MATCH(B197, Comparison!AZ:AZ,0))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INDEX(Comparison!BF:BF, MATCH(B197, Comparison!AZ:AZ,0))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INDEX(Comparison!BC:BC, MATCH(B198, Comparison!AZ:AZ,0))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INDEX(Comparison!BF:BF, MATCH(B198, Comparison!AZ:AZ,0))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INDEX(Comparison!BC:BC, MATCH(B199, Comparison!AZ:AZ,0))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INDEX(Comparison!BF:BF, MATCH(B199, Comparison!AZ:AZ,0))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INDEX(Comparison!BC:BC, MATCH(B200, Comparison!AZ:AZ,0))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INDEX(Comparison!BF:BF, MATCH(B200, Comparison!AZ:AZ,0))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INDEX(Comparison!BC:BC, MATCH(B201, Comparison!AZ:AZ,0))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INDEX(Comparison!BF:BF, MATCH(B201, Comparison!AZ:AZ,0))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INDEX(Comparison!BC:BC, MATCH(B202, Comparison!AZ:AZ,0))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INDEX(Comparison!BF:BF, MATCH(B202, Comparison!AZ:AZ,0))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INDEX(Comparison!BC:BC, MATCH(B203, Comparison!AZ:AZ,0))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INDEX(Comparison!BF:BF, MATCH(B203, Comparison!AZ:AZ,0))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INDEX(Comparison!BC:BC, MATCH(B204, Comparison!AZ:AZ,0))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INDEX(Comparison!BF:BF, MATCH(B204, Comparison!AZ:AZ,0))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INDEX(Comparison!BC:BC, MATCH(B205, Comparison!AZ:AZ,0))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INDEX(Comparison!BF:BF, MATCH(B205, Comparison!AZ:AZ,0))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INDEX(Comparison!BC:BC, MATCH(B206, Comparison!AZ:AZ,0))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INDEX(Comparison!BF:BF, MATCH(B206, Comparison!AZ:AZ,0))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INDEX(Comparison!BC:BC, MATCH(B207, Comparison!AZ:AZ,0))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INDEX(Comparison!BF:BF, MATCH(B207, Comparison!AZ:AZ,0))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INDEX(Comparison!BC:BC, MATCH(B208, Comparison!AZ:AZ,0))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INDEX(Comparison!BF:BF, MATCH(B208, Comparison!AZ:AZ,0))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INDEX(Comparison!BC:BC, MATCH(B209, Comparison!AZ:AZ,0))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INDEX(Comparison!BF:BF, MATCH(B209, Comparison!AZ:AZ,0))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INDEX(Comparison!BC:BC, MATCH(B210, Comparison!AZ:AZ,0))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INDEX(Comparison!BF:BF, MATCH(B210, Comparison!AZ:AZ,0))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INDEX(Comparison!BC:BC, MATCH(B211, Comparison!AZ:AZ,0))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INDEX(Comparison!BF:BF, MATCH(B211, Comparison!AZ:AZ,0))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INDEX(Comparison!BC:BC, MATCH(B212, Comparison!AZ:AZ,0))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INDEX(Comparison!BF:BF, MATCH(B212, Comparison!AZ:AZ,0))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INDEX(Comparison!BC:BC, MATCH(B213, Comparison!AZ:AZ,0))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INDEX(Comparison!BF:BF, MATCH(B213, Comparison!AZ:AZ,0))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INDEX(Comparison!BC:BC, MATCH(B214, Comparison!AZ:AZ,0))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INDEX(Comparison!BF:BF, MATCH(B214, Comparison!AZ:AZ,0))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INDEX(Comparison!BC:BC, MATCH(B215, Comparison!AZ:AZ,0))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INDEX(Comparison!BF:BF, MATCH(B215, Comparison!AZ:AZ,0))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INDEX(Comparison!BC:BC, MATCH(B216, Comparison!AZ:AZ,0))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INDEX(Comparison!BF:BF, MATCH(B216, Comparison!AZ:AZ,0))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INDEX(Comparison!BC:BC, MATCH(B217, Comparison!AZ:AZ,0))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INDEX(Comparison!BF:BF, MATCH(B217, Comparison!AZ:AZ,0))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INDEX(Comparison!BC:BC, MATCH(B218, Comparison!AZ:AZ,0))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INDEX(Comparison!BF:BF, MATCH(B218, Comparison!AZ:AZ,0))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INDEX(Comparison!BC:BC, MATCH(B219, Comparison!AZ:AZ,0))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INDEX(Comparison!BF:BF, MATCH(B219, Comparison!AZ:AZ,0))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INDEX(Comparison!BC:BC, MATCH(B220, Comparison!AZ:AZ,0))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INDEX(Comparison!BF:BF, MATCH(B220, Comparison!AZ:AZ,0))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INDEX(Comparison!BC:BC, MATCH(B221, Comparison!AZ:AZ,0))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INDEX(Comparison!BF:BF, MATCH(B221, Comparison!AZ:AZ,0))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INDEX(Comparison!BC:BC, MATCH(B222, Comparison!AZ:AZ,0))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INDEX(Comparison!BF:BF, MATCH(B222, Comparison!AZ:AZ,0))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INDEX(Comparison!BC:BC, MATCH(B223, Comparison!AZ:AZ,0))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INDEX(Comparison!BF:BF, MATCH(B223, Comparison!AZ:AZ,0))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INDEX(Comparison!BC:BC, MATCH(B224, Comparison!AZ:AZ,0))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INDEX(Comparison!BF:BF, MATCH(B224, Comparison!AZ:AZ,0))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INDEX(Comparison!BC:BC, MATCH(B225, Comparison!AZ:AZ,0))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INDEX(Comparison!BF:BF, MATCH(B225, Comparison!AZ:AZ,0))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INDEX(Comparison!BC:BC, MATCH(B226, Comparison!AZ:AZ,0))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INDEX(Comparison!BF:BF, MATCH(B226, Comparison!AZ:AZ,0))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INDEX(Comparison!BC:BC, MATCH(B227, Comparison!AZ:AZ,0))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INDEX(Comparison!BF:BF, MATCH(B227, Comparison!AZ:AZ,0))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INDEX(Comparison!BC:BC, MATCH(B228, Comparison!AZ:AZ,0))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INDEX(Comparison!BF:BF, MATCH(B228, Comparison!AZ:AZ,0))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INDEX(Comparison!BC:BC, MATCH(B229, Comparison!AZ:AZ,0))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INDEX(Comparison!BF:BF, MATCH(B229, Comparison!AZ:AZ,0))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INDEX(Comparison!BC:BC, MATCH(B230, Comparison!AZ:AZ,0))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INDEX(Comparison!BF:BF, MATCH(B230, Comparison!AZ:AZ,0))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INDEX(Comparison!BC:BC, MATCH(B231, Comparison!AZ:AZ,0))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INDEX(Comparison!BF:BF, MATCH(B231, Comparison!AZ:AZ,0))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INDEX(Comparison!BC:BC, MATCH(B232, Comparison!AZ:AZ,0))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INDEX(Comparison!BF:BF, MATCH(B232, Comparison!AZ:AZ,0))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INDEX(Comparison!BC:BC, MATCH(B233, Comparison!AZ:AZ,0))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INDEX(Comparison!BF:BF, MATCH(B233, Comparison!AZ:AZ,0))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INDEX(Comparison!BC:BC, MATCH(B234, Comparison!AZ:AZ,0))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INDEX(Comparison!BF:BF, MATCH(B234, Comparison!AZ:AZ,0))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INDEX(Comparison!BC:BC, MATCH(B235, Comparison!AZ:AZ,0))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INDEX(Comparison!BF:BF, MATCH(B235, Comparison!AZ:AZ,0))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INDEX(Comparison!BC:BC, MATCH(B236, Comparison!AZ:AZ,0))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INDEX(Comparison!BF:BF, MATCH(B236, Comparison!AZ:AZ,0))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INDEX(Comparison!BC:BC, MATCH(B237, Comparison!AZ:AZ,0))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INDEX(Comparison!BF:BF, MATCH(B237, Comparison!AZ:AZ,0))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INDEX(Comparison!BC:BC, MATCH(B238, Comparison!AZ:AZ,0))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INDEX(Comparison!BF:BF, MATCH(B238, Comparison!AZ:AZ,0))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INDEX(Comparison!BC:BC, MATCH(B239, Comparison!AZ:AZ,0))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INDEX(Comparison!BF:BF, MATCH(B239, Comparison!AZ:AZ,0))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INDEX(Comparison!BC:BC, MATCH(B240, Comparison!AZ:AZ,0))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INDEX(Comparison!BF:BF, MATCH(B240, Comparison!AZ:AZ,0))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INDEX(Comparison!BC:BC, MATCH(B241, Comparison!AZ:AZ,0))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INDEX(Comparison!BF:BF, MATCH(B241, Comparison!AZ:AZ,0))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INDEX(Comparison!BC:BC, MATCH(B242, Comparison!AZ:AZ,0))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INDEX(Comparison!BF:BF, MATCH(B242, Comparison!AZ:AZ,0))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INDEX(Comparison!BC:BC, MATCH(B243, Comparison!AZ:AZ,0))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INDEX(Comparison!BF:BF, MATCH(B243, Comparison!AZ:AZ,0))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INDEX(Comparison!BC:BC, MATCH(B244, Comparison!AZ:AZ,0))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INDEX(Comparison!BF:BF, MATCH(B244, Comparison!AZ:AZ,0))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INDEX(Comparison!BC:BC, MATCH(B245, Comparison!AZ:AZ,0))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INDEX(Comparison!BF:BF, MATCH(B245, Comparison!AZ:AZ,0))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INDEX(Comparison!BC:BC, MATCH(B246, Comparison!AZ:AZ,0))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INDEX(Comparison!BF:BF, MATCH(B246, Comparison!AZ:AZ,0))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INDEX(Comparison!BC:BC, MATCH(B247, Comparison!AZ:AZ,0))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INDEX(Comparison!BF:BF, MATCH(B247, Comparison!AZ:AZ,0))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INDEX(Comparison!BC:BC, MATCH(B248, Comparison!AZ:AZ,0))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INDEX(Comparison!BF:BF, MATCH(B248, Comparison!AZ:AZ,0))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INDEX(Comparison!BC:BC, MATCH(B249, Comparison!AZ:AZ,0))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INDEX(Comparison!BF:BF, MATCH(B249, Comparison!AZ:AZ,0))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INDEX(Comparison!BC:BC, MATCH(B250, Comparison!AZ:AZ,0))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INDEX(Comparison!BF:BF, MATCH(B250, Comparison!AZ:AZ,0))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INDEX(Comparison!BC:BC, MATCH(B251, Comparison!AZ:AZ,0))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INDEX(Comparison!BF:BF, MATCH(B251, Comparison!AZ:AZ,0))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INDEX(Comparison!BC:BC, MATCH(B252, Comparison!AZ:AZ,0))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INDEX(Comparison!BF:BF, MATCH(B252, Comparison!AZ:AZ,0))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INDEX(Comparison!BC:BC, MATCH(B253, Comparison!AZ:AZ,0))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INDEX(Comparison!BF:BF, MATCH(B253, Comparison!AZ:AZ,0))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INDEX(Comparison!BC:BC, MATCH(B254, Comparison!AZ:AZ,0))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INDEX(Comparison!BF:BF, MATCH(B254, Comparison!AZ:AZ,0))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INDEX(Comparison!BC:BC, MATCH(B255, Comparison!AZ:AZ,0))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INDEX(Comparison!BF:BF, MATCH(B255, Comparison!AZ:AZ,0))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INDEX(Comparison!BC:BC, MATCH(B256, Comparison!AZ:AZ,0))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INDEX(Comparison!BF:BF, MATCH(B256, Comparison!AZ:AZ,0))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INDEX(Comparison!BC:BC, MATCH(B257, Comparison!AZ:AZ,0))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INDEX(Comparison!BF:BF, MATCH(B257, Comparison!AZ:AZ,0))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INDEX(Comparison!BC:BC, MATCH(B258, Comparison!AZ:AZ,0))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INDEX(Comparison!BF:BF, MATCH(B258, Comparison!AZ:AZ,0))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INDEX(Comparison!BC:BC, MATCH(B259, Comparison!AZ:AZ,0))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INDEX(Comparison!BF:BF, MATCH(B259, Comparison!AZ:AZ,0))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INDEX(Comparison!BC:BC, MATCH(B260, Comparison!AZ:AZ,0))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INDEX(Comparison!BF:BF, MATCH(B260, Comparison!AZ:AZ,0))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INDEX(Comparison!BC:BC, MATCH(B261, Comparison!AZ:AZ,0))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INDEX(Comparison!BF:BF, MATCH(B261, Comparison!AZ:AZ,0))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INDEX(Comparison!BC:BC, MATCH(B262, Comparison!AZ:AZ,0))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INDEX(Comparison!BF:BF, MATCH(B262, Comparison!AZ:AZ,0))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INDEX(Comparison!BC:BC, MATCH(B263, Comparison!AZ:AZ,0))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INDEX(Comparison!BF:BF, MATCH(B263, Comparison!AZ:AZ,0))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INDEX(Comparison!BC:BC, MATCH(B264, Comparison!AZ:AZ,0))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INDEX(Comparison!BF:BF, MATCH(B264, Comparison!AZ:AZ,0))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INDEX(Comparison!BC:BC, MATCH(B265, Comparison!AZ:AZ,0))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INDEX(Comparison!BF:BF, MATCH(B265, Comparison!AZ:AZ,0))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INDEX(Comparison!BC:BC, MATCH(B266, Comparison!AZ:AZ,0))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INDEX(Comparison!BF:BF, MATCH(B266, Comparison!AZ:AZ,0))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INDEX(Comparison!BC:BC, MATCH(B267, Comparison!AZ:AZ,0))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INDEX(Comparison!BF:BF, MATCH(B267, Comparison!AZ:AZ,0))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INDEX(Comparison!BC:BC, MATCH(B268, Comparison!AZ:AZ,0))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INDEX(Comparison!BF:BF, MATCH(B268, Comparison!AZ:AZ,0))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INDEX(Comparison!BC:BC, MATCH(B269, Comparison!AZ:AZ,0))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INDEX(Comparison!BF:BF, MATCH(B269, Comparison!AZ:AZ,0))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INDEX(Comparison!BC:BC, MATCH(B270, Comparison!AZ:AZ,0))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INDEX(Comparison!BF:BF, MATCH(B270, Comparison!AZ:AZ,0))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INDEX(Comparison!BC:BC, MATCH(B271, Comparison!AZ:AZ,0))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INDEX(Comparison!BF:BF, MATCH(B271, Comparison!AZ:AZ,0))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INDEX(Comparison!BC:BC, MATCH(B272, Comparison!AZ:AZ,0))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INDEX(Comparison!BF:BF, MATCH(B272, Comparison!AZ:AZ,0))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INDEX(Comparison!BC:BC, MATCH(B273, Comparison!AZ:AZ,0))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INDEX(Comparison!BF:BF, MATCH(B273, Comparison!AZ:AZ,0))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INDEX(Comparison!BC:BC, MATCH(B274, Comparison!AZ:AZ,0))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INDEX(Comparison!BF:BF, MATCH(B274, Comparison!AZ:AZ,0))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INDEX(Comparison!BC:BC, MATCH(B275, Comparison!AZ:AZ,0))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INDEX(Comparison!BF:BF, MATCH(B275, Comparison!AZ:AZ,0))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INDEX(Comparison!BC:BC, MATCH(B276, Comparison!AZ:AZ,0))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INDEX(Comparison!BF:BF, MATCH(B276, Comparison!AZ:AZ,0))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INDEX(Comparison!BC:BC, MATCH(B277, Comparison!AZ:AZ,0))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INDEX(Comparison!BF:BF, MATCH(B277, Comparison!AZ:AZ,0))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INDEX(Comparison!BC:BC, MATCH(B278, Comparison!AZ:AZ,0))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INDEX(Comparison!BF:BF, MATCH(B278, Comparison!AZ:AZ,0))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INDEX(Comparison!BC:BC, MATCH(B279, Comparison!AZ:AZ,0))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INDEX(Comparison!BF:BF, MATCH(B279, Comparison!AZ:AZ,0))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INDEX(Comparison!BC:BC, MATCH(B280, Comparison!AZ:AZ,0))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INDEX(Comparison!BF:BF, MATCH(B280, Comparison!AZ:AZ,0))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INDEX(Comparison!BC:BC, MATCH(B281, Comparison!AZ:AZ,0))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INDEX(Comparison!BF:BF, MATCH(B281, Comparison!AZ:AZ,0))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INDEX(Comparison!BC:BC, MATCH(B282, Comparison!AZ:AZ,0))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INDEX(Comparison!BF:BF, MATCH(B282, Comparison!AZ:AZ,0))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INDEX(Comparison!BC:BC, MATCH(B283, Comparison!AZ:AZ,0))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INDEX(Comparison!BF:BF, MATCH(B283, Comparison!AZ:AZ,0))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INDEX(Comparison!BC:BC, MATCH(B284, Comparison!AZ:AZ,0))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INDEX(Comparison!BF:BF, MATCH(B284, Comparison!AZ:AZ,0))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INDEX(Comparison!BC:BC, MATCH(B285, Comparison!AZ:AZ,0))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INDEX(Comparison!BF:BF, MATCH(B285, Comparison!AZ:AZ,0))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INDEX(Comparison!BC:BC, MATCH(B286, Comparison!AZ:AZ,0))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INDEX(Comparison!BF:BF, MATCH(B286, Comparison!AZ:AZ,0))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INDEX(Comparison!BC:BC, MATCH(B287, Comparison!AZ:AZ,0))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INDEX(Comparison!BF:BF, MATCH(B287, Comparison!AZ:AZ,0))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INDEX(Comparison!BC:BC, MATCH(B288, Comparison!AZ:AZ,0))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INDEX(Comparison!BF:BF, MATCH(B288, Comparison!AZ:AZ,0))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INDEX(Comparison!BC:BC, MATCH(B289, Comparison!AZ:AZ,0))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INDEX(Comparison!BF:BF, MATCH(B289, Comparison!AZ:AZ,0))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INDEX(Comparison!BC:BC, MATCH(B290, Comparison!AZ:AZ,0))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INDEX(Comparison!BF:BF, MATCH(B290, Comparison!AZ:AZ,0))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INDEX(Comparison!BC:BC, MATCH(B291, Comparison!AZ:AZ,0))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INDEX(Comparison!BF:BF, MATCH(B291, Comparison!AZ:AZ,0))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INDEX(Comparison!BC:BC, MATCH(B292, Comparison!AZ:AZ,0))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INDEX(Comparison!BF:BF, MATCH(B292, Comparison!AZ:AZ,0))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INDEX(Comparison!BC:BC, MATCH(B293, Comparison!AZ:AZ,0))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INDEX(Comparison!BF:BF, MATCH(B293, Comparison!AZ:AZ,0))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INDEX(Comparison!BC:BC, MATCH(B294, Comparison!AZ:AZ,0))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INDEX(Comparison!BF:BF, MATCH(B294, Comparison!AZ:AZ,0))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INDEX(Comparison!BC:BC, MATCH(B295, Comparison!AZ:AZ,0))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INDEX(Comparison!BF:BF, MATCH(B295, Comparison!AZ:AZ,0))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INDEX(Comparison!BC:BC, MATCH(B296, Comparison!AZ:AZ,0))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INDEX(Comparison!BF:BF, MATCH(B296, Comparison!AZ:AZ,0))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INDEX(Comparison!BC:BC, MATCH(B297, Comparison!AZ:AZ,0))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INDEX(Comparison!BF:BF, MATCH(B297, Comparison!AZ:AZ,0))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INDEX(Comparison!BC:BC, MATCH(B298, Comparison!AZ:AZ,0))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INDEX(Comparison!BF:BF, MATCH(B298, Comparison!AZ:AZ,0))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INDEX(Comparison!BC:BC, MATCH(B299, Comparison!AZ:AZ,0))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INDEX(Comparison!BF:BF, MATCH(B299, Comparison!AZ:AZ,0))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INDEX(Comparison!BC:BC, MATCH(B300, Comparison!AZ:AZ,0))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INDEX(Comparison!BF:BF, MATCH(B300, Comparison!AZ:AZ,0))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INDEX(Comparison!BC:BC, MATCH(B301, Comparison!AZ:AZ,0))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INDEX(Comparison!BF:BF, MATCH(B301, Comparison!AZ:AZ,0))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INDEX(Comparison!BC:BC, MATCH(B302, Comparison!AZ:AZ,0))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INDEX(Comparison!BF:BF, MATCH(B302, Comparison!AZ:AZ,0))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INDEX(Comparison!BC:BC, MATCH(B303, Comparison!AZ:AZ,0))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INDEX(Comparison!BF:BF, MATCH(B303, Comparison!AZ:AZ,0))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INDEX(Comparison!BC:BC, MATCH(B304, Comparison!AZ:AZ,0))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INDEX(Comparison!BF:BF, MATCH(B304, Comparison!AZ:AZ,0))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INDEX(Comparison!BC:BC, MATCH(B305, Comparison!AZ:AZ,0))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INDEX(Comparison!BF:BF, MATCH(B305, Comparison!AZ:AZ,0))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INDEX(Comparison!BC:BC, MATCH(B306, Comparison!AZ:AZ,0))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INDEX(Comparison!BF:BF, MATCH(B306, Comparison!AZ:AZ,0))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INDEX(Comparison!BC:BC, MATCH(B307, Comparison!AZ:AZ,0))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INDEX(Comparison!BF:BF, MATCH(B307, Comparison!AZ:AZ,0))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INDEX(Comparison!BC:BC, MATCH(B308, Comparison!AZ:AZ,0))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INDEX(Comparison!BF:BF, MATCH(B308, Comparison!AZ:AZ,0))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INDEX(Comparison!BC:BC, MATCH(B309, Comparison!AZ:AZ,0))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INDEX(Comparison!BF:BF, MATCH(B309, Comparison!AZ:AZ,0))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INDEX(Comparison!BC:BC, MATCH(B310, Comparison!AZ:AZ,0))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INDEX(Comparison!BF:BF, MATCH(B310, Comparison!AZ:AZ,0))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INDEX(Comparison!BC:BC, MATCH(B311, Comparison!AZ:AZ,0))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INDEX(Comparison!BF:BF, MATCH(B311, Comparison!AZ:AZ,0))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INDEX(Comparison!BC:BC, MATCH(B312, Comparison!AZ:AZ,0))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INDEX(Comparison!BF:BF, MATCH(B312, Comparison!AZ:AZ,0))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INDEX(Comparison!BC:BC, MATCH(B313, Comparison!AZ:AZ,0))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INDEX(Comparison!BF:BF, MATCH(B313, Comparison!AZ:AZ,0))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INDEX(Comparison!BC:BC, MATCH(B314, Comparison!AZ:AZ,0))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INDEX(Comparison!BF:BF, MATCH(B314, Comparison!AZ:AZ,0))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INDEX(Comparison!BC:BC, MATCH(B315, Comparison!AZ:AZ,0))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INDEX(Comparison!BF:BF, MATCH(B315, Comparison!AZ:AZ,0))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INDEX(Comparison!BC:BC, MATCH(B316, Comparison!AZ:AZ,0))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INDEX(Comparison!BF:BF, MATCH(B316, Comparison!AZ:AZ,0))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INDEX(Comparison!BC:BC, MATCH(B317, Comparison!AZ:AZ,0))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INDEX(Comparison!BF:BF, MATCH(B317, Comparison!AZ:AZ,0))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INDEX(Comparison!BC:BC, MATCH(B318, Comparison!AZ:AZ,0))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INDEX(Comparison!BF:BF, MATCH(B318, Comparison!AZ:AZ,0))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INDEX(Comparison!BC:BC, MATCH(B319, Comparison!AZ:AZ,0))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INDEX(Comparison!BF:BF, MATCH(B319, Comparison!AZ:AZ,0))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INDEX(Comparison!BC:BC, MATCH(B320, Comparison!AZ:AZ,0))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INDEX(Comparison!BF:BF, MATCH(B320, Comparison!AZ:AZ,0))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INDEX(Comparison!BC:BC, MATCH(B321, Comparison!AZ:AZ,0))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INDEX(Comparison!BF:BF, MATCH(B321, Comparison!AZ:AZ,0))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INDEX(Comparison!BC:BC, MATCH(B322, Comparison!AZ:AZ,0))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INDEX(Comparison!BF:BF, MATCH(B322, Comparison!AZ:AZ,0))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INDEX(Comparison!BC:BC, MATCH(B323, Comparison!AZ:AZ,0))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INDEX(Comparison!BF:BF, MATCH(B323, Comparison!AZ:AZ,0))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INDEX(Comparison!BC:BC, MATCH(B324, Comparison!AZ:AZ,0))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INDEX(Comparison!BF:BF, MATCH(B324, Comparison!AZ:AZ,0))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INDEX(Comparison!BC:BC, MATCH(B325, Comparison!AZ:AZ,0))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INDEX(Comparison!BF:BF, MATCH(B325, Comparison!AZ:AZ,0))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INDEX(Comparison!BC:BC, MATCH(B326, Comparison!AZ:AZ,0))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INDEX(Comparison!BF:BF, MATCH(B326, Comparison!AZ:AZ,0))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INDEX(Comparison!BC:BC, MATCH(B327, Comparison!AZ:AZ,0))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INDEX(Comparison!BF:BF, MATCH(B327, Comparison!AZ:AZ,0))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INDEX(Comparison!BC:BC, MATCH(B328, Comparison!AZ:AZ,0))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INDEX(Comparison!BF:BF, MATCH(B328, Comparison!AZ:AZ,0))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INDEX(Comparison!BC:BC, MATCH(B329, Comparison!AZ:AZ,0))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INDEX(Comparison!BF:BF, MATCH(B329, Comparison!AZ:AZ,0))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INDEX(Comparison!BC:BC, MATCH(B330, Comparison!AZ:AZ,0))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INDEX(Comparison!BF:BF, MATCH(B330, Comparison!AZ:AZ,0))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INDEX(Comparison!BC:BC, MATCH(B331, Comparison!AZ:AZ,0))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INDEX(Comparison!BF:BF, MATCH(B331, Comparison!AZ:AZ,0))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INDEX(Comparison!BC:BC, MATCH(B332, Comparison!AZ:AZ,0))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INDEX(Comparison!BF:BF, MATCH(B332, Comparison!AZ:AZ,0))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INDEX(Comparison!BC:BC, MATCH(B333, Comparison!AZ:AZ,0))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INDEX(Comparison!BF:BF, MATCH(B333, Comparison!AZ:AZ,0))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INDEX(Comparison!BC:BC, MATCH(B334, Comparison!AZ:AZ,0))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INDEX(Comparison!BF:BF, MATCH(B334, Comparison!AZ:AZ,0))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INDEX(Comparison!BC:BC, MATCH(B335, Comparison!AZ:AZ,0))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INDEX(Comparison!BF:BF, MATCH(B335, Comparison!AZ:AZ,0))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INDEX(Comparison!BC:BC, MATCH(B336, Comparison!AZ:AZ,0))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INDEX(Comparison!BF:BF, MATCH(B336, Comparison!AZ:AZ,0))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INDEX(Comparison!BC:BC, MATCH(B337, Comparison!AZ:AZ,0))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INDEX(Comparison!BF:BF, MATCH(B337, Comparison!AZ:AZ,0))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INDEX(Comparison!BC:BC, MATCH(B338, Comparison!AZ:AZ,0))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INDEX(Comparison!BF:BF, MATCH(B338, Comparison!AZ:AZ,0))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INDEX(Comparison!BC:BC, MATCH(B339, Comparison!AZ:AZ,0))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INDEX(Comparison!BF:BF, MATCH(B339, Comparison!AZ:AZ,0))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INDEX(Comparison!BC:BC, MATCH(B340, Comparison!AZ:AZ,0))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INDEX(Comparison!BF:BF, MATCH(B340, Comparison!AZ:AZ,0))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INDEX(Comparison!BC:BC, MATCH(B341, Comparison!AZ:AZ,0))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INDEX(Comparison!BF:BF, MATCH(B341, Comparison!AZ:AZ,0))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INDEX(Comparison!BC:BC, MATCH(B342, Comparison!AZ:AZ,0))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INDEX(Comparison!BF:BF, MATCH(B342, Comparison!AZ:AZ,0))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INDEX(Comparison!BC:BC, MATCH(B343, Comparison!AZ:AZ,0))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INDEX(Comparison!BF:BF, MATCH(B343, Comparison!AZ:AZ,0))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INDEX(Comparison!BC:BC, MATCH(B344, Comparison!AZ:AZ,0))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INDEX(Comparison!BF:BF, MATCH(B344, Comparison!AZ:AZ,0))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INDEX(Comparison!BC:BC, MATCH(B345, Comparison!AZ:AZ,0))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INDEX(Comparison!BF:BF, MATCH(B345, Comparison!AZ:AZ,0))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INDEX(Comparison!BC:BC, MATCH(B346, Comparison!AZ:AZ,0))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INDEX(Comparison!BF:BF, MATCH(B346, Comparison!AZ:AZ,0))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INDEX(Comparison!BC:BC, MATCH(B347, Comparison!AZ:AZ,0))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INDEX(Comparison!BF:BF, MATCH(B347, Comparison!AZ:AZ,0))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INDEX(Comparison!BC:BC, MATCH(B348, Comparison!AZ:AZ,0))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INDEX(Comparison!BF:BF, MATCH(B348, Comparison!AZ:AZ,0))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INDEX(Comparison!BC:BC, MATCH(B349, Comparison!AZ:AZ,0))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INDEX(Comparison!BF:BF, MATCH(B349, Comparison!AZ:AZ,0))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INDEX(Comparison!BC:BC, MATCH(B350, Comparison!AZ:AZ,0))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INDEX(Comparison!BF:BF, MATCH(B350, Comparison!AZ:AZ,0))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INDEX(Comparison!BC:BC, MATCH(B351, Comparison!AZ:AZ,0))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INDEX(Comparison!BF:BF, MATCH(B351, Comparison!AZ:AZ,0))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INDEX(Comparison!BC:BC, MATCH(B352, Comparison!AZ:AZ,0))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INDEX(Comparison!BF:BF, MATCH(B352, Comparison!AZ:AZ,0))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INDEX(Comparison!BC:BC, MATCH(B353, Comparison!AZ:AZ,0))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INDEX(Comparison!BF:BF, MATCH(B353, Comparison!AZ:AZ,0))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INDEX(Comparison!BC:BC, MATCH(B354, Comparison!AZ:AZ,0))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INDEX(Comparison!BF:BF, MATCH(B354, Comparison!AZ:AZ,0))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INDEX(Comparison!BC:BC, MATCH(B355, Comparison!AZ:AZ,0))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INDEX(Comparison!BF:BF, MATCH(B355, Comparison!AZ:AZ,0))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INDEX(Comparison!BC:BC, MATCH(B356, Comparison!AZ:AZ,0))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INDEX(Comparison!BF:BF, MATCH(B356, Comparison!AZ:AZ,0))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INDEX(Comparison!BC:BC, MATCH(B357, Comparison!AZ:AZ,0))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INDEX(Comparison!BF:BF, MATCH(B357, Comparison!AZ:AZ,0))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INDEX(Comparison!BC:BC, MATCH(B358, Comparison!AZ:AZ,0))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INDEX(Comparison!BF:BF, MATCH(B358, Comparison!AZ:AZ,0))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INDEX(Comparison!BC:BC, MATCH(B359, Comparison!AZ:AZ,0))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INDEX(Comparison!BF:BF, MATCH(B359, Comparison!AZ:AZ,0))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INDEX(Comparison!BC:BC, MATCH(B360, Comparison!AZ:AZ,0))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INDEX(Comparison!BF:BF, MATCH(B360, Comparison!AZ:AZ,0))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INDEX(Comparison!BC:BC, MATCH(B361, Comparison!AZ:AZ,0))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INDEX(Comparison!BF:BF, MATCH(B361, Comparison!AZ:AZ,0))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INDEX(Comparison!BC:BC, MATCH(B362, Comparison!AZ:AZ,0))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INDEX(Comparison!BF:BF, MATCH(B362, Comparison!AZ:AZ,0))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INDEX(Comparison!BC:BC, MATCH(B363, Comparison!AZ:AZ,0))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INDEX(Comparison!BF:BF, MATCH(B363, Comparison!AZ:AZ,0))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INDEX(Comparison!BC:BC, MATCH(B364, Comparison!AZ:AZ,0))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INDEX(Comparison!BF:BF, MATCH(B364, Comparison!AZ:AZ,0))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INDEX(Comparison!BC:BC, MATCH(B365, Comparison!AZ:AZ,0))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INDEX(Comparison!BF:BF, MATCH(B365, Comparison!AZ:AZ,0))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INDEX(Comparison!BC:BC, MATCH(B366, Comparison!AZ:AZ,0))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INDEX(Comparison!BF:BF, MATCH(B366, Comparison!AZ:AZ,0))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INDEX(Comparison!BC:BC, MATCH(B367, Comparison!AZ:AZ,0))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INDEX(Comparison!BF:BF, MATCH(B367, Comparison!AZ:AZ,0))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INDEX(Comparison!BC:BC, MATCH(B368, Comparison!AZ:AZ,0))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INDEX(Comparison!BF:BF, MATCH(B368, Comparison!AZ:AZ,0))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INDEX(Comparison!BC:BC, MATCH(B369, Comparison!AZ:AZ,0))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INDEX(Comparison!BF:BF, MATCH(B369, Comparison!AZ:AZ,0))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INDEX(Comparison!BC:BC, MATCH(B370, Comparison!AZ:AZ,0))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INDEX(Comparison!BF:BF, MATCH(B370, Comparison!AZ:AZ,0))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INDEX(Comparison!BC:BC, MATCH(B371, Comparison!AZ:AZ,0))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INDEX(Comparison!BF:BF, MATCH(B371, Comparison!AZ:AZ,0))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INDEX(Comparison!BC:BC, MATCH(B372, Comparison!AZ:AZ,0))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INDEX(Comparison!BF:BF, MATCH(B372, Comparison!AZ:AZ,0))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INDEX(Comparison!BC:BC, MATCH(B373, Comparison!AZ:AZ,0))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INDEX(Comparison!BF:BF, MATCH(B373, Comparison!AZ:AZ,0))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INDEX(Comparison!BC:BC, MATCH(B374, Comparison!AZ:AZ,0))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INDEX(Comparison!BF:BF, MATCH(B374, Comparison!AZ:AZ,0))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INDEX(Comparison!BC:BC, MATCH(B375, Comparison!AZ:AZ,0))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INDEX(Comparison!BF:BF, MATCH(B375, Comparison!AZ:AZ,0))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INDEX(Comparison!BC:BC, MATCH(B376, Comparison!AZ:AZ,0))</f>
        <v>New Var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INDEX(Comparison!BF:BF, MATCH(B376, Comparison!AZ:AZ,0))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INDEX(Comparison!BC:BC, MATCH(B377, Comparison!AZ:AZ,0))</f>
        <v>New Var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INDEX(Comparison!BF:BF, MATCH(B377, Comparison!AZ:AZ,0))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INDEX(Comparison!BC:BC, MATCH(B378, Comparison!AZ:AZ,0))</f>
        <v>New Var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INDEX(Comparison!BF:BF, MATCH(B378, Comparison!AZ:AZ,0))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INDEX(Comparison!BC:BC, MATCH(B379, Comparison!AZ:AZ,0))</f>
        <v>New Var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INDEX(Comparison!BF:BF, MATCH(B379, Comparison!AZ:AZ,0))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INDEX(Comparison!BC:BC, MATCH(B380, Comparison!AZ:AZ,0))</f>
        <v>New Var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INDEX(Comparison!BF:BF, MATCH(B380, Comparison!AZ:AZ,0))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INDEX(Comparison!BC:BC, MATCH(B381, Comparison!AZ:AZ,0))</f>
        <v>New Var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INDEX(Comparison!BF:BF, MATCH(B381, Comparison!AZ:AZ,0))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INDEX(Comparison!BC:BC, MATCH(B382, Comparison!AZ:AZ,0))</f>
        <v>New Var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INDEX(Comparison!BF:BF, MATCH(B382, Comparison!AZ:AZ,0))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INDEX(Comparison!BC:BC, MATCH(B383, Comparison!AZ:AZ,0))</f>
        <v>New Var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INDEX(Comparison!BF:BF, MATCH(B383, Comparison!AZ:AZ,0))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INDEX(Comparison!BC:BC, MATCH(B384, Comparison!AZ:AZ,0))</f>
        <v>New Var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INDEX(Comparison!BF:BF, MATCH(B384, Comparison!AZ:AZ,0))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INDEX(Comparison!BC:BC, MATCH(B385, Comparison!AZ:AZ,0))</f>
        <v>New Var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INDEX(Comparison!BF:BF, MATCH(B385, Comparison!AZ:AZ,0))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INDEX(Comparison!BC:BC, MATCH(B386, Comparison!AZ:AZ,0))</f>
        <v>New Var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INDEX(Comparison!BF:BF, MATCH(B386, Comparison!AZ:AZ,0))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INDEX(Comparison!BC:BC, MATCH(B387, Comparison!AZ:AZ,0))</f>
        <v>New Var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INDEX(Comparison!BF:BF, MATCH(B387, Comparison!AZ:AZ,0))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INDEX(Comparison!BC:BC, MATCH(B388, Comparison!AZ:AZ,0))</f>
        <v>New Var</v>
      </c>
      <c r="Q388" s="2">
        <f t="shared" ref="Q388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" si="36" xml:space="preserve"> Q388-R388</f>
        <v>345</v>
      </c>
      <c r="V388" s="2">
        <f t="shared" ref="V388" si="37">U388+S388</f>
        <v>348</v>
      </c>
      <c r="W388" s="2">
        <f t="shared" ref="W388" si="38">V388-T388</f>
        <v>348</v>
      </c>
      <c r="X388" s="2">
        <f>INDEX(Comparison!BF:BF, MATCH(B388, Comparison!AZ:AZ,0))</f>
        <v>0</v>
      </c>
      <c r="Y388" s="2" t="str">
        <f t="shared" ref="Y388" si="39">IF(X388=0, "", X388)</f>
        <v/>
      </c>
    </row>
    <row r="389" spans="1:25" x14ac:dyDescent="0.25">
      <c r="A389" s="3"/>
    </row>
    <row r="390" spans="1:25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INDEX(Comparison!BL:BL, MATCH(B2, Comparison!BI:BI,0))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INDEX(Comparison!BO:BO, MATCH(B2, Comparison!BI:BI,0))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INDEX(Comparison!BL:BL, MATCH(B3, Comparison!BI:BI,0))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INDEX(Comparison!BO:BO, MATCH(B3, Comparison!BI:BI,0))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INDEX(Comparison!BL:BL, MATCH(B4, Comparison!BI:BI,0))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INDEX(Comparison!BO:BO, MATCH(B4, Comparison!BI:BI,0))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INDEX(Comparison!BL:BL, MATCH(B5, Comparison!BI:BI,0))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INDEX(Comparison!BO:BO, MATCH(B5, Comparison!BI:BI,0))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INDEX(Comparison!BL:BL, MATCH(B6, Comparison!BI:BI,0))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INDEX(Comparison!BO:BO, MATCH(B6, Comparison!BI:BI,0))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INDEX(Comparison!BL:BL, MATCH(B7, Comparison!BI:BI,0))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INDEX(Comparison!BO:BO, MATCH(B7, Comparison!BI:BI,0))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INDEX(Comparison!BL:BL, MATCH(B8, Comparison!BI:BI,0))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INDEX(Comparison!BO:BO, MATCH(B8, Comparison!BI:BI,0))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INDEX(Comparison!BL:BL, MATCH(B9, Comparison!BI:BI,0))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INDEX(Comparison!BO:BO, MATCH(B9, Comparison!BI:BI,0))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INDEX(Comparison!BL:BL, MATCH(B10, Comparison!BI:BI,0))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INDEX(Comparison!BO:BO, MATCH(B10, Comparison!BI:BI,0))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INDEX(Comparison!BL:BL, MATCH(B11, Comparison!BI:BI,0))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INDEX(Comparison!BO:BO, MATCH(B11, Comparison!BI:BI,0))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INDEX(Comparison!BL:BL, MATCH(B12, Comparison!BI:BI,0))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INDEX(Comparison!BO:BO, MATCH(B12, Comparison!BI:BI,0))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  <c r="P13" s="2" t="str">
        <f>INDEX(Comparison!BL:BL, MATCH(B13, Comparison!BI:BI,0))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INDEX(Comparison!BO:BO, MATCH(B13, Comparison!BI:BI,0))</f>
        <v>Name change from hufaminc</v>
      </c>
      <c r="Y13" s="2" t="str">
        <f t="shared" si="9"/>
        <v>Name change from hufaminc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INDEX(Comparison!BL:BL, MATCH(B14, Comparison!BI:BI,0))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INDEX(Comparison!BO:BO, MATCH(B14, Comparison!BI:BI,0))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INDEX(Comparison!BL:BL, MATCH(B15, Comparison!BI:BI,0))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INDEX(Comparison!BO:BO, MATCH(B15, Comparison!BI:BI,0))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INDEX(Comparison!BL:BL, MATCH(B16, Comparison!BI:BI,0))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INDEX(Comparison!BO:BO, MATCH(B16, Comparison!BI:BI,0))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INDEX(Comparison!BL:BL, MATCH(B17, Comparison!BI:BI,0))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INDEX(Comparison!BO:BO, MATCH(B17, Comparison!BI:BI,0))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INDEX(Comparison!BL:BL, MATCH(B18, Comparison!BI:BI,0))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INDEX(Comparison!BO:BO, MATCH(B18, Comparison!BI:BI,0))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INDEX(Comparison!BL:BL, MATCH(B19, Comparison!BI:BI,0))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INDEX(Comparison!BO:BO, MATCH(B19, Comparison!BI:BI,0))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INDEX(Comparison!BL:BL, MATCH(B20, Comparison!BI:BI,0))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INDEX(Comparison!BO:BO, MATCH(B20, Comparison!BI:BI,0))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INDEX(Comparison!BL:BL, MATCH(B21, Comparison!BI:BI,0))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INDEX(Comparison!BO:BO, MATCH(B21, Comparison!BI:BI,0))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INDEX(Comparison!BL:BL, MATCH(B22, Comparison!BI:BI,0))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INDEX(Comparison!BO:BO, MATCH(B22, Comparison!BI:BI,0))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INDEX(Comparison!BL:BL, MATCH(B23, Comparison!BI:BI,0))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INDEX(Comparison!BO:BO, MATCH(B23, Comparison!BI:BI,0))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INDEX(Comparison!BL:BL, MATCH(B24, Comparison!BI:BI,0))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INDEX(Comparison!BO:BO, MATCH(B24, Comparison!BI:BI,0))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INDEX(Comparison!BL:BL, MATCH(B25, Comparison!BI:BI,0))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INDEX(Comparison!BO:BO, MATCH(B25, Comparison!BI:BI,0))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INDEX(Comparison!BL:BL, MATCH(B26, Comparison!BI:BI,0))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INDEX(Comparison!BO:BO, MATCH(B26, Comparison!BI:BI,0))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INDEX(Comparison!BL:BL, MATCH(B27, Comparison!BI:BI,0))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INDEX(Comparison!BO:BO, MATCH(B27, Comparison!BI:BI,0))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INDEX(Comparison!BL:BL, MATCH(B28, Comparison!BI:BI,0))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INDEX(Comparison!BO:BO, MATCH(B28, Comparison!BI:BI,0))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INDEX(Comparison!BL:BL, MATCH(B29, Comparison!BI:BI,0))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INDEX(Comparison!BO:BO, MATCH(B29, Comparison!BI:BI,0))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INDEX(Comparison!BL:BL, MATCH(B30, Comparison!BI:BI,0))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INDEX(Comparison!BO:BO, MATCH(B30, Comparison!BI:BI,0))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INDEX(Comparison!BL:BL, MATCH(B31, Comparison!BI:BI,0))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INDEX(Comparison!BO:BO, MATCH(B31, Comparison!BI:BI,0))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INDEX(Comparison!BL:BL, MATCH(B32, Comparison!BI:BI,0))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INDEX(Comparison!BO:BO, MATCH(B32, Comparison!BI:BI,0))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INDEX(Comparison!BL:BL, MATCH(B33, Comparison!BI:BI,0))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INDEX(Comparison!BO:BO, MATCH(B33, Comparison!BI:BI,0))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INDEX(Comparison!BL:BL, MATCH(B34, Comparison!BI:BI,0))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INDEX(Comparison!BO:BO, MATCH(B34, Comparison!BI:BI,0))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INDEX(Comparison!BL:BL, MATCH(B35, Comparison!BI:BI,0))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INDEX(Comparison!BO:BO, MATCH(B35, Comparison!BI:BI,0))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INDEX(Comparison!BL:BL, MATCH(B36, Comparison!BI:BI,0))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INDEX(Comparison!BO:BO, MATCH(B36, Comparison!BI:BI,0))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INDEX(Comparison!BL:BL, MATCH(B37, Comparison!BI:BI,0))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INDEX(Comparison!BO:BO, MATCH(B37, Comparison!BI:BI,0))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INDEX(Comparison!BL:BL, MATCH(B38, Comparison!BI:BI,0))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INDEX(Comparison!BO:BO, MATCH(B38, Comparison!BI:BI,0))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INDEX(Comparison!BL:BL, MATCH(B39, Comparison!BI:BI,0))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INDEX(Comparison!BO:BO, MATCH(B39, Comparison!BI:BI,0))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INDEX(Comparison!BL:BL, MATCH(B40, Comparison!BI:BI,0))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INDEX(Comparison!BO:BO, MATCH(B40, Comparison!BI:BI,0))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INDEX(Comparison!BL:BL, MATCH(B41, Comparison!BI:BI,0))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INDEX(Comparison!BO:BO, MATCH(B41, Comparison!BI:BI,0))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INDEX(Comparison!BL:BL, MATCH(B42, Comparison!BI:BI,0))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INDEX(Comparison!BO:BO, MATCH(B42, Comparison!BI:BI,0))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INDEX(Comparison!BL:BL, MATCH(B43, Comparison!BI:BI,0))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INDEX(Comparison!BO:BO, MATCH(B43, Comparison!BI:BI,0))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INDEX(Comparison!BL:BL, MATCH(B44, Comparison!BI:BI,0))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INDEX(Comparison!BO:BO, MATCH(B44, Comparison!BI:BI,0))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INDEX(Comparison!BL:BL, MATCH(B45, Comparison!BI:BI,0))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INDEX(Comparison!BO:BO, MATCH(B45, Comparison!BI:BI,0))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INDEX(Comparison!BL:BL, MATCH(B46, Comparison!BI:BI,0))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INDEX(Comparison!BO:BO, MATCH(B46, Comparison!BI:BI,0))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INDEX(Comparison!BL:BL, MATCH(B47, Comparison!BI:BI,0))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INDEX(Comparison!BO:BO, MATCH(B47, Comparison!BI:BI,0))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  <c r="P48" s="2" t="str">
        <f>INDEX(Comparison!BL:BL, MATCH(B48, Comparison!BI:BI,0))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INDEX(Comparison!BO:BO, MATCH(B48, Comparison!BI:BI,0))</f>
        <v>Name change to prtage</v>
      </c>
      <c r="Y48" s="2" t="str">
        <f t="shared" si="9"/>
        <v>Name change to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INDEX(Comparison!BL:BL, MATCH(B49, Comparison!BI:BI,0))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INDEX(Comparison!BO:BO, MATCH(B49, Comparison!BI:BI,0))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INDEX(Comparison!BL:BL, MATCH(B50, Comparison!BI:BI,0))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INDEX(Comparison!BO:BO, MATCH(B50, Comparison!BI:BI,0))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INDEX(Comparison!BL:BL, MATCH(B51, Comparison!BI:BI,0))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INDEX(Comparison!BO:BO, MATCH(B51, Comparison!BI:BI,0))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INDEX(Comparison!BL:BL, MATCH(B52, Comparison!BI:BI,0))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INDEX(Comparison!BO:BO, MATCH(B52, Comparison!BI:BI,0))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INDEX(Comparison!BL:BL, MATCH(B53, Comparison!BI:BI,0))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INDEX(Comparison!BO:BO, MATCH(B53, Comparison!BI:BI,0))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INDEX(Comparison!BL:BL, MATCH(B54, Comparison!BI:BI,0))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INDEX(Comparison!BO:BO, MATCH(B54, Comparison!BI:BI,0))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INDEX(Comparison!BL:BL, MATCH(B55, Comparison!BI:BI,0))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INDEX(Comparison!BO:BO, MATCH(B55, Comparison!BI:BI,0))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INDEX(Comparison!BL:BL, MATCH(B56, Comparison!BI:BI,0))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INDEX(Comparison!BO:BO, MATCH(B56, Comparison!BI:BI,0))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INDEX(Comparison!BL:BL, MATCH(B57, Comparison!BI:BI,0))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INDEX(Comparison!BO:BO, MATCH(B57, Comparison!BI:BI,0))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INDEX(Comparison!BL:BL, MATCH(B58, Comparison!BI:BI,0))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INDEX(Comparison!BO:BO, MATCH(B58, Comparison!BI:BI,0))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INDEX(Comparison!BL:BL, MATCH(B59, Comparison!BI:BI,0))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INDEX(Comparison!BO:BO, MATCH(B59, Comparison!BI:BI,0))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INDEX(Comparison!BL:BL, MATCH(B60, Comparison!BI:BI,0))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INDEX(Comparison!BO:BO, MATCH(B60, Comparison!BI:BI,0))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INDEX(Comparison!BL:BL, MATCH(B61, Comparison!BI:BI,0))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INDEX(Comparison!BO:BO, MATCH(B61, Comparison!BI:BI,0))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INDEX(Comparison!BL:BL, MATCH(B62, Comparison!BI:BI,0))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INDEX(Comparison!BO:BO, MATCH(B62, Comparison!BI:BI,0))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INDEX(Comparison!BL:BL, MATCH(B63, Comparison!BI:BI,0))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INDEX(Comparison!BO:BO, MATCH(B63, Comparison!BI:BI,0))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INDEX(Comparison!BL:BL, MATCH(B64, Comparison!BI:BI,0))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INDEX(Comparison!BO:BO, MATCH(B64, Comparison!BI:BI,0))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INDEX(Comparison!BL:BL, MATCH(B65, Comparison!BI:BI,0))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INDEX(Comparison!BO:BO, MATCH(B65, Comparison!BI:BI,0))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INDEX(Comparison!BL:BL, MATCH(B66, Comparison!BI:BI,0))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INDEX(Comparison!BO:BO, MATCH(B66, Comparison!BI:BI,0))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INDEX(Comparison!BL:BL, MATCH(B67, Comparison!BI:BI,0))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INDEX(Comparison!BO:BO, MATCH(B67, Comparison!BI:BI,0))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INDEX(Comparison!BL:BL, MATCH(B68, Comparison!BI:BI,0))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INDEX(Comparison!BO:BO, MATCH(B68, Comparison!BI:BI,0))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INDEX(Comparison!BL:BL, MATCH(B69, Comparison!BI:BI,0))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INDEX(Comparison!BO:BO, MATCH(B69, Comparison!BI:BI,0))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INDEX(Comparison!BL:BL, MATCH(B70, Comparison!BI:BI,0))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INDEX(Comparison!BO:BO, MATCH(B70, Comparison!BI:BI,0))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INDEX(Comparison!BL:BL, MATCH(B71, Comparison!BI:BI,0))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INDEX(Comparison!BO:BO, MATCH(B71, Comparison!BI:BI,0))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INDEX(Comparison!BL:BL, MATCH(B72, Comparison!BI:BI,0))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INDEX(Comparison!BO:BO, MATCH(B72, Comparison!BI:BI,0))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INDEX(Comparison!BL:BL, MATCH(B73, Comparison!BI:BI,0))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INDEX(Comparison!BO:BO, MATCH(B73, Comparison!BI:BI,0))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INDEX(Comparison!BL:BL, MATCH(B74, Comparison!BI:BI,0))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INDEX(Comparison!BO:BO, MATCH(B74, Comparison!BI:BI,0))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INDEX(Comparison!BL:BL, MATCH(B75, Comparison!BI:BI,0))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INDEX(Comparison!BO:BO, MATCH(B75, Comparison!BI:BI,0))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INDEX(Comparison!BL:BL, MATCH(B76, Comparison!BI:BI,0))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INDEX(Comparison!BO:BO, MATCH(B76, Comparison!BI:BI,0))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INDEX(Comparison!BL:BL, MATCH(B77, Comparison!BI:BI,0))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INDEX(Comparison!BO:BO, MATCH(B77, Comparison!BI:BI,0))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INDEX(Comparison!BL:BL, MATCH(B78, Comparison!BI:BI,0))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INDEX(Comparison!BO:BO, MATCH(B78, Comparison!BI:BI,0))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INDEX(Comparison!BL:BL, MATCH(B79, Comparison!BI:BI,0))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INDEX(Comparison!BO:BO, MATCH(B79, Comparison!BI:BI,0))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INDEX(Comparison!BL:BL, MATCH(B80, Comparison!BI:BI,0))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INDEX(Comparison!BO:BO, MATCH(B80, Comparison!BI:BI,0))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INDEX(Comparison!BL:BL, MATCH(B81, Comparison!BI:BI,0))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INDEX(Comparison!BO:BO, MATCH(B81, Comparison!BI:BI,0))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INDEX(Comparison!BL:BL, MATCH(B82, Comparison!BI:BI,0))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INDEX(Comparison!BO:BO, MATCH(B82, Comparison!BI:BI,0))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INDEX(Comparison!BL:BL, MATCH(B83, Comparison!BI:BI,0))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INDEX(Comparison!BO:BO, MATCH(B83, Comparison!BI:BI,0))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INDEX(Comparison!BL:BL, MATCH(B84, Comparison!BI:BI,0))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INDEX(Comparison!BO:BO, MATCH(B84, Comparison!BI:BI,0))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INDEX(Comparison!BL:BL, MATCH(B85, Comparison!BI:BI,0))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INDEX(Comparison!BO:BO, MATCH(B85, Comparison!BI:BI,0))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INDEX(Comparison!BL:BL, MATCH(B86, Comparison!BI:BI,0))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INDEX(Comparison!BO:BO, MATCH(B86, Comparison!BI:BI,0))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INDEX(Comparison!BL:BL, MATCH(B87, Comparison!BI:BI,0))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INDEX(Comparison!BO:BO, MATCH(B87, Comparison!BI:BI,0))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INDEX(Comparison!BL:BL, MATCH(B88, Comparison!BI:BI,0))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INDEX(Comparison!BO:BO, MATCH(B88, Comparison!BI:BI,0))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INDEX(Comparison!BL:BL, MATCH(B89, Comparison!BI:BI,0))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INDEX(Comparison!BO:BO, MATCH(B89, Comparison!BI:BI,0))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INDEX(Comparison!BL:BL, MATCH(B90, Comparison!BI:BI,0))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INDEX(Comparison!BO:BO, MATCH(B90, Comparison!BI:BI,0))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INDEX(Comparison!BL:BL, MATCH(B91, Comparison!BI:BI,0))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INDEX(Comparison!BO:BO, MATCH(B91, Comparison!BI:BI,0))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INDEX(Comparison!BL:BL, MATCH(B92, Comparison!BI:BI,0))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INDEX(Comparison!BO:BO, MATCH(B92, Comparison!BI:BI,0))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INDEX(Comparison!BL:BL, MATCH(B93, Comparison!BI:BI,0))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INDEX(Comparison!BO:BO, MATCH(B93, Comparison!BI:BI,0))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INDEX(Comparison!BL:BL, MATCH(B94, Comparison!BI:BI,0))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INDEX(Comparison!BO:BO, MATCH(B94, Comparison!BI:BI,0))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INDEX(Comparison!BL:BL, MATCH(B95, Comparison!BI:BI,0))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INDEX(Comparison!BO:BO, MATCH(B95, Comparison!BI:BI,0))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INDEX(Comparison!BL:BL, MATCH(B96, Comparison!BI:BI,0))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INDEX(Comparison!BO:BO, MATCH(B96, Comparison!BI:BI,0))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INDEX(Comparison!BL:BL, MATCH(B97, Comparison!BI:BI,0))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INDEX(Comparison!BO:BO, MATCH(B97, Comparison!BI:BI,0))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INDEX(Comparison!BL:BL, MATCH(B98, Comparison!BI:BI,0))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INDEX(Comparison!BO:BO, MATCH(B98, Comparison!BI:BI,0))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INDEX(Comparison!BL:BL, MATCH(B99, Comparison!BI:BI,0))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INDEX(Comparison!BO:BO, MATCH(B99, Comparison!BI:BI,0))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INDEX(Comparison!BL:BL, MATCH(B100, Comparison!BI:BI,0))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INDEX(Comparison!BO:BO, MATCH(B100, Comparison!BI:BI,0))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INDEX(Comparison!BL:BL, MATCH(B101, Comparison!BI:BI,0))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INDEX(Comparison!BO:BO, MATCH(B101, Comparison!BI:BI,0))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INDEX(Comparison!BL:BL, MATCH(B102, Comparison!BI:BI,0))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INDEX(Comparison!BO:BO, MATCH(B102, Comparison!BI:BI,0))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INDEX(Comparison!BL:BL, MATCH(B103, Comparison!BI:BI,0))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INDEX(Comparison!BO:BO, MATCH(B103, Comparison!BI:BI,0))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INDEX(Comparison!BL:BL, MATCH(B104, Comparison!BI:BI,0))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INDEX(Comparison!BO:BO, MATCH(B104, Comparison!BI:BI,0))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INDEX(Comparison!BL:BL, MATCH(B105, Comparison!BI:BI,0))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INDEX(Comparison!BO:BO, MATCH(B105, Comparison!BI:BI,0))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INDEX(Comparison!BL:BL, MATCH(B106, Comparison!BI:BI,0))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INDEX(Comparison!BO:BO, MATCH(B106, Comparison!BI:BI,0))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INDEX(Comparison!BL:BL, MATCH(B107, Comparison!BI:BI,0))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INDEX(Comparison!BO:BO, MATCH(B107, Comparison!BI:BI,0))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INDEX(Comparison!BL:BL, MATCH(B108, Comparison!BI:BI,0))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INDEX(Comparison!BO:BO, MATCH(B108, Comparison!BI:BI,0))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INDEX(Comparison!BL:BL, MATCH(B109, Comparison!BI:BI,0))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INDEX(Comparison!BO:BO, MATCH(B109, Comparison!BI:BI,0))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INDEX(Comparison!BL:BL, MATCH(B110, Comparison!BI:BI,0))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INDEX(Comparison!BO:BO, MATCH(B110, Comparison!BI:BI,0))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INDEX(Comparison!BL:BL, MATCH(B111, Comparison!BI:BI,0))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INDEX(Comparison!BO:BO, MATCH(B111, Comparison!BI:BI,0))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INDEX(Comparison!BL:BL, MATCH(B112, Comparison!BI:BI,0))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INDEX(Comparison!BO:BO, MATCH(B112, Comparison!BI:BI,0))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INDEX(Comparison!BL:BL, MATCH(B113, Comparison!BI:BI,0))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INDEX(Comparison!BO:BO, MATCH(B113, Comparison!BI:BI,0))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INDEX(Comparison!BL:BL, MATCH(B114, Comparison!BI:BI,0))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INDEX(Comparison!BO:BO, MATCH(B114, Comparison!BI:BI,0))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INDEX(Comparison!BL:BL, MATCH(B115, Comparison!BI:BI,0))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INDEX(Comparison!BO:BO, MATCH(B115, Comparison!BI:BI,0))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INDEX(Comparison!BL:BL, MATCH(B116, Comparison!BI:BI,0))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INDEX(Comparison!BO:BO, MATCH(B116, Comparison!BI:BI,0))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INDEX(Comparison!BL:BL, MATCH(B117, Comparison!BI:BI,0))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INDEX(Comparison!BO:BO, MATCH(B117, Comparison!BI:BI,0))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INDEX(Comparison!BL:BL, MATCH(B118, Comparison!BI:BI,0))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INDEX(Comparison!BO:BO, MATCH(B118, Comparison!BI:BI,0))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INDEX(Comparison!BL:BL, MATCH(B119, Comparison!BI:BI,0))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INDEX(Comparison!BO:BO, MATCH(B119, Comparison!BI:BI,0))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INDEX(Comparison!BL:BL, MATCH(B120, Comparison!BI:BI,0))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INDEX(Comparison!BO:BO, MATCH(B120, Comparison!BI:BI,0))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INDEX(Comparison!BL:BL, MATCH(B121, Comparison!BI:BI,0))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INDEX(Comparison!BO:BO, MATCH(B121, Comparison!BI:BI,0))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INDEX(Comparison!BL:BL, MATCH(B122, Comparison!BI:BI,0))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INDEX(Comparison!BO:BO, MATCH(B122, Comparison!BI:BI,0))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INDEX(Comparison!BL:BL, MATCH(B123, Comparison!BI:BI,0))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INDEX(Comparison!BO:BO, MATCH(B123, Comparison!BI:BI,0))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INDEX(Comparison!BL:BL, MATCH(B124, Comparison!BI:BI,0))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INDEX(Comparison!BO:BO, MATCH(B124, Comparison!BI:BI,0))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INDEX(Comparison!BL:BL, MATCH(B125, Comparison!BI:BI,0))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INDEX(Comparison!BO:BO, MATCH(B125, Comparison!BI:BI,0))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INDEX(Comparison!BL:BL, MATCH(B126, Comparison!BI:BI,0))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INDEX(Comparison!BO:BO, MATCH(B126, Comparison!BI:BI,0))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INDEX(Comparison!BL:BL, MATCH(B127, Comparison!BI:BI,0))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INDEX(Comparison!BO:BO, MATCH(B127, Comparison!BI:BI,0))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INDEX(Comparison!BL:BL, MATCH(B128, Comparison!BI:BI,0))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INDEX(Comparison!BO:BO, MATCH(B128, Comparison!BI:BI,0))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INDEX(Comparison!BL:BL, MATCH(B129, Comparison!BI:BI,0))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INDEX(Comparison!BO:BO, MATCH(B129, Comparison!BI:BI,0))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INDEX(Comparison!BL:BL, MATCH(B130, Comparison!BI:BI,0))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INDEX(Comparison!BO:BO, MATCH(B130, Comparison!BI:BI,0))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INDEX(Comparison!BL:BL, MATCH(B131, Comparison!BI:BI,0))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INDEX(Comparison!BO:BO, MATCH(B131, Comparison!BI:BI,0))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INDEX(Comparison!BL:BL, MATCH(B132, Comparison!BI:BI,0))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INDEX(Comparison!BO:BO, MATCH(B132, Comparison!BI:BI,0))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INDEX(Comparison!BL:BL, MATCH(B133, Comparison!BI:BI,0))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INDEX(Comparison!BO:BO, MATCH(B133, Comparison!BI:BI,0))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INDEX(Comparison!BL:BL, MATCH(B134, Comparison!BI:BI,0))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INDEX(Comparison!BO:BO, MATCH(B134, Comparison!BI:BI,0))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INDEX(Comparison!BL:BL, MATCH(B135, Comparison!BI:BI,0))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INDEX(Comparison!BO:BO, MATCH(B135, Comparison!BI:BI,0))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INDEX(Comparison!BL:BL, MATCH(B136, Comparison!BI:BI,0))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INDEX(Comparison!BO:BO, MATCH(B136, Comparison!BI:BI,0))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INDEX(Comparison!BL:BL, MATCH(B137, Comparison!BI:BI,0))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INDEX(Comparison!BO:BO, MATCH(B137, Comparison!BI:BI,0))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INDEX(Comparison!BL:BL, MATCH(B138, Comparison!BI:BI,0))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INDEX(Comparison!BO:BO, MATCH(B138, Comparison!BI:BI,0))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INDEX(Comparison!BL:BL, MATCH(B139, Comparison!BI:BI,0))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INDEX(Comparison!BO:BO, MATCH(B139, Comparison!BI:BI,0))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INDEX(Comparison!BL:BL, MATCH(B140, Comparison!BI:BI,0))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INDEX(Comparison!BO:BO, MATCH(B140, Comparison!BI:BI,0))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INDEX(Comparison!BL:BL, MATCH(B141, Comparison!BI:BI,0))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INDEX(Comparison!BO:BO, MATCH(B141, Comparison!BI:BI,0))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INDEX(Comparison!BL:BL, MATCH(B142, Comparison!BI:BI,0))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INDEX(Comparison!BO:BO, MATCH(B142, Comparison!BI:BI,0))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INDEX(Comparison!BL:BL, MATCH(B143, Comparison!BI:BI,0))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INDEX(Comparison!BO:BO, MATCH(B143, Comparison!BI:BI,0))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INDEX(Comparison!BL:BL, MATCH(B144, Comparison!BI:BI,0))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INDEX(Comparison!BO:BO, MATCH(B144, Comparison!BI:BI,0))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INDEX(Comparison!BL:BL, MATCH(B145, Comparison!BI:BI,0))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INDEX(Comparison!BO:BO, MATCH(B145, Comparison!BI:BI,0))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INDEX(Comparison!BL:BL, MATCH(B146, Comparison!BI:BI,0))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INDEX(Comparison!BO:BO, MATCH(B146, Comparison!BI:BI,0))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INDEX(Comparison!BL:BL, MATCH(B147, Comparison!BI:BI,0))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INDEX(Comparison!BO:BO, MATCH(B147, Comparison!BI:BI,0))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INDEX(Comparison!BL:BL, MATCH(B148, Comparison!BI:BI,0))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INDEX(Comparison!BO:BO, MATCH(B148, Comparison!BI:BI,0))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INDEX(Comparison!BL:BL, MATCH(B149, Comparison!BI:BI,0))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INDEX(Comparison!BO:BO, MATCH(B149, Comparison!BI:BI,0))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INDEX(Comparison!BL:BL, MATCH(B150, Comparison!BI:BI,0))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INDEX(Comparison!BO:BO, MATCH(B150, Comparison!BI:BI,0))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INDEX(Comparison!BL:BL, MATCH(B151, Comparison!BI:BI,0))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INDEX(Comparison!BO:BO, MATCH(B151, Comparison!BI:BI,0))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INDEX(Comparison!BL:BL, MATCH(B152, Comparison!BI:BI,0))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INDEX(Comparison!BO:BO, MATCH(B152, Comparison!BI:BI,0))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INDEX(Comparison!BL:BL, MATCH(B153, Comparison!BI:BI,0))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INDEX(Comparison!BO:BO, MATCH(B153, Comparison!BI:BI,0))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INDEX(Comparison!BL:BL, MATCH(B154, Comparison!BI:BI,0))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INDEX(Comparison!BO:BO, MATCH(B154, Comparison!BI:BI,0))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INDEX(Comparison!BL:BL, MATCH(B155, Comparison!BI:BI,0))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INDEX(Comparison!BO:BO, MATCH(B155, Comparison!BI:BI,0))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INDEX(Comparison!BL:BL, MATCH(B156, Comparison!BI:BI,0))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INDEX(Comparison!BO:BO, MATCH(B156, Comparison!BI:BI,0))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INDEX(Comparison!BL:BL, MATCH(B157, Comparison!BI:BI,0))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INDEX(Comparison!BO:BO, MATCH(B157, Comparison!BI:BI,0))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INDEX(Comparison!BL:BL, MATCH(B158, Comparison!BI:BI,0))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INDEX(Comparison!BO:BO, MATCH(B158, Comparison!BI:BI,0))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INDEX(Comparison!BL:BL, MATCH(B159, Comparison!BI:BI,0))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INDEX(Comparison!BO:BO, MATCH(B159, Comparison!BI:BI,0))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INDEX(Comparison!BL:BL, MATCH(B160, Comparison!BI:BI,0))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INDEX(Comparison!BO:BO, MATCH(B160, Comparison!BI:BI,0))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INDEX(Comparison!BL:BL, MATCH(B161, Comparison!BI:BI,0))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INDEX(Comparison!BO:BO, MATCH(B161, Comparison!BI:BI,0))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INDEX(Comparison!BL:BL, MATCH(B162, Comparison!BI:BI,0))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INDEX(Comparison!BO:BO, MATCH(B162, Comparison!BI:BI,0))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INDEX(Comparison!BL:BL, MATCH(B163, Comparison!BI:BI,0))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INDEX(Comparison!BO:BO, MATCH(B163, Comparison!BI:BI,0))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INDEX(Comparison!BL:BL, MATCH(B164, Comparison!BI:BI,0))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INDEX(Comparison!BO:BO, MATCH(B164, Comparison!BI:BI,0))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INDEX(Comparison!BL:BL, MATCH(B165, Comparison!BI:BI,0))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INDEX(Comparison!BO:BO, MATCH(B165, Comparison!BI:BI,0))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INDEX(Comparison!BL:BL, MATCH(B166, Comparison!BI:BI,0))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INDEX(Comparison!BO:BO, MATCH(B166, Comparison!BI:BI,0))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INDEX(Comparison!BL:BL, MATCH(B167, Comparison!BI:BI,0))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INDEX(Comparison!BO:BO, MATCH(B167, Comparison!BI:BI,0))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INDEX(Comparison!BL:BL, MATCH(B168, Comparison!BI:BI,0))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INDEX(Comparison!BO:BO, MATCH(B168, Comparison!BI:BI,0))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INDEX(Comparison!BL:BL, MATCH(B169, Comparison!BI:BI,0))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INDEX(Comparison!BO:BO, MATCH(B169, Comparison!BI:BI,0))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INDEX(Comparison!BL:BL, MATCH(B170, Comparison!BI:BI,0))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INDEX(Comparison!BO:BO, MATCH(B170, Comparison!BI:BI,0))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INDEX(Comparison!BL:BL, MATCH(B171, Comparison!BI:BI,0))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INDEX(Comparison!BO:BO, MATCH(B171, Comparison!BI:BI,0))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INDEX(Comparison!BL:BL, MATCH(B172, Comparison!BI:BI,0))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INDEX(Comparison!BO:BO, MATCH(B172, Comparison!BI:BI,0))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INDEX(Comparison!BL:BL, MATCH(B173, Comparison!BI:BI,0))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INDEX(Comparison!BO:BO, MATCH(B173, Comparison!BI:BI,0))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INDEX(Comparison!BL:BL, MATCH(B174, Comparison!BI:BI,0))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INDEX(Comparison!BO:BO, MATCH(B174, Comparison!BI:BI,0))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INDEX(Comparison!BL:BL, MATCH(B175, Comparison!BI:BI,0))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INDEX(Comparison!BO:BO, MATCH(B175, Comparison!BI:BI,0))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INDEX(Comparison!BL:BL, MATCH(B176, Comparison!BI:BI,0))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INDEX(Comparison!BO:BO, MATCH(B176, Comparison!BI:BI,0))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INDEX(Comparison!BL:BL, MATCH(B177, Comparison!BI:BI,0))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INDEX(Comparison!BO:BO, MATCH(B177, Comparison!BI:BI,0))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INDEX(Comparison!BL:BL, MATCH(B178, Comparison!BI:BI,0))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INDEX(Comparison!BO:BO, MATCH(B178, Comparison!BI:BI,0))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INDEX(Comparison!BL:BL, MATCH(B179, Comparison!BI:BI,0))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INDEX(Comparison!BO:BO, MATCH(B179, Comparison!BI:BI,0))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INDEX(Comparison!BL:BL, MATCH(B180, Comparison!BI:BI,0))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INDEX(Comparison!BO:BO, MATCH(B180, Comparison!BI:BI,0))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INDEX(Comparison!BL:BL, MATCH(B181, Comparison!BI:BI,0))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INDEX(Comparison!BO:BO, MATCH(B181, Comparison!BI:BI,0))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INDEX(Comparison!BL:BL, MATCH(B182, Comparison!BI:BI,0))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INDEX(Comparison!BO:BO, MATCH(B182, Comparison!BI:BI,0))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INDEX(Comparison!BL:BL, MATCH(B183, Comparison!BI:BI,0))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INDEX(Comparison!BO:BO, MATCH(B183, Comparison!BI:BI,0))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INDEX(Comparison!BL:BL, MATCH(B184, Comparison!BI:BI,0))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INDEX(Comparison!BO:BO, MATCH(B184, Comparison!BI:BI,0))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INDEX(Comparison!BL:BL, MATCH(B185, Comparison!BI:BI,0))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INDEX(Comparison!BO:BO, MATCH(B185, Comparison!BI:BI,0))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INDEX(Comparison!BL:BL, MATCH(B186, Comparison!BI:BI,0))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INDEX(Comparison!BO:BO, MATCH(B186, Comparison!BI:BI,0))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INDEX(Comparison!BL:BL, MATCH(B187, Comparison!BI:BI,0))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INDEX(Comparison!BO:BO, MATCH(B187, Comparison!BI:BI,0))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INDEX(Comparison!BL:BL, MATCH(B188, Comparison!BI:BI,0))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INDEX(Comparison!BO:BO, MATCH(B188, Comparison!BI:BI,0))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INDEX(Comparison!BL:BL, MATCH(B189, Comparison!BI:BI,0))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INDEX(Comparison!BO:BO, MATCH(B189, Comparison!BI:BI,0))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INDEX(Comparison!BL:BL, MATCH(B190, Comparison!BI:BI,0))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INDEX(Comparison!BO:BO, MATCH(B190, Comparison!BI:BI,0))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INDEX(Comparison!BL:BL, MATCH(B191, Comparison!BI:BI,0))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INDEX(Comparison!BO:BO, MATCH(B191, Comparison!BI:BI,0))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INDEX(Comparison!BL:BL, MATCH(B192, Comparison!BI:BI,0))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INDEX(Comparison!BO:BO, MATCH(B192, Comparison!BI:BI,0))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INDEX(Comparison!BL:BL, MATCH(B193, Comparison!BI:BI,0))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INDEX(Comparison!BO:BO, MATCH(B193, Comparison!BI:BI,0))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INDEX(Comparison!BL:BL, MATCH(B194, Comparison!BI:BI,0))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INDEX(Comparison!BO:BO, MATCH(B194, Comparison!BI:BI,0))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INDEX(Comparison!BL:BL, MATCH(B195, Comparison!BI:BI,0))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INDEX(Comparison!BO:BO, MATCH(B195, Comparison!BI:BI,0))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INDEX(Comparison!BL:BL, MATCH(B196, Comparison!BI:BI,0))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INDEX(Comparison!BO:BO, MATCH(B196, Comparison!BI:BI,0))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INDEX(Comparison!BL:BL, MATCH(B197, Comparison!BI:BI,0))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INDEX(Comparison!BO:BO, MATCH(B197, Comparison!BI:BI,0))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INDEX(Comparison!BL:BL, MATCH(B198, Comparison!BI:BI,0))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INDEX(Comparison!BO:BO, MATCH(B198, Comparison!BI:BI,0))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INDEX(Comparison!BL:BL, MATCH(B199, Comparison!BI:BI,0))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INDEX(Comparison!BO:BO, MATCH(B199, Comparison!BI:BI,0))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INDEX(Comparison!BL:BL, MATCH(B200, Comparison!BI:BI,0))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INDEX(Comparison!BO:BO, MATCH(B200, Comparison!BI:BI,0))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INDEX(Comparison!BL:BL, MATCH(B201, Comparison!BI:BI,0))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INDEX(Comparison!BO:BO, MATCH(B201, Comparison!BI:BI,0))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INDEX(Comparison!BL:BL, MATCH(B202, Comparison!BI:BI,0))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INDEX(Comparison!BO:BO, MATCH(B202, Comparison!BI:BI,0))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INDEX(Comparison!BL:BL, MATCH(B203, Comparison!BI:BI,0))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INDEX(Comparison!BO:BO, MATCH(B203, Comparison!BI:BI,0))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INDEX(Comparison!BL:BL, MATCH(B204, Comparison!BI:BI,0))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INDEX(Comparison!BO:BO, MATCH(B204, Comparison!BI:BI,0))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INDEX(Comparison!BL:BL, MATCH(B205, Comparison!BI:BI,0))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INDEX(Comparison!BO:BO, MATCH(B205, Comparison!BI:BI,0))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INDEX(Comparison!BL:BL, MATCH(B206, Comparison!BI:BI,0))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INDEX(Comparison!BO:BO, MATCH(B206, Comparison!BI:BI,0))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INDEX(Comparison!BL:BL, MATCH(B207, Comparison!BI:BI,0))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INDEX(Comparison!BO:BO, MATCH(B207, Comparison!BI:BI,0))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INDEX(Comparison!BL:BL, MATCH(B208, Comparison!BI:BI,0))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INDEX(Comparison!BO:BO, MATCH(B208, Comparison!BI:BI,0))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INDEX(Comparison!BL:BL, MATCH(B209, Comparison!BI:BI,0))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INDEX(Comparison!BO:BO, MATCH(B209, Comparison!BI:BI,0))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INDEX(Comparison!BL:BL, MATCH(B210, Comparison!BI:BI,0))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INDEX(Comparison!BO:BO, MATCH(B210, Comparison!BI:BI,0))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INDEX(Comparison!BL:BL, MATCH(B211, Comparison!BI:BI,0))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INDEX(Comparison!BO:BO, MATCH(B211, Comparison!BI:BI,0))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INDEX(Comparison!BL:BL, MATCH(B212, Comparison!BI:BI,0))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INDEX(Comparison!BO:BO, MATCH(B212, Comparison!BI:BI,0))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INDEX(Comparison!BL:BL, MATCH(B213, Comparison!BI:BI,0))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INDEX(Comparison!BO:BO, MATCH(B213, Comparison!BI:BI,0))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INDEX(Comparison!BL:BL, MATCH(B214, Comparison!BI:BI,0))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INDEX(Comparison!BO:BO, MATCH(B214, Comparison!BI:BI,0))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INDEX(Comparison!BL:BL, MATCH(B215, Comparison!BI:BI,0))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INDEX(Comparison!BO:BO, MATCH(B215, Comparison!BI:BI,0))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INDEX(Comparison!BL:BL, MATCH(B216, Comparison!BI:BI,0))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INDEX(Comparison!BO:BO, MATCH(B216, Comparison!BI:BI,0))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INDEX(Comparison!BL:BL, MATCH(B217, Comparison!BI:BI,0))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INDEX(Comparison!BO:BO, MATCH(B217, Comparison!BI:BI,0))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INDEX(Comparison!BL:BL, MATCH(B218, Comparison!BI:BI,0))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INDEX(Comparison!BO:BO, MATCH(B218, Comparison!BI:BI,0))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INDEX(Comparison!BL:BL, MATCH(B219, Comparison!BI:BI,0))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INDEX(Comparison!BO:BO, MATCH(B219, Comparison!BI:BI,0))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INDEX(Comparison!BL:BL, MATCH(B220, Comparison!BI:BI,0))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INDEX(Comparison!BO:BO, MATCH(B220, Comparison!BI:BI,0))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INDEX(Comparison!BL:BL, MATCH(B221, Comparison!BI:BI,0))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INDEX(Comparison!BO:BO, MATCH(B221, Comparison!BI:BI,0))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INDEX(Comparison!BL:BL, MATCH(B222, Comparison!BI:BI,0))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INDEX(Comparison!BO:BO, MATCH(B222, Comparison!BI:BI,0))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INDEX(Comparison!BL:BL, MATCH(B223, Comparison!BI:BI,0))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INDEX(Comparison!BO:BO, MATCH(B223, Comparison!BI:BI,0))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INDEX(Comparison!BL:BL, MATCH(B224, Comparison!BI:BI,0))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INDEX(Comparison!BO:BO, MATCH(B224, Comparison!BI:BI,0))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INDEX(Comparison!BL:BL, MATCH(B225, Comparison!BI:BI,0))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INDEX(Comparison!BO:BO, MATCH(B225, Comparison!BI:BI,0))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INDEX(Comparison!BL:BL, MATCH(B226, Comparison!BI:BI,0))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INDEX(Comparison!BO:BO, MATCH(B226, Comparison!BI:BI,0))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INDEX(Comparison!BL:BL, MATCH(B227, Comparison!BI:BI,0))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INDEX(Comparison!BO:BO, MATCH(B227, Comparison!BI:BI,0))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INDEX(Comparison!BL:BL, MATCH(B228, Comparison!BI:BI,0))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INDEX(Comparison!BO:BO, MATCH(B228, Comparison!BI:BI,0))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INDEX(Comparison!BL:BL, MATCH(B229, Comparison!BI:BI,0))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INDEX(Comparison!BO:BO, MATCH(B229, Comparison!BI:BI,0))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INDEX(Comparison!BL:BL, MATCH(B230, Comparison!BI:BI,0))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INDEX(Comparison!BO:BO, MATCH(B230, Comparison!BI:BI,0))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INDEX(Comparison!BL:BL, MATCH(B231, Comparison!BI:BI,0))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INDEX(Comparison!BO:BO, MATCH(B231, Comparison!BI:BI,0))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INDEX(Comparison!BL:BL, MATCH(B232, Comparison!BI:BI,0))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INDEX(Comparison!BO:BO, MATCH(B232, Comparison!BI:BI,0))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INDEX(Comparison!BL:BL, MATCH(B233, Comparison!BI:BI,0))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INDEX(Comparison!BO:BO, MATCH(B233, Comparison!BI:BI,0))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INDEX(Comparison!BL:BL, MATCH(B234, Comparison!BI:BI,0))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INDEX(Comparison!BO:BO, MATCH(B234, Comparison!BI:BI,0))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INDEX(Comparison!BL:BL, MATCH(B235, Comparison!BI:BI,0))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INDEX(Comparison!BO:BO, MATCH(B235, Comparison!BI:BI,0))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INDEX(Comparison!BL:BL, MATCH(B236, Comparison!BI:BI,0))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INDEX(Comparison!BO:BO, MATCH(B236, Comparison!BI:BI,0))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INDEX(Comparison!BL:BL, MATCH(B237, Comparison!BI:BI,0))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INDEX(Comparison!BO:BO, MATCH(B237, Comparison!BI:BI,0))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INDEX(Comparison!BL:BL, MATCH(B238, Comparison!BI:BI,0))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INDEX(Comparison!BO:BO, MATCH(B238, Comparison!BI:BI,0))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INDEX(Comparison!BL:BL, MATCH(B239, Comparison!BI:BI,0))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INDEX(Comparison!BO:BO, MATCH(B239, Comparison!BI:BI,0))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INDEX(Comparison!BL:BL, MATCH(B240, Comparison!BI:BI,0))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INDEX(Comparison!BO:BO, MATCH(B240, Comparison!BI:BI,0))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INDEX(Comparison!BL:BL, MATCH(B241, Comparison!BI:BI,0))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INDEX(Comparison!BO:BO, MATCH(B241, Comparison!BI:BI,0))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INDEX(Comparison!BL:BL, MATCH(B242, Comparison!BI:BI,0))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INDEX(Comparison!BO:BO, MATCH(B242, Comparison!BI:BI,0))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INDEX(Comparison!BL:BL, MATCH(B243, Comparison!BI:BI,0))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INDEX(Comparison!BO:BO, MATCH(B243, Comparison!BI:BI,0))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INDEX(Comparison!BL:BL, MATCH(B244, Comparison!BI:BI,0))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INDEX(Comparison!BO:BO, MATCH(B244, Comparison!BI:BI,0))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INDEX(Comparison!BL:BL, MATCH(B245, Comparison!BI:BI,0))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INDEX(Comparison!BO:BO, MATCH(B245, Comparison!BI:BI,0))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INDEX(Comparison!BL:BL, MATCH(B246, Comparison!BI:BI,0))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INDEX(Comparison!BO:BO, MATCH(B246, Comparison!BI:BI,0))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INDEX(Comparison!BL:BL, MATCH(B247, Comparison!BI:BI,0))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INDEX(Comparison!BO:BO, MATCH(B247, Comparison!BI:BI,0))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INDEX(Comparison!BL:BL, MATCH(B248, Comparison!BI:BI,0))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INDEX(Comparison!BO:BO, MATCH(B248, Comparison!BI:BI,0))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INDEX(Comparison!BL:BL, MATCH(B249, Comparison!BI:BI,0))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INDEX(Comparison!BO:BO, MATCH(B249, Comparison!BI:BI,0))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INDEX(Comparison!BL:BL, MATCH(B250, Comparison!BI:BI,0))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INDEX(Comparison!BO:BO, MATCH(B250, Comparison!BI:BI,0))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INDEX(Comparison!BL:BL, MATCH(B251, Comparison!BI:BI,0))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INDEX(Comparison!BO:BO, MATCH(B251, Comparison!BI:BI,0))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INDEX(Comparison!BL:BL, MATCH(B252, Comparison!BI:BI,0))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INDEX(Comparison!BO:BO, MATCH(B252, Comparison!BI:BI,0))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INDEX(Comparison!BL:BL, MATCH(B253, Comparison!BI:BI,0))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INDEX(Comparison!BO:BO, MATCH(B253, Comparison!BI:BI,0))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INDEX(Comparison!BL:BL, MATCH(B254, Comparison!BI:BI,0))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INDEX(Comparison!BO:BO, MATCH(B254, Comparison!BI:BI,0))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INDEX(Comparison!BL:BL, MATCH(B255, Comparison!BI:BI,0))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INDEX(Comparison!BO:BO, MATCH(B255, Comparison!BI:BI,0))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INDEX(Comparison!BL:BL, MATCH(B256, Comparison!BI:BI,0))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INDEX(Comparison!BO:BO, MATCH(B256, Comparison!BI:BI,0))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INDEX(Comparison!BL:BL, MATCH(B257, Comparison!BI:BI,0))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INDEX(Comparison!BO:BO, MATCH(B257, Comparison!BI:BI,0))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INDEX(Comparison!BL:BL, MATCH(B258, Comparison!BI:BI,0))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INDEX(Comparison!BO:BO, MATCH(B258, Comparison!BI:BI,0))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INDEX(Comparison!BL:BL, MATCH(B259, Comparison!BI:BI,0))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INDEX(Comparison!BO:BO, MATCH(B259, Comparison!BI:BI,0))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INDEX(Comparison!BL:BL, MATCH(B260, Comparison!BI:BI,0))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INDEX(Comparison!BO:BO, MATCH(B260, Comparison!BI:BI,0))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INDEX(Comparison!BL:BL, MATCH(B261, Comparison!BI:BI,0))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INDEX(Comparison!BO:BO, MATCH(B261, Comparison!BI:BI,0))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INDEX(Comparison!BL:BL, MATCH(B262, Comparison!BI:BI,0))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INDEX(Comparison!BO:BO, MATCH(B262, Comparison!BI:BI,0))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INDEX(Comparison!BL:BL, MATCH(B263, Comparison!BI:BI,0))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INDEX(Comparison!BO:BO, MATCH(B263, Comparison!BI:BI,0))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INDEX(Comparison!BL:BL, MATCH(B264, Comparison!BI:BI,0))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INDEX(Comparison!BO:BO, MATCH(B264, Comparison!BI:BI,0))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INDEX(Comparison!BL:BL, MATCH(B265, Comparison!BI:BI,0))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INDEX(Comparison!BO:BO, MATCH(B265, Comparison!BI:BI,0))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INDEX(Comparison!BL:BL, MATCH(B266, Comparison!BI:BI,0))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INDEX(Comparison!BO:BO, MATCH(B266, Comparison!BI:BI,0))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INDEX(Comparison!BL:BL, MATCH(B267, Comparison!BI:BI,0))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INDEX(Comparison!BO:BO, MATCH(B267, Comparison!BI:BI,0))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INDEX(Comparison!BL:BL, MATCH(B268, Comparison!BI:BI,0))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INDEX(Comparison!BO:BO, MATCH(B268, Comparison!BI:BI,0))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INDEX(Comparison!BL:BL, MATCH(B269, Comparison!BI:BI,0))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INDEX(Comparison!BO:BO, MATCH(B269, Comparison!BI:BI,0))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INDEX(Comparison!BL:BL, MATCH(B270, Comparison!BI:BI,0))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INDEX(Comparison!BO:BO, MATCH(B270, Comparison!BI:BI,0))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INDEX(Comparison!BL:BL, MATCH(B271, Comparison!BI:BI,0))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INDEX(Comparison!BO:BO, MATCH(B271, Comparison!BI:BI,0))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INDEX(Comparison!BL:BL, MATCH(B272, Comparison!BI:BI,0))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INDEX(Comparison!BO:BO, MATCH(B272, Comparison!BI:BI,0))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INDEX(Comparison!BL:BL, MATCH(B273, Comparison!BI:BI,0))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INDEX(Comparison!BO:BO, MATCH(B273, Comparison!BI:BI,0))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INDEX(Comparison!BL:BL, MATCH(B274, Comparison!BI:BI,0))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INDEX(Comparison!BO:BO, MATCH(B274, Comparison!BI:BI,0))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INDEX(Comparison!BL:BL, MATCH(B275, Comparison!BI:BI,0))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INDEX(Comparison!BO:BO, MATCH(B275, Comparison!BI:BI,0))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INDEX(Comparison!BL:BL, MATCH(B276, Comparison!BI:BI,0))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INDEX(Comparison!BO:BO, MATCH(B276, Comparison!BI:BI,0))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INDEX(Comparison!BL:BL, MATCH(B277, Comparison!BI:BI,0))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INDEX(Comparison!BO:BO, MATCH(B277, Comparison!BI:BI,0))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INDEX(Comparison!BL:BL, MATCH(B278, Comparison!BI:BI,0))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INDEX(Comparison!BO:BO, MATCH(B278, Comparison!BI:BI,0))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INDEX(Comparison!BL:BL, MATCH(B279, Comparison!BI:BI,0))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INDEX(Comparison!BO:BO, MATCH(B279, Comparison!BI:BI,0))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INDEX(Comparison!BL:BL, MATCH(B280, Comparison!BI:BI,0))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INDEX(Comparison!BO:BO, MATCH(B280, Comparison!BI:BI,0))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INDEX(Comparison!BL:BL, MATCH(B281, Comparison!BI:BI,0))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INDEX(Comparison!BO:BO, MATCH(B281, Comparison!BI:BI,0))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INDEX(Comparison!BL:BL, MATCH(B282, Comparison!BI:BI,0))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INDEX(Comparison!BO:BO, MATCH(B282, Comparison!BI:BI,0))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INDEX(Comparison!BL:BL, MATCH(B283, Comparison!BI:BI,0))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INDEX(Comparison!BO:BO, MATCH(B283, Comparison!BI:BI,0))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INDEX(Comparison!BL:BL, MATCH(B284, Comparison!BI:BI,0))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INDEX(Comparison!BO:BO, MATCH(B284, Comparison!BI:BI,0))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INDEX(Comparison!BL:BL, MATCH(B285, Comparison!BI:BI,0))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INDEX(Comparison!BO:BO, MATCH(B285, Comparison!BI:BI,0))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INDEX(Comparison!BL:BL, MATCH(B286, Comparison!BI:BI,0))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INDEX(Comparison!BO:BO, MATCH(B286, Comparison!BI:BI,0))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INDEX(Comparison!BL:BL, MATCH(B287, Comparison!BI:BI,0))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INDEX(Comparison!BO:BO, MATCH(B287, Comparison!BI:BI,0))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INDEX(Comparison!BL:BL, MATCH(B288, Comparison!BI:BI,0))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INDEX(Comparison!BO:BO, MATCH(B288, Comparison!BI:BI,0))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INDEX(Comparison!BL:BL, MATCH(B289, Comparison!BI:BI,0))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INDEX(Comparison!BO:BO, MATCH(B289, Comparison!BI:BI,0))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INDEX(Comparison!BL:BL, MATCH(B290, Comparison!BI:BI,0))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INDEX(Comparison!BO:BO, MATCH(B290, Comparison!BI:BI,0))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INDEX(Comparison!BL:BL, MATCH(B291, Comparison!BI:BI,0))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INDEX(Comparison!BO:BO, MATCH(B291, Comparison!BI:BI,0))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INDEX(Comparison!BL:BL, MATCH(B292, Comparison!BI:BI,0))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INDEX(Comparison!BO:BO, MATCH(B292, Comparison!BI:BI,0))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INDEX(Comparison!BL:BL, MATCH(B293, Comparison!BI:BI,0))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INDEX(Comparison!BO:BO, MATCH(B293, Comparison!BI:BI,0))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INDEX(Comparison!BL:BL, MATCH(B294, Comparison!BI:BI,0))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INDEX(Comparison!BO:BO, MATCH(B294, Comparison!BI:BI,0))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INDEX(Comparison!BL:BL, MATCH(B295, Comparison!BI:BI,0))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INDEX(Comparison!BO:BO, MATCH(B295, Comparison!BI:BI,0))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INDEX(Comparison!BL:BL, MATCH(B296, Comparison!BI:BI,0))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INDEX(Comparison!BO:BO, MATCH(B296, Comparison!BI:BI,0))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INDEX(Comparison!BL:BL, MATCH(B297, Comparison!BI:BI,0))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INDEX(Comparison!BO:BO, MATCH(B297, Comparison!BI:BI,0))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INDEX(Comparison!BL:BL, MATCH(B298, Comparison!BI:BI,0))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INDEX(Comparison!BO:BO, MATCH(B298, Comparison!BI:BI,0))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INDEX(Comparison!BL:BL, MATCH(B299, Comparison!BI:BI,0))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INDEX(Comparison!BO:BO, MATCH(B299, Comparison!BI:BI,0))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INDEX(Comparison!BL:BL, MATCH(B300, Comparison!BI:BI,0))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INDEX(Comparison!BO:BO, MATCH(B300, Comparison!BI:BI,0))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INDEX(Comparison!BL:BL, MATCH(B301, Comparison!BI:BI,0))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INDEX(Comparison!BO:BO, MATCH(B301, Comparison!BI:BI,0))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INDEX(Comparison!BL:BL, MATCH(B302, Comparison!BI:BI,0))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INDEX(Comparison!BO:BO, MATCH(B302, Comparison!BI:BI,0))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INDEX(Comparison!BL:BL, MATCH(B303, Comparison!BI:BI,0))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INDEX(Comparison!BO:BO, MATCH(B303, Comparison!BI:BI,0))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INDEX(Comparison!BL:BL, MATCH(B304, Comparison!BI:BI,0))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INDEX(Comparison!BO:BO, MATCH(B304, Comparison!BI:BI,0))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INDEX(Comparison!BL:BL, MATCH(B305, Comparison!BI:BI,0))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INDEX(Comparison!BO:BO, MATCH(B305, Comparison!BI:BI,0))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INDEX(Comparison!BL:BL, MATCH(B306, Comparison!BI:BI,0))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INDEX(Comparison!BO:BO, MATCH(B306, Comparison!BI:BI,0))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INDEX(Comparison!BL:BL, MATCH(B307, Comparison!BI:BI,0))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INDEX(Comparison!BO:BO, MATCH(B307, Comparison!BI:BI,0))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INDEX(Comparison!BL:BL, MATCH(B308, Comparison!BI:BI,0))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INDEX(Comparison!BO:BO, MATCH(B308, Comparison!BI:BI,0))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INDEX(Comparison!BL:BL, MATCH(B309, Comparison!BI:BI,0))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INDEX(Comparison!BO:BO, MATCH(B309, Comparison!BI:BI,0))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INDEX(Comparison!BL:BL, MATCH(B310, Comparison!BI:BI,0))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INDEX(Comparison!BO:BO, MATCH(B310, Comparison!BI:BI,0))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INDEX(Comparison!BL:BL, MATCH(B311, Comparison!BI:BI,0))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INDEX(Comparison!BO:BO, MATCH(B311, Comparison!BI:BI,0))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INDEX(Comparison!BL:BL, MATCH(B312, Comparison!BI:BI,0))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INDEX(Comparison!BO:BO, MATCH(B312, Comparison!BI:BI,0))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INDEX(Comparison!BL:BL, MATCH(B313, Comparison!BI:BI,0))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INDEX(Comparison!BO:BO, MATCH(B313, Comparison!BI:BI,0))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INDEX(Comparison!BL:BL, MATCH(B314, Comparison!BI:BI,0))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INDEX(Comparison!BO:BO, MATCH(B314, Comparison!BI:BI,0))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INDEX(Comparison!BL:BL, MATCH(B315, Comparison!BI:BI,0))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INDEX(Comparison!BO:BO, MATCH(B315, Comparison!BI:BI,0))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INDEX(Comparison!BL:BL, MATCH(B316, Comparison!BI:BI,0))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INDEX(Comparison!BO:BO, MATCH(B316, Comparison!BI:BI,0))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INDEX(Comparison!BL:BL, MATCH(B317, Comparison!BI:BI,0))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INDEX(Comparison!BO:BO, MATCH(B317, Comparison!BI:BI,0))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INDEX(Comparison!BL:BL, MATCH(B318, Comparison!BI:BI,0))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INDEX(Comparison!BO:BO, MATCH(B318, Comparison!BI:BI,0))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INDEX(Comparison!BL:BL, MATCH(B319, Comparison!BI:BI,0))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INDEX(Comparison!BO:BO, MATCH(B319, Comparison!BI:BI,0))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INDEX(Comparison!BL:BL, MATCH(B320, Comparison!BI:BI,0))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INDEX(Comparison!BO:BO, MATCH(B320, Comparison!BI:BI,0))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INDEX(Comparison!BL:BL, MATCH(B321, Comparison!BI:BI,0))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INDEX(Comparison!BO:BO, MATCH(B321, Comparison!BI:BI,0))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INDEX(Comparison!BL:BL, MATCH(B322, Comparison!BI:BI,0))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INDEX(Comparison!BO:BO, MATCH(B322, Comparison!BI:BI,0))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INDEX(Comparison!BL:BL, MATCH(B323, Comparison!BI:BI,0))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INDEX(Comparison!BO:BO, MATCH(B323, Comparison!BI:BI,0))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INDEX(Comparison!BL:BL, MATCH(B324, Comparison!BI:BI,0))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INDEX(Comparison!BO:BO, MATCH(B324, Comparison!BI:BI,0))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INDEX(Comparison!BL:BL, MATCH(B325, Comparison!BI:BI,0))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INDEX(Comparison!BO:BO, MATCH(B325, Comparison!BI:BI,0))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INDEX(Comparison!BL:BL, MATCH(B326, Comparison!BI:BI,0))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INDEX(Comparison!BO:BO, MATCH(B326, Comparison!BI:BI,0))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INDEX(Comparison!BL:BL, MATCH(B327, Comparison!BI:BI,0))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INDEX(Comparison!BO:BO, MATCH(B327, Comparison!BI:BI,0))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INDEX(Comparison!BL:BL, MATCH(B328, Comparison!BI:BI,0))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INDEX(Comparison!BO:BO, MATCH(B328, Comparison!BI:BI,0))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INDEX(Comparison!BL:BL, MATCH(B329, Comparison!BI:BI,0))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INDEX(Comparison!BO:BO, MATCH(B329, Comparison!BI:BI,0))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INDEX(Comparison!BL:BL, MATCH(B330, Comparison!BI:BI,0))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INDEX(Comparison!BO:BO, MATCH(B330, Comparison!BI:BI,0))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INDEX(Comparison!BL:BL, MATCH(B331, Comparison!BI:BI,0))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INDEX(Comparison!BO:BO, MATCH(B331, Comparison!BI:BI,0))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INDEX(Comparison!BL:BL, MATCH(B332, Comparison!BI:BI,0))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INDEX(Comparison!BO:BO, MATCH(B332, Comparison!BI:BI,0))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INDEX(Comparison!BL:BL, MATCH(B333, Comparison!BI:BI,0))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INDEX(Comparison!BO:BO, MATCH(B333, Comparison!BI:BI,0))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INDEX(Comparison!BL:BL, MATCH(B334, Comparison!BI:BI,0))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INDEX(Comparison!BO:BO, MATCH(B334, Comparison!BI:BI,0))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INDEX(Comparison!BL:BL, MATCH(B335, Comparison!BI:BI,0))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INDEX(Comparison!BO:BO, MATCH(B335, Comparison!BI:BI,0))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INDEX(Comparison!BL:BL, MATCH(B336, Comparison!BI:BI,0))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INDEX(Comparison!BO:BO, MATCH(B336, Comparison!BI:BI,0))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INDEX(Comparison!BL:BL, MATCH(B337, Comparison!BI:BI,0))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INDEX(Comparison!BO:BO, MATCH(B337, Comparison!BI:BI,0))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INDEX(Comparison!BL:BL, MATCH(B338, Comparison!BI:BI,0))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INDEX(Comparison!BO:BO, MATCH(B338, Comparison!BI:BI,0))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INDEX(Comparison!BL:BL, MATCH(B339, Comparison!BI:BI,0))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INDEX(Comparison!BO:BO, MATCH(B339, Comparison!BI:BI,0))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INDEX(Comparison!BL:BL, MATCH(B340, Comparison!BI:BI,0))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INDEX(Comparison!BO:BO, MATCH(B340, Comparison!BI:BI,0))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INDEX(Comparison!BL:BL, MATCH(B341, Comparison!BI:BI,0))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INDEX(Comparison!BO:BO, MATCH(B341, Comparison!BI:BI,0))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INDEX(Comparison!BL:BL, MATCH(B342, Comparison!BI:BI,0))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INDEX(Comparison!BO:BO, MATCH(B342, Comparison!BI:BI,0))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INDEX(Comparison!BL:BL, MATCH(B343, Comparison!BI:BI,0))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INDEX(Comparison!BO:BO, MATCH(B343, Comparison!BI:BI,0))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INDEX(Comparison!BL:BL, MATCH(B344, Comparison!BI:BI,0))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INDEX(Comparison!BO:BO, MATCH(B344, Comparison!BI:BI,0))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INDEX(Comparison!BL:BL, MATCH(B345, Comparison!BI:BI,0))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INDEX(Comparison!BO:BO, MATCH(B345, Comparison!BI:BI,0))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INDEX(Comparison!BL:BL, MATCH(B346, Comparison!BI:BI,0))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INDEX(Comparison!BO:BO, MATCH(B346, Comparison!BI:BI,0))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INDEX(Comparison!BL:BL, MATCH(B347, Comparison!BI:BI,0))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INDEX(Comparison!BO:BO, MATCH(B347, Comparison!BI:BI,0))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INDEX(Comparison!BL:BL, MATCH(B348, Comparison!BI:BI,0))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INDEX(Comparison!BO:BO, MATCH(B348, Comparison!BI:BI,0))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INDEX(Comparison!BL:BL, MATCH(B349, Comparison!BI:BI,0))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INDEX(Comparison!BO:BO, MATCH(B349, Comparison!BI:BI,0))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INDEX(Comparison!BL:BL, MATCH(B350, Comparison!BI:BI,0))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INDEX(Comparison!BO:BO, MATCH(B350, Comparison!BI:BI,0))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INDEX(Comparison!BL:BL, MATCH(B351, Comparison!BI:BI,0))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INDEX(Comparison!BO:BO, MATCH(B351, Comparison!BI:BI,0))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INDEX(Comparison!BL:BL, MATCH(B352, Comparison!BI:BI,0))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INDEX(Comparison!BO:BO, MATCH(B352, Comparison!BI:BI,0))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INDEX(Comparison!BL:BL, MATCH(B353, Comparison!BI:BI,0))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INDEX(Comparison!BO:BO, MATCH(B353, Comparison!BI:BI,0))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INDEX(Comparison!BL:BL, MATCH(B354, Comparison!BI:BI,0))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INDEX(Comparison!BO:BO, MATCH(B354, Comparison!BI:BI,0))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INDEX(Comparison!BL:BL, MATCH(B355, Comparison!BI:BI,0))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INDEX(Comparison!BO:BO, MATCH(B355, Comparison!BI:BI,0))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INDEX(Comparison!BL:BL, MATCH(B356, Comparison!BI:BI,0))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INDEX(Comparison!BO:BO, MATCH(B356, Comparison!BI:BI,0))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INDEX(Comparison!BL:BL, MATCH(B357, Comparison!BI:BI,0))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INDEX(Comparison!BO:BO, MATCH(B357, Comparison!BI:BI,0))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INDEX(Comparison!BL:BL, MATCH(B358, Comparison!BI:BI,0))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INDEX(Comparison!BO:BO, MATCH(B358, Comparison!BI:BI,0))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INDEX(Comparison!BL:BL, MATCH(B359, Comparison!BI:BI,0))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INDEX(Comparison!BO:BO, MATCH(B359, Comparison!BI:BI,0))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INDEX(Comparison!BL:BL, MATCH(B360, Comparison!BI:BI,0))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INDEX(Comparison!BO:BO, MATCH(B360, Comparison!BI:BI,0))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INDEX(Comparison!BL:BL, MATCH(B361, Comparison!BI:BI,0))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INDEX(Comparison!BO:BO, MATCH(B361, Comparison!BI:BI,0))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INDEX(Comparison!BL:BL, MATCH(B362, Comparison!BI:BI,0))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INDEX(Comparison!BO:BO, MATCH(B362, Comparison!BI:BI,0))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INDEX(Comparison!BL:BL, MATCH(B363, Comparison!BI:BI,0))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INDEX(Comparison!BO:BO, MATCH(B363, Comparison!BI:BI,0))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INDEX(Comparison!BL:BL, MATCH(B364, Comparison!BI:BI,0))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INDEX(Comparison!BO:BO, MATCH(B364, Comparison!BI:BI,0))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INDEX(Comparison!BL:BL, MATCH(B365, Comparison!BI:BI,0))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INDEX(Comparison!BO:BO, MATCH(B365, Comparison!BI:BI,0))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INDEX(Comparison!BL:BL, MATCH(B366, Comparison!BI:BI,0))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INDEX(Comparison!BO:BO, MATCH(B366, Comparison!BI:BI,0))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INDEX(Comparison!BL:BL, MATCH(B367, Comparison!BI:BI,0))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INDEX(Comparison!BO:BO, MATCH(B367, Comparison!BI:BI,0))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INDEX(Comparison!BL:BL, MATCH(B368, Comparison!BI:BI,0))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INDEX(Comparison!BO:BO, MATCH(B368, Comparison!BI:BI,0))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INDEX(Comparison!BL:BL, MATCH(B369, Comparison!BI:BI,0))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INDEX(Comparison!BO:BO, MATCH(B369, Comparison!BI:BI,0))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INDEX(Comparison!BL:BL, MATCH(B370, Comparison!BI:BI,0))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INDEX(Comparison!BO:BO, MATCH(B370, Comparison!BI:BI,0))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INDEX(Comparison!BL:BL, MATCH(B371, Comparison!BI:BI,0))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INDEX(Comparison!BO:BO, MATCH(B371, Comparison!BI:BI,0))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INDEX(Comparison!BL:BL, MATCH(B372, Comparison!BI:BI,0))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INDEX(Comparison!BO:BO, MATCH(B372, Comparison!BI:BI,0))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INDEX(Comparison!BL:BL, MATCH(B373, Comparison!BI:BI,0))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INDEX(Comparison!BO:BO, MATCH(B373, Comparison!BI:BI,0))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INDEX(Comparison!BL:BL, MATCH(B374, Comparison!BI:BI,0))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INDEX(Comparison!BO:BO, MATCH(B374, Comparison!BI:BI,0))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INDEX(Comparison!BL:BL, MATCH(B375, Comparison!BI:BI,0))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INDEX(Comparison!BO:BO, MATCH(B375, Comparison!BI:BI,0))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INDEX(Comparison!BL:BL, MATCH(B376, Comparison!BI:BI,0))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INDEX(Comparison!BO:BO, MATCH(B376, Comparison!BI:BI,0))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INDEX(Comparison!BL:BL, MATCH(B377, Comparison!BI:BI,0))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INDEX(Comparison!BO:BO, MATCH(B377, Comparison!BI:BI,0))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INDEX(Comparison!BL:BL, MATCH(B378, Comparison!BI:BI,0))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INDEX(Comparison!BO:BO, MATCH(B378, Comparison!BI:BI,0))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INDEX(Comparison!BL:BL, MATCH(B379, Comparison!BI:BI,0))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INDEX(Comparison!BO:BO, MATCH(B379, Comparison!BI:BI,0))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INDEX(Comparison!BL:BL, MATCH(B380, Comparison!BI:BI,0))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INDEX(Comparison!BO:BO, MATCH(B380, Comparison!BI:BI,0))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INDEX(Comparison!BL:BL, MATCH(B381, Comparison!BI:BI,0))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INDEX(Comparison!BO:BO, MATCH(B381, Comparison!BI:BI,0))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INDEX(Comparison!BL:BL, MATCH(B382, Comparison!BI:BI,0))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INDEX(Comparison!BO:BO, MATCH(B382, Comparison!BI:BI,0))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INDEX(Comparison!BL:BL, MATCH(B383, Comparison!BI:BI,0))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INDEX(Comparison!BO:BO, MATCH(B383, Comparison!BI:BI,0))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INDEX(Comparison!BL:BL, MATCH(B384, Comparison!BI:BI,0))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INDEX(Comparison!BO:BO, MATCH(B384, Comparison!BI:BI,0))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INDEX(Comparison!BL:BL, MATCH(B385, Comparison!BI:BI,0))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INDEX(Comparison!BO:BO, MATCH(B385, Comparison!BI:BI,0))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INDEX(Comparison!BL:BL, MATCH(B386, Comparison!BI:BI,0))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INDEX(Comparison!BO:BO, MATCH(B386, Comparison!BI:BI,0))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INDEX(Comparison!BL:BL, MATCH(B387, Comparison!BI:BI,0))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INDEX(Comparison!BO:BO, MATCH(B387, Comparison!BI:BI,0))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INDEX(Comparison!BL:BL, MATCH(B388, Comparison!BI:BI,0))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INDEX(Comparison!BO:BO, MATCH(B388, Comparison!BI:BI,0))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1234</v>
      </c>
      <c r="P389" s="2" t="str">
        <f>INDEX(Comparison!BL:BL, MATCH(B389, Comparison!BI:BI,0))</f>
        <v>New Var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INDEX(Comparison!BO:BO, MATCH(B389, Comparison!BI:BI,0))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9.140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INDEX(Comparison!BU:BU, MATCH(B2, Comparison!BR:BR,0))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INDEX(Comparison!BX:BX, MATCH(B2, Comparison!BR:BR,0))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INDEX(Comparison!BU:BU, MATCH(B3, Comparison!BR:BR,0))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INDEX(Comparison!BX:BX, MATCH(B3, Comparison!BR:BR,0))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INDEX(Comparison!BU:BU, MATCH(B4, Comparison!BR:BR,0))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INDEX(Comparison!BX:BX, MATCH(B4, Comparison!BR:BR,0))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INDEX(Comparison!BU:BU, MATCH(B5, Comparison!BR:BR,0))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INDEX(Comparison!BX:BX, MATCH(B5, Comparison!BR:BR,0))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INDEX(Comparison!BU:BU, MATCH(B6, Comparison!BR:BR,0))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INDEX(Comparison!BX:BX, MATCH(B6, Comparison!BR:BR,0))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INDEX(Comparison!BU:BU, MATCH(B7, Comparison!BR:BR,0))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INDEX(Comparison!BX:BX, MATCH(B7, Comparison!BR:BR,0))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INDEX(Comparison!BU:BU, MATCH(B8, Comparison!BR:BR,0))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INDEX(Comparison!BX:BX, MATCH(B8, Comparison!BR:BR,0))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INDEX(Comparison!BU:BU, MATCH(B9, Comparison!BR:BR,0))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INDEX(Comparison!BX:BX, MATCH(B9, Comparison!BR:BR,0))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INDEX(Comparison!BU:BU, MATCH(B10, Comparison!BR:BR,0))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INDEX(Comparison!BX:BX, MATCH(B10, Comparison!BR:BR,0))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INDEX(Comparison!BU:BU, MATCH(B11, Comparison!BR:BR,0))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INDEX(Comparison!BX:BX, MATCH(B11, Comparison!BR:BR,0))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INDEX(Comparison!BU:BU, MATCH(B12, Comparison!BR:BR,0))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INDEX(Comparison!BX:BX, MATCH(B12, Comparison!BR:BR,0))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INDEX(Comparison!BU:BU, MATCH(B13, Comparison!BR:BR,0))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INDEX(Comparison!BX:BX, MATCH(B13, Comparison!BR:BR,0))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INDEX(Comparison!BU:BU, MATCH(B14, Comparison!BR:BR,0))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INDEX(Comparison!BX:BX, MATCH(B14, Comparison!BR:BR,0))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INDEX(Comparison!BU:BU, MATCH(B15, Comparison!BR:BR,0))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INDEX(Comparison!BX:BX, MATCH(B15, Comparison!BR:BR,0))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INDEX(Comparison!BU:BU, MATCH(B16, Comparison!BR:BR,0))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INDEX(Comparison!BX:BX, MATCH(B16, Comparison!BR:BR,0))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INDEX(Comparison!BU:BU, MATCH(B17, Comparison!BR:BR,0))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INDEX(Comparison!BX:BX, MATCH(B17, Comparison!BR:BR,0))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INDEX(Comparison!BU:BU, MATCH(B18, Comparison!BR:BR,0))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INDEX(Comparison!BX:BX, MATCH(B18, Comparison!BR:BR,0))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INDEX(Comparison!BU:BU, MATCH(B19, Comparison!BR:BR,0))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INDEX(Comparison!BX:BX, MATCH(B19, Comparison!BR:BR,0))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INDEX(Comparison!BU:BU, MATCH(B20, Comparison!BR:BR,0))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INDEX(Comparison!BX:BX, MATCH(B20, Comparison!BR:BR,0))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INDEX(Comparison!BU:BU, MATCH(B21, Comparison!BR:BR,0))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INDEX(Comparison!BX:BX, MATCH(B21, Comparison!BR:BR,0))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INDEX(Comparison!BU:BU, MATCH(B22, Comparison!BR:BR,0))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INDEX(Comparison!BX:BX, MATCH(B22, Comparison!BR:BR,0))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INDEX(Comparison!BU:BU, MATCH(B23, Comparison!BR:BR,0))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INDEX(Comparison!BX:BX, MATCH(B23, Comparison!BR:BR,0))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INDEX(Comparison!BU:BU, MATCH(B24, Comparison!BR:BR,0))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INDEX(Comparison!BX:BX, MATCH(B24, Comparison!BR:BR,0))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INDEX(Comparison!BU:BU, MATCH(B25, Comparison!BR:BR,0))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INDEX(Comparison!BX:BX, MATCH(B25, Comparison!BR:BR,0))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INDEX(Comparison!BU:BU, MATCH(B26, Comparison!BR:BR,0))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INDEX(Comparison!BX:BX, MATCH(B26, Comparison!BR:BR,0))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INDEX(Comparison!BU:BU, MATCH(B27, Comparison!BR:BR,0))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INDEX(Comparison!BX:BX, MATCH(B27, Comparison!BR:BR,0))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INDEX(Comparison!BU:BU, MATCH(B28, Comparison!BR:BR,0))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INDEX(Comparison!BX:BX, MATCH(B28, Comparison!BR:BR,0))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INDEX(Comparison!BU:BU, MATCH(B29, Comparison!BR:BR,0))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INDEX(Comparison!BX:BX, MATCH(B29, Comparison!BR:BR,0))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INDEX(Comparison!BU:BU, MATCH(B30, Comparison!BR:BR,0))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INDEX(Comparison!BX:BX, MATCH(B30, Comparison!BR:BR,0))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INDEX(Comparison!BU:BU, MATCH(B31, Comparison!BR:BR,0))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INDEX(Comparison!BX:BX, MATCH(B31, Comparison!BR:BR,0))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INDEX(Comparison!BU:BU, MATCH(B32, Comparison!BR:BR,0))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INDEX(Comparison!BX:BX, MATCH(B32, Comparison!BR:BR,0))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INDEX(Comparison!BU:BU, MATCH(B33, Comparison!BR:BR,0))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INDEX(Comparison!BX:BX, MATCH(B33, Comparison!BR:BR,0))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INDEX(Comparison!BU:BU, MATCH(B34, Comparison!BR:BR,0))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INDEX(Comparison!BX:BX, MATCH(B34, Comparison!BR:BR,0))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INDEX(Comparison!BU:BU, MATCH(B35, Comparison!BR:BR,0))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INDEX(Comparison!BX:BX, MATCH(B35, Comparison!BR:BR,0))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INDEX(Comparison!BU:BU, MATCH(B36, Comparison!BR:BR,0))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INDEX(Comparison!BX:BX, MATCH(B36, Comparison!BR:BR,0))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INDEX(Comparison!BU:BU, MATCH(B37, Comparison!BR:BR,0))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INDEX(Comparison!BX:BX, MATCH(B37, Comparison!BR:BR,0))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INDEX(Comparison!BU:BU, MATCH(B38, Comparison!BR:BR,0))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INDEX(Comparison!BX:BX, MATCH(B38, Comparison!BR:BR,0))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INDEX(Comparison!BU:BU, MATCH(B39, Comparison!BR:BR,0))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INDEX(Comparison!BX:BX, MATCH(B39, Comparison!BR:BR,0))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INDEX(Comparison!BU:BU, MATCH(B40, Comparison!BR:BR,0))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INDEX(Comparison!BX:BX, MATCH(B40, Comparison!BR:BR,0))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INDEX(Comparison!BU:BU, MATCH(B41, Comparison!BR:BR,0))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INDEX(Comparison!BX:BX, MATCH(B41, Comparison!BR:BR,0))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INDEX(Comparison!BU:BU, MATCH(B42, Comparison!BR:BR,0))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INDEX(Comparison!BX:BX, MATCH(B42, Comparison!BR:BR,0))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INDEX(Comparison!BU:BU, MATCH(B43, Comparison!BR:BR,0))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INDEX(Comparison!BX:BX, MATCH(B43, Comparison!BR:BR,0))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1232</v>
      </c>
      <c r="P44" s="2" t="str">
        <f>INDEX(Comparison!BU:BU, MATCH(B44, Comparison!BR:BR,0))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INDEX(Comparison!BX:BX, MATCH(B44, Comparison!BR:BR,0))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1233</v>
      </c>
      <c r="P45" s="2" t="str">
        <f>INDEX(Comparison!BU:BU, MATCH(B45, Comparison!BR:BR,0))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INDEX(Comparison!BX:BX, MATCH(B45, Comparison!BR:BR,0))</f>
        <v>Eliminated as of next version; Unneeded</v>
      </c>
      <c r="Y45" s="2" t="str">
        <f t="shared" si="9"/>
        <v>Eliminated as of next version; Unneeded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1234</v>
      </c>
      <c r="P46" s="2" t="str">
        <f>INDEX(Comparison!BU:BU, MATCH(B46, Comparison!BR:BR,0))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INDEX(Comparison!BX:BX, MATCH(B46, Comparison!BR:BR,0))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INDEX(Comparison!BU:BU, MATCH(B47, Comparison!BR:BR,0))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INDEX(Comparison!BX:BX, MATCH(B47, Comparison!BR:BR,0))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  <c r="P48" s="2" t="str">
        <f>INDEX(Comparison!BU:BU, MATCH(B48, Comparison!BR:BR,0))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INDEX(Comparison!BX:BX, MATCH(B48, Comparison!BR:BR,0))</f>
        <v>Name change from peage</v>
      </c>
      <c r="Y48" s="2" t="str">
        <f t="shared" si="9"/>
        <v>Name change from peage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INDEX(Comparison!BU:BU, MATCH(B49, Comparison!BR:BR,0))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INDEX(Comparison!BX:BX, MATCH(B49, Comparison!BR:BR,0))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INDEX(Comparison!BU:BU, MATCH(B50, Comparison!BR:BR,0))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INDEX(Comparison!BX:BX, MATCH(B50, Comparison!BR:BR,0))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INDEX(Comparison!BU:BU, MATCH(B51, Comparison!BR:BR,0))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INDEX(Comparison!BX:BX, MATCH(B51, Comparison!BR:BR,0))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INDEX(Comparison!BU:BU, MATCH(B52, Comparison!BR:BR,0))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INDEX(Comparison!BX:BX, MATCH(B52, Comparison!BR:BR,0))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INDEX(Comparison!BU:BU, MATCH(B53, Comparison!BR:BR,0))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INDEX(Comparison!BX:BX, MATCH(B53, Comparison!BR:BR,0))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INDEX(Comparison!BU:BU, MATCH(B54, Comparison!BR:BR,0))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INDEX(Comparison!BX:BX, MATCH(B54, Comparison!BR:BR,0))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INDEX(Comparison!BU:BU, MATCH(B55, Comparison!BR:BR,0))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INDEX(Comparison!BX:BX, MATCH(B55, Comparison!BR:BR,0))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INDEX(Comparison!BU:BU, MATCH(B56, Comparison!BR:BR,0))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INDEX(Comparison!BX:BX, MATCH(B56, Comparison!BR:BR,0))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INDEX(Comparison!BU:BU, MATCH(B57, Comparison!BR:BR,0))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INDEX(Comparison!BX:BX, MATCH(B57, Comparison!BR:BR,0))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INDEX(Comparison!BU:BU, MATCH(B58, Comparison!BR:BR,0))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INDEX(Comparison!BX:BX, MATCH(B58, Comparison!BR:BR,0))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INDEX(Comparison!BU:BU, MATCH(B59, Comparison!BR:BR,0))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INDEX(Comparison!BX:BX, MATCH(B59, Comparison!BR:BR,0))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INDEX(Comparison!BU:BU, MATCH(B60, Comparison!BR:BR,0))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INDEX(Comparison!BX:BX, MATCH(B60, Comparison!BR:BR,0))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INDEX(Comparison!BU:BU, MATCH(B61, Comparison!BR:BR,0))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INDEX(Comparison!BX:BX, MATCH(B61, Comparison!BR:BR,0))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INDEX(Comparison!BU:BU, MATCH(B62, Comparison!BR:BR,0))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INDEX(Comparison!BX:BX, MATCH(B62, Comparison!BR:BR,0))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INDEX(Comparison!BU:BU, MATCH(B63, Comparison!BR:BR,0))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INDEX(Comparison!BX:BX, MATCH(B63, Comparison!BR:BR,0))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INDEX(Comparison!BU:BU, MATCH(B64, Comparison!BR:BR,0))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INDEX(Comparison!BX:BX, MATCH(B64, Comparison!BR:BR,0))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INDEX(Comparison!BU:BU, MATCH(B65, Comparison!BR:BR,0))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INDEX(Comparison!BX:BX, MATCH(B65, Comparison!BR:BR,0))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INDEX(Comparison!BU:BU, MATCH(B66, Comparison!BR:BR,0))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INDEX(Comparison!BX:BX, MATCH(B66, Comparison!BR:BR,0))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INDEX(Comparison!BU:BU, MATCH(B67, Comparison!BR:BR,0))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INDEX(Comparison!BX:BX, MATCH(B67, Comparison!BR:BR,0))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INDEX(Comparison!BU:BU, MATCH(B68, Comparison!BR:BR,0))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INDEX(Comparison!BX:BX, MATCH(B68, Comparison!BR:BR,0))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INDEX(Comparison!BU:BU, MATCH(B69, Comparison!BR:BR,0))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INDEX(Comparison!BX:BX, MATCH(B69, Comparison!BR:BR,0))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INDEX(Comparison!BU:BU, MATCH(B70, Comparison!BR:BR,0))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INDEX(Comparison!BX:BX, MATCH(B70, Comparison!BR:BR,0))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INDEX(Comparison!BU:BU, MATCH(B71, Comparison!BR:BR,0))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INDEX(Comparison!BX:BX, MATCH(B71, Comparison!BR:BR,0))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INDEX(Comparison!BU:BU, MATCH(B72, Comparison!BR:BR,0))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INDEX(Comparison!BX:BX, MATCH(B72, Comparison!BR:BR,0))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INDEX(Comparison!BU:BU, MATCH(B73, Comparison!BR:BR,0))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INDEX(Comparison!BX:BX, MATCH(B73, Comparison!BR:BR,0))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INDEX(Comparison!BU:BU, MATCH(B74, Comparison!BR:BR,0))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INDEX(Comparison!BX:BX, MATCH(B74, Comparison!BR:BR,0))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INDEX(Comparison!BU:BU, MATCH(B75, Comparison!BR:BR,0))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INDEX(Comparison!BX:BX, MATCH(B75, Comparison!BR:BR,0))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INDEX(Comparison!BU:BU, MATCH(B76, Comparison!BR:BR,0))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INDEX(Comparison!BX:BX, MATCH(B76, Comparison!BR:BR,0))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INDEX(Comparison!BU:BU, MATCH(B77, Comparison!BR:BR,0))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INDEX(Comparison!BX:BX, MATCH(B77, Comparison!BR:BR,0))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INDEX(Comparison!BU:BU, MATCH(B78, Comparison!BR:BR,0))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INDEX(Comparison!BX:BX, MATCH(B78, Comparison!BR:BR,0))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INDEX(Comparison!BU:BU, MATCH(B79, Comparison!BR:BR,0))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INDEX(Comparison!BX:BX, MATCH(B79, Comparison!BR:BR,0))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INDEX(Comparison!BU:BU, MATCH(B80, Comparison!BR:BR,0))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INDEX(Comparison!BX:BX, MATCH(B80, Comparison!BR:BR,0))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1234</v>
      </c>
      <c r="P81" s="2" t="str">
        <f>INDEX(Comparison!BU:BU, MATCH(B81, Comparison!BR:BR,0))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INDEX(Comparison!BX:BX, MATCH(B81, Comparison!BR:BR,0))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INDEX(Comparison!BU:BU, MATCH(B82, Comparison!BR:BR,0))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INDEX(Comparison!BX:BX, MATCH(B82, Comparison!BR:BR,0))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INDEX(Comparison!BU:BU, MATCH(B83, Comparison!BR:BR,0))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INDEX(Comparison!BX:BX, MATCH(B83, Comparison!BR:BR,0))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INDEX(Comparison!BU:BU, MATCH(B84, Comparison!BR:BR,0))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INDEX(Comparison!BX:BX, MATCH(B84, Comparison!BR:BR,0))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INDEX(Comparison!BU:BU, MATCH(B85, Comparison!BR:BR,0))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INDEX(Comparison!BX:BX, MATCH(B85, Comparison!BR:BR,0))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INDEX(Comparison!BU:BU, MATCH(B86, Comparison!BR:BR,0))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INDEX(Comparison!BX:BX, MATCH(B86, Comparison!BR:BR,0))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INDEX(Comparison!BU:BU, MATCH(B87, Comparison!BR:BR,0))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INDEX(Comparison!BX:BX, MATCH(B87, Comparison!BR:BR,0))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INDEX(Comparison!BU:BU, MATCH(B88, Comparison!BR:BR,0))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INDEX(Comparison!BX:BX, MATCH(B88, Comparison!BR:BR,0))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INDEX(Comparison!BU:BU, MATCH(B89, Comparison!BR:BR,0))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INDEX(Comparison!BX:BX, MATCH(B89, Comparison!BR:BR,0))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INDEX(Comparison!BU:BU, MATCH(B90, Comparison!BR:BR,0))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INDEX(Comparison!BX:BX, MATCH(B90, Comparison!BR:BR,0))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INDEX(Comparison!BU:BU, MATCH(B91, Comparison!BR:BR,0))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INDEX(Comparison!BX:BX, MATCH(B91, Comparison!BR:BR,0))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INDEX(Comparison!BU:BU, MATCH(B92, Comparison!BR:BR,0))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INDEX(Comparison!BX:BX, MATCH(B92, Comparison!BR:BR,0))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INDEX(Comparison!BU:BU, MATCH(B93, Comparison!BR:BR,0))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INDEX(Comparison!BX:BX, MATCH(B93, Comparison!BR:BR,0))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INDEX(Comparison!BU:BU, MATCH(B94, Comparison!BR:BR,0))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INDEX(Comparison!BX:BX, MATCH(B94, Comparison!BR:BR,0))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INDEX(Comparison!BU:BU, MATCH(B95, Comparison!BR:BR,0))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INDEX(Comparison!BX:BX, MATCH(B95, Comparison!BR:BR,0))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INDEX(Comparison!BU:BU, MATCH(B96, Comparison!BR:BR,0))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INDEX(Comparison!BX:BX, MATCH(B96, Comparison!BR:BR,0))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INDEX(Comparison!BU:BU, MATCH(B97, Comparison!BR:BR,0))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INDEX(Comparison!BX:BX, MATCH(B97, Comparison!BR:BR,0))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INDEX(Comparison!BU:BU, MATCH(B98, Comparison!BR:BR,0))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INDEX(Comparison!BX:BX, MATCH(B98, Comparison!BR:BR,0))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INDEX(Comparison!BU:BU, MATCH(B99, Comparison!BR:BR,0))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INDEX(Comparison!BX:BX, MATCH(B99, Comparison!BR:BR,0))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INDEX(Comparison!BU:BU, MATCH(B100, Comparison!BR:BR,0))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INDEX(Comparison!BX:BX, MATCH(B100, Comparison!BR:BR,0))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INDEX(Comparison!BU:BU, MATCH(B101, Comparison!BR:BR,0))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INDEX(Comparison!BX:BX, MATCH(B101, Comparison!BR:BR,0))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INDEX(Comparison!BU:BU, MATCH(B102, Comparison!BR:BR,0))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INDEX(Comparison!BX:BX, MATCH(B102, Comparison!BR:BR,0))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INDEX(Comparison!BU:BU, MATCH(B103, Comparison!BR:BR,0))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INDEX(Comparison!BX:BX, MATCH(B103, Comparison!BR:BR,0))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INDEX(Comparison!BU:BU, MATCH(B104, Comparison!BR:BR,0))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INDEX(Comparison!BX:BX, MATCH(B104, Comparison!BR:BR,0))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INDEX(Comparison!BU:BU, MATCH(B105, Comparison!BR:BR,0))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INDEX(Comparison!BX:BX, MATCH(B105, Comparison!BR:BR,0))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INDEX(Comparison!BU:BU, MATCH(B106, Comparison!BR:BR,0))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INDEX(Comparison!BX:BX, MATCH(B106, Comparison!BR:BR,0))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INDEX(Comparison!BU:BU, MATCH(B107, Comparison!BR:BR,0))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INDEX(Comparison!BX:BX, MATCH(B107, Comparison!BR:BR,0))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INDEX(Comparison!BU:BU, MATCH(B108, Comparison!BR:BR,0))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INDEX(Comparison!BX:BX, MATCH(B108, Comparison!BR:BR,0))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INDEX(Comparison!BU:BU, MATCH(B109, Comparison!BR:BR,0))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INDEX(Comparison!BX:BX, MATCH(B109, Comparison!BR:BR,0))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INDEX(Comparison!BU:BU, MATCH(B110, Comparison!BR:BR,0))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INDEX(Comparison!BX:BX, MATCH(B110, Comparison!BR:BR,0))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INDEX(Comparison!BU:BU, MATCH(B111, Comparison!BR:BR,0))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INDEX(Comparison!BX:BX, MATCH(B111, Comparison!BR:BR,0))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INDEX(Comparison!BU:BU, MATCH(B112, Comparison!BR:BR,0))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INDEX(Comparison!BX:BX, MATCH(B112, Comparison!BR:BR,0))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INDEX(Comparison!BU:BU, MATCH(B113, Comparison!BR:BR,0))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INDEX(Comparison!BX:BX, MATCH(B113, Comparison!BR:BR,0))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INDEX(Comparison!BU:BU, MATCH(B114, Comparison!BR:BR,0))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INDEX(Comparison!BX:BX, MATCH(B114, Comparison!BR:BR,0))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INDEX(Comparison!BU:BU, MATCH(B115, Comparison!BR:BR,0))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INDEX(Comparison!BX:BX, MATCH(B115, Comparison!BR:BR,0))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1234</v>
      </c>
      <c r="P116" s="2" t="str">
        <f>INDEX(Comparison!BU:BU, MATCH(B116, Comparison!BR:BR,0))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INDEX(Comparison!BX:BX, MATCH(B116, Comparison!BR:BR,0))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INDEX(Comparison!BU:BU, MATCH(B117, Comparison!BR:BR,0))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INDEX(Comparison!BX:BX, MATCH(B117, Comparison!BR:BR,0))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INDEX(Comparison!BU:BU, MATCH(B118, Comparison!BR:BR,0))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INDEX(Comparison!BX:BX, MATCH(B118, Comparison!BR:BR,0))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INDEX(Comparison!BU:BU, MATCH(B119, Comparison!BR:BR,0))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INDEX(Comparison!BX:BX, MATCH(B119, Comparison!BR:BR,0))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INDEX(Comparison!BU:BU, MATCH(B120, Comparison!BR:BR,0))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INDEX(Comparison!BX:BX, MATCH(B120, Comparison!BR:BR,0))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INDEX(Comparison!BU:BU, MATCH(B121, Comparison!BR:BR,0))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INDEX(Comparison!BX:BX, MATCH(B121, Comparison!BR:BR,0))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INDEX(Comparison!BU:BU, MATCH(B122, Comparison!BR:BR,0))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INDEX(Comparison!BX:BX, MATCH(B122, Comparison!BR:BR,0))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INDEX(Comparison!BU:BU, MATCH(B123, Comparison!BR:BR,0))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INDEX(Comparison!BX:BX, MATCH(B123, Comparison!BR:BR,0))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INDEX(Comparison!BU:BU, MATCH(B124, Comparison!BR:BR,0))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INDEX(Comparison!BX:BX, MATCH(B124, Comparison!BR:BR,0))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INDEX(Comparison!BU:BU, MATCH(B125, Comparison!BR:BR,0))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INDEX(Comparison!BX:BX, MATCH(B125, Comparison!BR:BR,0))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1234</v>
      </c>
      <c r="P126" s="2" t="str">
        <f>INDEX(Comparison!BU:BU, MATCH(B126, Comparison!BR:BR,0))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INDEX(Comparison!BX:BX, MATCH(B126, Comparison!BR:BR,0))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INDEX(Comparison!BU:BU, MATCH(B127, Comparison!BR:BR,0))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INDEX(Comparison!BX:BX, MATCH(B127, Comparison!BR:BR,0))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INDEX(Comparison!BU:BU, MATCH(B128, Comparison!BR:BR,0))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INDEX(Comparison!BX:BX, MATCH(B128, Comparison!BR:BR,0))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INDEX(Comparison!BU:BU, MATCH(B129, Comparison!BR:BR,0))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INDEX(Comparison!BX:BX, MATCH(B129, Comparison!BR:BR,0))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INDEX(Comparison!BU:BU, MATCH(B130, Comparison!BR:BR,0))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INDEX(Comparison!BX:BX, MATCH(B130, Comparison!BR:BR,0))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INDEX(Comparison!BU:BU, MATCH(B131, Comparison!BR:BR,0))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INDEX(Comparison!BX:BX, MATCH(B131, Comparison!BR:BR,0))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INDEX(Comparison!BU:BU, MATCH(B132, Comparison!BR:BR,0))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INDEX(Comparison!BX:BX, MATCH(B132, Comparison!BR:BR,0))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INDEX(Comparison!BU:BU, MATCH(B133, Comparison!BR:BR,0))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INDEX(Comparison!BX:BX, MATCH(B133, Comparison!BR:BR,0))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INDEX(Comparison!BU:BU, MATCH(B134, Comparison!BR:BR,0))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INDEX(Comparison!BX:BX, MATCH(B134, Comparison!BR:BR,0))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INDEX(Comparison!BU:BU, MATCH(B135, Comparison!BR:BR,0))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INDEX(Comparison!BX:BX, MATCH(B135, Comparison!BR:BR,0))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INDEX(Comparison!BU:BU, MATCH(B136, Comparison!BR:BR,0))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INDEX(Comparison!BX:BX, MATCH(B136, Comparison!BR:BR,0))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INDEX(Comparison!BU:BU, MATCH(B137, Comparison!BR:BR,0))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INDEX(Comparison!BX:BX, MATCH(B137, Comparison!BR:BR,0))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INDEX(Comparison!BU:BU, MATCH(B138, Comparison!BR:BR,0))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INDEX(Comparison!BX:BX, MATCH(B138, Comparison!BR:BR,0))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INDEX(Comparison!BU:BU, MATCH(B139, Comparison!BR:BR,0))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INDEX(Comparison!BX:BX, MATCH(B139, Comparison!BR:BR,0))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INDEX(Comparison!BU:BU, MATCH(B140, Comparison!BR:BR,0))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INDEX(Comparison!BX:BX, MATCH(B140, Comparison!BR:BR,0))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INDEX(Comparison!BU:BU, MATCH(B141, Comparison!BR:BR,0))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INDEX(Comparison!BX:BX, MATCH(B141, Comparison!BR:BR,0))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INDEX(Comparison!BU:BU, MATCH(B142, Comparison!BR:BR,0))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INDEX(Comparison!BX:BX, MATCH(B142, Comparison!BR:BR,0))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INDEX(Comparison!BU:BU, MATCH(B143, Comparison!BR:BR,0))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INDEX(Comparison!BX:BX, MATCH(B143, Comparison!BR:BR,0))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INDEX(Comparison!BU:BU, MATCH(B144, Comparison!BR:BR,0))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INDEX(Comparison!BX:BX, MATCH(B144, Comparison!BR:BR,0))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INDEX(Comparison!BU:BU, MATCH(B145, Comparison!BR:BR,0))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INDEX(Comparison!BX:BX, MATCH(B145, Comparison!BR:BR,0))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INDEX(Comparison!BU:BU, MATCH(B146, Comparison!BR:BR,0))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INDEX(Comparison!BX:BX, MATCH(B146, Comparison!BR:BR,0))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INDEX(Comparison!BU:BU, MATCH(B147, Comparison!BR:BR,0))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INDEX(Comparison!BX:BX, MATCH(B147, Comparison!BR:BR,0))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INDEX(Comparison!BU:BU, MATCH(B148, Comparison!BR:BR,0))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INDEX(Comparison!BX:BX, MATCH(B148, Comparison!BR:BR,0))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INDEX(Comparison!BU:BU, MATCH(B149, Comparison!BR:BR,0))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INDEX(Comparison!BX:BX, MATCH(B149, Comparison!BR:BR,0))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INDEX(Comparison!BU:BU, MATCH(B150, Comparison!BR:BR,0))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INDEX(Comparison!BX:BX, MATCH(B150, Comparison!BR:BR,0))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INDEX(Comparison!BU:BU, MATCH(B151, Comparison!BR:BR,0))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INDEX(Comparison!BX:BX, MATCH(B151, Comparison!BR:BR,0))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INDEX(Comparison!BU:BU, MATCH(B152, Comparison!BR:BR,0))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INDEX(Comparison!BX:BX, MATCH(B152, Comparison!BR:BR,0))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INDEX(Comparison!BU:BU, MATCH(B153, Comparison!BR:BR,0))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INDEX(Comparison!BX:BX, MATCH(B153, Comparison!BR:BR,0))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INDEX(Comparison!BU:BU, MATCH(B154, Comparison!BR:BR,0))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INDEX(Comparison!BX:BX, MATCH(B154, Comparison!BR:BR,0))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INDEX(Comparison!BU:BU, MATCH(B155, Comparison!BR:BR,0))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INDEX(Comparison!BX:BX, MATCH(B155, Comparison!BR:BR,0))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INDEX(Comparison!BU:BU, MATCH(B156, Comparison!BR:BR,0))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INDEX(Comparison!BX:BX, MATCH(B156, Comparison!BR:BR,0))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INDEX(Comparison!BU:BU, MATCH(B157, Comparison!BR:BR,0))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INDEX(Comparison!BX:BX, MATCH(B157, Comparison!BR:BR,0))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INDEX(Comparison!BU:BU, MATCH(B158, Comparison!BR:BR,0))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INDEX(Comparison!BX:BX, MATCH(B158, Comparison!BR:BR,0))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INDEX(Comparison!BU:BU, MATCH(B159, Comparison!BR:BR,0))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INDEX(Comparison!BX:BX, MATCH(B159, Comparison!BR:BR,0))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INDEX(Comparison!BU:BU, MATCH(B160, Comparison!BR:BR,0))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INDEX(Comparison!BX:BX, MATCH(B160, Comparison!BR:BR,0))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INDEX(Comparison!BU:BU, MATCH(B161, Comparison!BR:BR,0))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INDEX(Comparison!BX:BX, MATCH(B161, Comparison!BR:BR,0))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INDEX(Comparison!BU:BU, MATCH(B162, Comparison!BR:BR,0))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INDEX(Comparison!BX:BX, MATCH(B162, Comparison!BR:BR,0))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INDEX(Comparison!BU:BU, MATCH(B163, Comparison!BR:BR,0))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INDEX(Comparison!BX:BX, MATCH(B163, Comparison!BR:BR,0))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INDEX(Comparison!BU:BU, MATCH(B164, Comparison!BR:BR,0))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INDEX(Comparison!BX:BX, MATCH(B164, Comparison!BR:BR,0))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1234</v>
      </c>
      <c r="P165" s="2" t="str">
        <f>INDEX(Comparison!BU:BU, MATCH(B165, Comparison!BR:BR,0))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INDEX(Comparison!BX:BX, MATCH(B165, Comparison!BR:BR,0))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INDEX(Comparison!BU:BU, MATCH(B166, Comparison!BR:BR,0))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INDEX(Comparison!BX:BX, MATCH(B166, Comparison!BR:BR,0))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INDEX(Comparison!BU:BU, MATCH(B167, Comparison!BR:BR,0))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INDEX(Comparison!BX:BX, MATCH(B167, Comparison!BR:BR,0))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INDEX(Comparison!BU:BU, MATCH(B168, Comparison!BR:BR,0))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INDEX(Comparison!BX:BX, MATCH(B168, Comparison!BR:BR,0))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INDEX(Comparison!BU:BU, MATCH(B169, Comparison!BR:BR,0))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INDEX(Comparison!BX:BX, MATCH(B169, Comparison!BR:BR,0))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INDEX(Comparison!BU:BU, MATCH(B170, Comparison!BR:BR,0))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INDEX(Comparison!BX:BX, MATCH(B170, Comparison!BR:BR,0))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1234</v>
      </c>
      <c r="P171" s="2" t="str">
        <f>INDEX(Comparison!BU:BU, MATCH(B171, Comparison!BR:BR,0))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INDEX(Comparison!BX:BX, MATCH(B171, Comparison!BR:BR,0))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INDEX(Comparison!BU:BU, MATCH(B172, Comparison!BR:BR,0))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INDEX(Comparison!BX:BX, MATCH(B172, Comparison!BR:BR,0))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INDEX(Comparison!BU:BU, MATCH(B173, Comparison!BR:BR,0))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INDEX(Comparison!BX:BX, MATCH(B173, Comparison!BR:BR,0))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INDEX(Comparison!BU:BU, MATCH(B174, Comparison!BR:BR,0))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INDEX(Comparison!BX:BX, MATCH(B174, Comparison!BR:BR,0))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INDEX(Comparison!BU:BU, MATCH(B175, Comparison!BR:BR,0))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INDEX(Comparison!BX:BX, MATCH(B175, Comparison!BR:BR,0))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INDEX(Comparison!BU:BU, MATCH(B176, Comparison!BR:BR,0))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INDEX(Comparison!BX:BX, MATCH(B176, Comparison!BR:BR,0))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INDEX(Comparison!BU:BU, MATCH(B177, Comparison!BR:BR,0))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INDEX(Comparison!BX:BX, MATCH(B177, Comparison!BR:BR,0))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INDEX(Comparison!BU:BU, MATCH(B178, Comparison!BR:BR,0))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INDEX(Comparison!BX:BX, MATCH(B178, Comparison!BR:BR,0))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INDEX(Comparison!BU:BU, MATCH(B179, Comparison!BR:BR,0))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INDEX(Comparison!BX:BX, MATCH(B179, Comparison!BR:BR,0))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INDEX(Comparison!BU:BU, MATCH(B180, Comparison!BR:BR,0))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INDEX(Comparison!BX:BX, MATCH(B180, Comparison!BR:BR,0))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INDEX(Comparison!BU:BU, MATCH(B181, Comparison!BR:BR,0))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INDEX(Comparison!BX:BX, MATCH(B181, Comparison!BR:BR,0))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INDEX(Comparison!BU:BU, MATCH(B182, Comparison!BR:BR,0))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INDEX(Comparison!BX:BX, MATCH(B182, Comparison!BR:BR,0))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INDEX(Comparison!BU:BU, MATCH(B183, Comparison!BR:BR,0))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INDEX(Comparison!BX:BX, MATCH(B183, Comparison!BR:BR,0))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INDEX(Comparison!BU:BU, MATCH(B184, Comparison!BR:BR,0))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INDEX(Comparison!BX:BX, MATCH(B184, Comparison!BR:BR,0))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INDEX(Comparison!BU:BU, MATCH(B185, Comparison!BR:BR,0))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INDEX(Comparison!BX:BX, MATCH(B185, Comparison!BR:BR,0))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INDEX(Comparison!BU:BU, MATCH(B186, Comparison!BR:BR,0))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INDEX(Comparison!BX:BX, MATCH(B186, Comparison!BR:BR,0))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INDEX(Comparison!BU:BU, MATCH(B187, Comparison!BR:BR,0))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INDEX(Comparison!BX:BX, MATCH(B187, Comparison!BR:BR,0))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INDEX(Comparison!BU:BU, MATCH(B188, Comparison!BR:BR,0))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INDEX(Comparison!BX:BX, MATCH(B188, Comparison!BR:BR,0))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INDEX(Comparison!BU:BU, MATCH(B189, Comparison!BR:BR,0))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INDEX(Comparison!BX:BX, MATCH(B189, Comparison!BR:BR,0))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1234</v>
      </c>
      <c r="P190" s="2" t="str">
        <f>INDEX(Comparison!BU:BU, MATCH(B190, Comparison!BR:BR,0))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INDEX(Comparison!BX:BX, MATCH(B190, Comparison!BR:BR,0))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INDEX(Comparison!BU:BU, MATCH(B191, Comparison!BR:BR,0))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INDEX(Comparison!BX:BX, MATCH(B191, Comparison!BR:BR,0))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INDEX(Comparison!BU:BU, MATCH(B192, Comparison!BR:BR,0))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INDEX(Comparison!BX:BX, MATCH(B192, Comparison!BR:BR,0))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INDEX(Comparison!BU:BU, MATCH(B193, Comparison!BR:BR,0))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INDEX(Comparison!BX:BX, MATCH(B193, Comparison!BR:BR,0))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INDEX(Comparison!BU:BU, MATCH(B194, Comparison!BR:BR,0))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INDEX(Comparison!BX:BX, MATCH(B194, Comparison!BR:BR,0))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INDEX(Comparison!BU:BU, MATCH(B195, Comparison!BR:BR,0))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INDEX(Comparison!BX:BX, MATCH(B195, Comparison!BR:BR,0))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INDEX(Comparison!BU:BU, MATCH(B196, Comparison!BR:BR,0))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INDEX(Comparison!BX:BX, MATCH(B196, Comparison!BR:BR,0))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INDEX(Comparison!BU:BU, MATCH(B197, Comparison!BR:BR,0))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INDEX(Comparison!BX:BX, MATCH(B197, Comparison!BR:BR,0))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INDEX(Comparison!BU:BU, MATCH(B198, Comparison!BR:BR,0))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INDEX(Comparison!BX:BX, MATCH(B198, Comparison!BR:BR,0))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INDEX(Comparison!BU:BU, MATCH(B199, Comparison!BR:BR,0))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INDEX(Comparison!BX:BX, MATCH(B199, Comparison!BR:BR,0))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1234</v>
      </c>
      <c r="P200" s="2" t="str">
        <f>INDEX(Comparison!BU:BU, MATCH(B200, Comparison!BR:BR,0))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INDEX(Comparison!BX:BX, MATCH(B200, Comparison!BR:BR,0))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INDEX(Comparison!BU:BU, MATCH(B201, Comparison!BR:BR,0))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INDEX(Comparison!BX:BX, MATCH(B201, Comparison!BR:BR,0))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INDEX(Comparison!BU:BU, MATCH(B202, Comparison!BR:BR,0))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INDEX(Comparison!BX:BX, MATCH(B202, Comparison!BR:BR,0))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INDEX(Comparison!BU:BU, MATCH(B203, Comparison!BR:BR,0))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INDEX(Comparison!BX:BX, MATCH(B203, Comparison!BR:BR,0))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INDEX(Comparison!BU:BU, MATCH(B204, Comparison!BR:BR,0))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INDEX(Comparison!BX:BX, MATCH(B204, Comparison!BR:BR,0))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INDEX(Comparison!BU:BU, MATCH(B205, Comparison!BR:BR,0))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INDEX(Comparison!BX:BX, MATCH(B205, Comparison!BR:BR,0))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INDEX(Comparison!BU:BU, MATCH(B206, Comparison!BR:BR,0))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INDEX(Comparison!BX:BX, MATCH(B206, Comparison!BR:BR,0))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INDEX(Comparison!BU:BU, MATCH(B207, Comparison!BR:BR,0))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INDEX(Comparison!BX:BX, MATCH(B207, Comparison!BR:BR,0))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INDEX(Comparison!BU:BU, MATCH(B208, Comparison!BR:BR,0))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INDEX(Comparison!BX:BX, MATCH(B208, Comparison!BR:BR,0))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INDEX(Comparison!BU:BU, MATCH(B209, Comparison!BR:BR,0))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INDEX(Comparison!BX:BX, MATCH(B209, Comparison!BR:BR,0))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INDEX(Comparison!BU:BU, MATCH(B210, Comparison!BR:BR,0))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INDEX(Comparison!BX:BX, MATCH(B210, Comparison!BR:BR,0))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INDEX(Comparison!BU:BU, MATCH(B211, Comparison!BR:BR,0))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INDEX(Comparison!BX:BX, MATCH(B211, Comparison!BR:BR,0))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INDEX(Comparison!BU:BU, MATCH(B212, Comparison!BR:BR,0))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INDEX(Comparison!BX:BX, MATCH(B212, Comparison!BR:BR,0))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INDEX(Comparison!BU:BU, MATCH(B213, Comparison!BR:BR,0))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INDEX(Comparison!BX:BX, MATCH(B213, Comparison!BR:BR,0))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INDEX(Comparison!BU:BU, MATCH(B214, Comparison!BR:BR,0))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INDEX(Comparison!BX:BX, MATCH(B214, Comparison!BR:BR,0))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INDEX(Comparison!BU:BU, MATCH(B215, Comparison!BR:BR,0))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INDEX(Comparison!BX:BX, MATCH(B215, Comparison!BR:BR,0))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INDEX(Comparison!BU:BU, MATCH(B216, Comparison!BR:BR,0))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INDEX(Comparison!BX:BX, MATCH(B216, Comparison!BR:BR,0))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INDEX(Comparison!BU:BU, MATCH(B217, Comparison!BR:BR,0))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INDEX(Comparison!BX:BX, MATCH(B217, Comparison!BR:BR,0))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INDEX(Comparison!BU:BU, MATCH(B218, Comparison!BR:BR,0))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INDEX(Comparison!BX:BX, MATCH(B218, Comparison!BR:BR,0))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INDEX(Comparison!BU:BU, MATCH(B219, Comparison!BR:BR,0))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INDEX(Comparison!BX:BX, MATCH(B219, Comparison!BR:BR,0))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INDEX(Comparison!BU:BU, MATCH(B220, Comparison!BR:BR,0))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INDEX(Comparison!BX:BX, MATCH(B220, Comparison!BR:BR,0))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INDEX(Comparison!BU:BU, MATCH(B221, Comparison!BR:BR,0))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INDEX(Comparison!BX:BX, MATCH(B221, Comparison!BR:BR,0))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INDEX(Comparison!BU:BU, MATCH(B222, Comparison!BR:BR,0))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INDEX(Comparison!BX:BX, MATCH(B222, Comparison!BR:BR,0))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INDEX(Comparison!BU:BU, MATCH(B223, Comparison!BR:BR,0))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INDEX(Comparison!BX:BX, MATCH(B223, Comparison!BR:BR,0))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INDEX(Comparison!BU:BU, MATCH(B224, Comparison!BR:BR,0))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INDEX(Comparison!BX:BX, MATCH(B224, Comparison!BR:BR,0))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INDEX(Comparison!BU:BU, MATCH(B225, Comparison!BR:BR,0))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INDEX(Comparison!BX:BX, MATCH(B225, Comparison!BR:BR,0))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INDEX(Comparison!BU:BU, MATCH(B226, Comparison!BR:BR,0))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INDEX(Comparison!BX:BX, MATCH(B226, Comparison!BR:BR,0))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INDEX(Comparison!BU:BU, MATCH(B227, Comparison!BR:BR,0))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INDEX(Comparison!BX:BX, MATCH(B227, Comparison!BR:BR,0))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INDEX(Comparison!BU:BU, MATCH(B228, Comparison!BR:BR,0))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INDEX(Comparison!BX:BX, MATCH(B228, Comparison!BR:BR,0))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INDEX(Comparison!BU:BU, MATCH(B229, Comparison!BR:BR,0))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INDEX(Comparison!BX:BX, MATCH(B229, Comparison!BR:BR,0))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INDEX(Comparison!BU:BU, MATCH(B230, Comparison!BR:BR,0))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INDEX(Comparison!BX:BX, MATCH(B230, Comparison!BR:BR,0))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INDEX(Comparison!BU:BU, MATCH(B231, Comparison!BR:BR,0))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INDEX(Comparison!BX:BX, MATCH(B231, Comparison!BR:BR,0))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INDEX(Comparison!BU:BU, MATCH(B232, Comparison!BR:BR,0))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INDEX(Comparison!BX:BX, MATCH(B232, Comparison!BR:BR,0))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INDEX(Comparison!BU:BU, MATCH(B233, Comparison!BR:BR,0))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INDEX(Comparison!BX:BX, MATCH(B233, Comparison!BR:BR,0))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INDEX(Comparison!BU:BU, MATCH(B234, Comparison!BR:BR,0))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INDEX(Comparison!BX:BX, MATCH(B234, Comparison!BR:BR,0))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INDEX(Comparison!BU:BU, MATCH(B235, Comparison!BR:BR,0))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INDEX(Comparison!BX:BX, MATCH(B235, Comparison!BR:BR,0))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INDEX(Comparison!BU:BU, MATCH(B236, Comparison!BR:BR,0))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INDEX(Comparison!BX:BX, MATCH(B236, Comparison!BR:BR,0))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INDEX(Comparison!BU:BU, MATCH(B237, Comparison!BR:BR,0))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INDEX(Comparison!BX:BX, MATCH(B237, Comparison!BR:BR,0))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INDEX(Comparison!BU:BU, MATCH(B238, Comparison!BR:BR,0))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INDEX(Comparison!BX:BX, MATCH(B238, Comparison!BR:BR,0))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INDEX(Comparison!BU:BU, MATCH(B239, Comparison!BR:BR,0))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INDEX(Comparison!BX:BX, MATCH(B239, Comparison!BR:BR,0))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INDEX(Comparison!BU:BU, MATCH(B240, Comparison!BR:BR,0))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INDEX(Comparison!BX:BX, MATCH(B240, Comparison!BR:BR,0))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INDEX(Comparison!BU:BU, MATCH(B241, Comparison!BR:BR,0))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INDEX(Comparison!BX:BX, MATCH(B241, Comparison!BR:BR,0))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INDEX(Comparison!BU:BU, MATCH(B242, Comparison!BR:BR,0))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INDEX(Comparison!BX:BX, MATCH(B242, Comparison!BR:BR,0))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INDEX(Comparison!BU:BU, MATCH(B243, Comparison!BR:BR,0))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INDEX(Comparison!BX:BX, MATCH(B243, Comparison!BR:BR,0))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1234</v>
      </c>
      <c r="P244" s="2" t="str">
        <f>INDEX(Comparison!BU:BU, MATCH(B244, Comparison!BR:BR,0))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INDEX(Comparison!BX:BX, MATCH(B244, Comparison!BR:BR,0))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INDEX(Comparison!BU:BU, MATCH(B245, Comparison!BR:BR,0))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INDEX(Comparison!BX:BX, MATCH(B245, Comparison!BR:BR,0))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INDEX(Comparison!BU:BU, MATCH(B246, Comparison!BR:BR,0))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INDEX(Comparison!BX:BX, MATCH(B246, Comparison!BR:BR,0))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INDEX(Comparison!BU:BU, MATCH(B247, Comparison!BR:BR,0))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INDEX(Comparison!BX:BX, MATCH(B247, Comparison!BR:BR,0))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INDEX(Comparison!BU:BU, MATCH(B248, Comparison!BR:BR,0))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INDEX(Comparison!BX:BX, MATCH(B248, Comparison!BR:BR,0))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INDEX(Comparison!BU:BU, MATCH(B249, Comparison!BR:BR,0))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INDEX(Comparison!BX:BX, MATCH(B249, Comparison!BR:BR,0))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INDEX(Comparison!BU:BU, MATCH(B250, Comparison!BR:BR,0))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INDEX(Comparison!BX:BX, MATCH(B250, Comparison!BR:BR,0))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INDEX(Comparison!BU:BU, MATCH(B251, Comparison!BR:BR,0))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INDEX(Comparison!BX:BX, MATCH(B251, Comparison!BR:BR,0))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INDEX(Comparison!BU:BU, MATCH(B252, Comparison!BR:BR,0))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INDEX(Comparison!BX:BX, MATCH(B252, Comparison!BR:BR,0))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INDEX(Comparison!BU:BU, MATCH(B253, Comparison!BR:BR,0))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INDEX(Comparison!BX:BX, MATCH(B253, Comparison!BR:BR,0))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INDEX(Comparison!BU:BU, MATCH(B254, Comparison!BR:BR,0))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INDEX(Comparison!BX:BX, MATCH(B254, Comparison!BR:BR,0))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INDEX(Comparison!BU:BU, MATCH(B255, Comparison!BR:BR,0))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INDEX(Comparison!BX:BX, MATCH(B255, Comparison!BR:BR,0))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INDEX(Comparison!BU:BU, MATCH(B256, Comparison!BR:BR,0))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INDEX(Comparison!BX:BX, MATCH(B256, Comparison!BR:BR,0))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INDEX(Comparison!BU:BU, MATCH(B257, Comparison!BR:BR,0))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INDEX(Comparison!BX:BX, MATCH(B257, Comparison!BR:BR,0))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INDEX(Comparison!BU:BU, MATCH(B258, Comparison!BR:BR,0))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INDEX(Comparison!BX:BX, MATCH(B258, Comparison!BR:BR,0))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INDEX(Comparison!BU:BU, MATCH(B259, Comparison!BR:BR,0))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INDEX(Comparison!BX:BX, MATCH(B259, Comparison!BR:BR,0))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INDEX(Comparison!BU:BU, MATCH(B260, Comparison!BR:BR,0))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INDEX(Comparison!BX:BX, MATCH(B260, Comparison!BR:BR,0))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INDEX(Comparison!BU:BU, MATCH(B261, Comparison!BR:BR,0))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INDEX(Comparison!BX:BX, MATCH(B261, Comparison!BR:BR,0))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INDEX(Comparison!BU:BU, MATCH(B262, Comparison!BR:BR,0))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INDEX(Comparison!BX:BX, MATCH(B262, Comparison!BR:BR,0))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INDEX(Comparison!BU:BU, MATCH(B263, Comparison!BR:BR,0))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INDEX(Comparison!BX:BX, MATCH(B263, Comparison!BR:BR,0))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INDEX(Comparison!BU:BU, MATCH(B264, Comparison!BR:BR,0))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INDEX(Comparison!BX:BX, MATCH(B264, Comparison!BR:BR,0))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INDEX(Comparison!BU:BU, MATCH(B265, Comparison!BR:BR,0))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INDEX(Comparison!BX:BX, MATCH(B265, Comparison!BR:BR,0))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INDEX(Comparison!BU:BU, MATCH(B266, Comparison!BR:BR,0))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INDEX(Comparison!BX:BX, MATCH(B266, Comparison!BR:BR,0))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INDEX(Comparison!BU:BU, MATCH(B267, Comparison!BR:BR,0))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INDEX(Comparison!BX:BX, MATCH(B267, Comparison!BR:BR,0))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INDEX(Comparison!BU:BU, MATCH(B268, Comparison!BR:BR,0))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INDEX(Comparison!BX:BX, MATCH(B268, Comparison!BR:BR,0))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INDEX(Comparison!BU:BU, MATCH(B269, Comparison!BR:BR,0))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INDEX(Comparison!BX:BX, MATCH(B269, Comparison!BR:BR,0))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INDEX(Comparison!BU:BU, MATCH(B270, Comparison!BR:BR,0))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INDEX(Comparison!BX:BX, MATCH(B270, Comparison!BR:BR,0))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INDEX(Comparison!BU:BU, MATCH(B271, Comparison!BR:BR,0))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INDEX(Comparison!BX:BX, MATCH(B271, Comparison!BR:BR,0))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INDEX(Comparison!BU:BU, MATCH(B272, Comparison!BR:BR,0))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INDEX(Comparison!BX:BX, MATCH(B272, Comparison!BR:BR,0))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INDEX(Comparison!BU:BU, MATCH(B273, Comparison!BR:BR,0))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INDEX(Comparison!BX:BX, MATCH(B273, Comparison!BR:BR,0))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INDEX(Comparison!BU:BU, MATCH(B274, Comparison!BR:BR,0))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INDEX(Comparison!BX:BX, MATCH(B274, Comparison!BR:BR,0))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INDEX(Comparison!BU:BU, MATCH(B275, Comparison!BR:BR,0))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INDEX(Comparison!BX:BX, MATCH(B275, Comparison!BR:BR,0))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INDEX(Comparison!BU:BU, MATCH(B276, Comparison!BR:BR,0))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INDEX(Comparison!BX:BX, MATCH(B276, Comparison!BR:BR,0))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INDEX(Comparison!BU:BU, MATCH(B277, Comparison!BR:BR,0))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INDEX(Comparison!BX:BX, MATCH(B277, Comparison!BR:BR,0))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INDEX(Comparison!BU:BU, MATCH(B278, Comparison!BR:BR,0))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INDEX(Comparison!BX:BX, MATCH(B278, Comparison!BR:BR,0))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INDEX(Comparison!BU:BU, MATCH(B279, Comparison!BR:BR,0))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INDEX(Comparison!BX:BX, MATCH(B279, Comparison!BR:BR,0))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INDEX(Comparison!BU:BU, MATCH(B280, Comparison!BR:BR,0))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INDEX(Comparison!BX:BX, MATCH(B280, Comparison!BR:BR,0))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INDEX(Comparison!BU:BU, MATCH(B281, Comparison!BR:BR,0))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INDEX(Comparison!BX:BX, MATCH(B281, Comparison!BR:BR,0))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INDEX(Comparison!BU:BU, MATCH(B282, Comparison!BR:BR,0))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INDEX(Comparison!BX:BX, MATCH(B282, Comparison!BR:BR,0))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INDEX(Comparison!BU:BU, MATCH(B283, Comparison!BR:BR,0))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INDEX(Comparison!BX:BX, MATCH(B283, Comparison!BR:BR,0))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INDEX(Comparison!BU:BU, MATCH(B284, Comparison!BR:BR,0))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INDEX(Comparison!BX:BX, MATCH(B284, Comparison!BR:BR,0))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INDEX(Comparison!BU:BU, MATCH(B285, Comparison!BR:BR,0))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INDEX(Comparison!BX:BX, MATCH(B285, Comparison!BR:BR,0))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INDEX(Comparison!BU:BU, MATCH(B286, Comparison!BR:BR,0))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INDEX(Comparison!BX:BX, MATCH(B286, Comparison!BR:BR,0))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INDEX(Comparison!BU:BU, MATCH(B287, Comparison!BR:BR,0))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INDEX(Comparison!BX:BX, MATCH(B287, Comparison!BR:BR,0))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INDEX(Comparison!BU:BU, MATCH(B288, Comparison!BR:BR,0))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INDEX(Comparison!BX:BX, MATCH(B288, Comparison!BR:BR,0))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INDEX(Comparison!BU:BU, MATCH(B289, Comparison!BR:BR,0))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INDEX(Comparison!BX:BX, MATCH(B289, Comparison!BR:BR,0))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INDEX(Comparison!BU:BU, MATCH(B290, Comparison!BR:BR,0))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INDEX(Comparison!BX:BX, MATCH(B290, Comparison!BR:BR,0))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INDEX(Comparison!BU:BU, MATCH(B291, Comparison!BR:BR,0))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INDEX(Comparison!BX:BX, MATCH(B291, Comparison!BR:BR,0))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INDEX(Comparison!BU:BU, MATCH(B292, Comparison!BR:BR,0))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INDEX(Comparison!BX:BX, MATCH(B292, Comparison!BR:BR,0))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INDEX(Comparison!BU:BU, MATCH(B293, Comparison!BR:BR,0))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INDEX(Comparison!BX:BX, MATCH(B293, Comparison!BR:BR,0))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INDEX(Comparison!BU:BU, MATCH(B294, Comparison!BR:BR,0))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INDEX(Comparison!BX:BX, MATCH(B294, Comparison!BR:BR,0))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INDEX(Comparison!BU:BU, MATCH(B295, Comparison!BR:BR,0))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INDEX(Comparison!BX:BX, MATCH(B295, Comparison!BR:BR,0))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INDEX(Comparison!BU:BU, MATCH(B296, Comparison!BR:BR,0))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INDEX(Comparison!BX:BX, MATCH(B296, Comparison!BR:BR,0))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INDEX(Comparison!BU:BU, MATCH(B297, Comparison!BR:BR,0))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INDEX(Comparison!BX:BX, MATCH(B297, Comparison!BR:BR,0))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INDEX(Comparison!BU:BU, MATCH(B298, Comparison!BR:BR,0))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INDEX(Comparison!BX:BX, MATCH(B298, Comparison!BR:BR,0))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INDEX(Comparison!BU:BU, MATCH(B299, Comparison!BR:BR,0))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INDEX(Comparison!BX:BX, MATCH(B299, Comparison!BR:BR,0))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INDEX(Comparison!BU:BU, MATCH(B300, Comparison!BR:BR,0))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INDEX(Comparison!BX:BX, MATCH(B300, Comparison!BR:BR,0))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INDEX(Comparison!BU:BU, MATCH(B301, Comparison!BR:BR,0))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INDEX(Comparison!BX:BX, MATCH(B301, Comparison!BR:BR,0))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INDEX(Comparison!BU:BU, MATCH(B302, Comparison!BR:BR,0))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INDEX(Comparison!BX:BX, MATCH(B302, Comparison!BR:BR,0))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INDEX(Comparison!BU:BU, MATCH(B303, Comparison!BR:BR,0))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INDEX(Comparison!BX:BX, MATCH(B303, Comparison!BR:BR,0))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INDEX(Comparison!BU:BU, MATCH(B304, Comparison!BR:BR,0))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INDEX(Comparison!BX:BX, MATCH(B304, Comparison!BR:BR,0))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INDEX(Comparison!BU:BU, MATCH(B305, Comparison!BR:BR,0))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INDEX(Comparison!BX:BX, MATCH(B305, Comparison!BR:BR,0))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INDEX(Comparison!BU:BU, MATCH(B306, Comparison!BR:BR,0))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INDEX(Comparison!BX:BX, MATCH(B306, Comparison!BR:BR,0))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INDEX(Comparison!BU:BU, MATCH(B307, Comparison!BR:BR,0))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INDEX(Comparison!BX:BX, MATCH(B307, Comparison!BR:BR,0))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INDEX(Comparison!BU:BU, MATCH(B308, Comparison!BR:BR,0))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INDEX(Comparison!BX:BX, MATCH(B308, Comparison!BR:BR,0))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INDEX(Comparison!BU:BU, MATCH(B309, Comparison!BR:BR,0))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INDEX(Comparison!BX:BX, MATCH(B309, Comparison!BR:BR,0))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INDEX(Comparison!BU:BU, MATCH(B310, Comparison!BR:BR,0))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INDEX(Comparison!BX:BX, MATCH(B310, Comparison!BR:BR,0))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INDEX(Comparison!BU:BU, MATCH(B311, Comparison!BR:BR,0))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INDEX(Comparison!BX:BX, MATCH(B311, Comparison!BR:BR,0))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INDEX(Comparison!BU:BU, MATCH(B312, Comparison!BR:BR,0))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INDEX(Comparison!BX:BX, MATCH(B312, Comparison!BR:BR,0))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INDEX(Comparison!BU:BU, MATCH(B313, Comparison!BR:BR,0))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INDEX(Comparison!BX:BX, MATCH(B313, Comparison!BR:BR,0))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INDEX(Comparison!BU:BU, MATCH(B314, Comparison!BR:BR,0))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INDEX(Comparison!BX:BX, MATCH(B314, Comparison!BR:BR,0))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INDEX(Comparison!BU:BU, MATCH(B315, Comparison!BR:BR,0))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INDEX(Comparison!BX:BX, MATCH(B315, Comparison!BR:BR,0))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INDEX(Comparison!BU:BU, MATCH(B316, Comparison!BR:BR,0))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INDEX(Comparison!BX:BX, MATCH(B316, Comparison!BR:BR,0))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INDEX(Comparison!BU:BU, MATCH(B317, Comparison!BR:BR,0))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INDEX(Comparison!BX:BX, MATCH(B317, Comparison!BR:BR,0))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INDEX(Comparison!BU:BU, MATCH(B318, Comparison!BR:BR,0))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INDEX(Comparison!BX:BX, MATCH(B318, Comparison!BR:BR,0))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INDEX(Comparison!BU:BU, MATCH(B319, Comparison!BR:BR,0))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INDEX(Comparison!BX:BX, MATCH(B319, Comparison!BR:BR,0))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INDEX(Comparison!BU:BU, MATCH(B320, Comparison!BR:BR,0))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INDEX(Comparison!BX:BX, MATCH(B320, Comparison!BR:BR,0))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INDEX(Comparison!BU:BU, MATCH(B321, Comparison!BR:BR,0))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INDEX(Comparison!BX:BX, MATCH(B321, Comparison!BR:BR,0))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INDEX(Comparison!BU:BU, MATCH(B322, Comparison!BR:BR,0))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INDEX(Comparison!BX:BX, MATCH(B322, Comparison!BR:BR,0))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INDEX(Comparison!BU:BU, MATCH(B323, Comparison!BR:BR,0))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INDEX(Comparison!BX:BX, MATCH(B323, Comparison!BR:BR,0))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INDEX(Comparison!BU:BU, MATCH(B324, Comparison!BR:BR,0))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INDEX(Comparison!BX:BX, MATCH(B324, Comparison!BR:BR,0))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INDEX(Comparison!BU:BU, MATCH(B325, Comparison!BR:BR,0))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INDEX(Comparison!BX:BX, MATCH(B325, Comparison!BR:BR,0))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INDEX(Comparison!BU:BU, MATCH(B326, Comparison!BR:BR,0))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INDEX(Comparison!BX:BX, MATCH(B326, Comparison!BR:BR,0))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INDEX(Comparison!BU:BU, MATCH(B327, Comparison!BR:BR,0))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INDEX(Comparison!BX:BX, MATCH(B327, Comparison!BR:BR,0))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INDEX(Comparison!BU:BU, MATCH(B328, Comparison!BR:BR,0))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INDEX(Comparison!BX:BX, MATCH(B328, Comparison!BR:BR,0))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INDEX(Comparison!BU:BU, MATCH(B329, Comparison!BR:BR,0))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INDEX(Comparison!BX:BX, MATCH(B329, Comparison!BR:BR,0))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INDEX(Comparison!BU:BU, MATCH(B330, Comparison!BR:BR,0))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INDEX(Comparison!BX:BX, MATCH(B330, Comparison!BR:BR,0))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INDEX(Comparison!BU:BU, MATCH(B331, Comparison!BR:BR,0))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INDEX(Comparison!BX:BX, MATCH(B331, Comparison!BR:BR,0))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INDEX(Comparison!BU:BU, MATCH(B332, Comparison!BR:BR,0))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INDEX(Comparison!BX:BX, MATCH(B332, Comparison!BR:BR,0))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INDEX(Comparison!BU:BU, MATCH(B333, Comparison!BR:BR,0))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INDEX(Comparison!BX:BX, MATCH(B333, Comparison!BR:BR,0))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INDEX(Comparison!BU:BU, MATCH(B334, Comparison!BR:BR,0))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INDEX(Comparison!BX:BX, MATCH(B334, Comparison!BR:BR,0))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INDEX(Comparison!BU:BU, MATCH(B335, Comparison!BR:BR,0))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INDEX(Comparison!BX:BX, MATCH(B335, Comparison!BR:BR,0))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INDEX(Comparison!BU:BU, MATCH(B336, Comparison!BR:BR,0))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INDEX(Comparison!BX:BX, MATCH(B336, Comparison!BR:BR,0))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INDEX(Comparison!BU:BU, MATCH(B337, Comparison!BR:BR,0))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INDEX(Comparison!BX:BX, MATCH(B337, Comparison!BR:BR,0))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INDEX(Comparison!BU:BU, MATCH(B338, Comparison!BR:BR,0))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INDEX(Comparison!BX:BX, MATCH(B338, Comparison!BR:BR,0))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INDEX(Comparison!BU:BU, MATCH(B339, Comparison!BR:BR,0))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INDEX(Comparison!BX:BX, MATCH(B339, Comparison!BR:BR,0))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INDEX(Comparison!BU:BU, MATCH(B340, Comparison!BR:BR,0))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INDEX(Comparison!BX:BX, MATCH(B340, Comparison!BR:BR,0))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INDEX(Comparison!BU:BU, MATCH(B341, Comparison!BR:BR,0))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INDEX(Comparison!BX:BX, MATCH(B341, Comparison!BR:BR,0))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INDEX(Comparison!BU:BU, MATCH(B342, Comparison!BR:BR,0))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INDEX(Comparison!BX:BX, MATCH(B342, Comparison!BR:BR,0))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INDEX(Comparison!BU:BU, MATCH(B343, Comparison!BR:BR,0))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INDEX(Comparison!BX:BX, MATCH(B343, Comparison!BR:BR,0))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INDEX(Comparison!BU:BU, MATCH(B344, Comparison!BR:BR,0))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INDEX(Comparison!BX:BX, MATCH(B344, Comparison!BR:BR,0))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INDEX(Comparison!BU:BU, MATCH(B345, Comparison!BR:BR,0))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INDEX(Comparison!BX:BX, MATCH(B345, Comparison!BR:BR,0))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INDEX(Comparison!BU:BU, MATCH(B346, Comparison!BR:BR,0))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INDEX(Comparison!BX:BX, MATCH(B346, Comparison!BR:BR,0))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INDEX(Comparison!BU:BU, MATCH(B347, Comparison!BR:BR,0))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INDEX(Comparison!BX:BX, MATCH(B347, Comparison!BR:BR,0))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1234</v>
      </c>
      <c r="P348" s="2" t="str">
        <f>INDEX(Comparison!BU:BU, MATCH(B348, Comparison!BR:BR,0))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INDEX(Comparison!BX:BX, MATCH(B348, Comparison!BR:BR,0))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INDEX(Comparison!BU:BU, MATCH(B349, Comparison!BR:BR,0))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INDEX(Comparison!BX:BX, MATCH(B349, Comparison!BR:BR,0))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INDEX(Comparison!BU:BU, MATCH(B350, Comparison!BR:BR,0))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INDEX(Comparison!BX:BX, MATCH(B350, Comparison!BR:BR,0))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INDEX(Comparison!BU:BU, MATCH(B351, Comparison!BR:BR,0))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INDEX(Comparison!BX:BX, MATCH(B351, Comparison!BR:BR,0))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INDEX(Comparison!BU:BU, MATCH(B352, Comparison!BR:BR,0))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INDEX(Comparison!BX:BX, MATCH(B352, Comparison!BR:BR,0))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INDEX(Comparison!BU:BU, MATCH(B353, Comparison!BR:BR,0))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INDEX(Comparison!BX:BX, MATCH(B353, Comparison!BR:BR,0))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1234</v>
      </c>
      <c r="P354" s="2" t="str">
        <f>INDEX(Comparison!BU:BU, MATCH(B354, Comparison!BR:BR,0))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INDEX(Comparison!BX:BX, MATCH(B354, Comparison!BR:BR,0))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INDEX(Comparison!BU:BU, MATCH(B355, Comparison!BR:BR,0))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INDEX(Comparison!BX:BX, MATCH(B355, Comparison!BR:BR,0))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INDEX(Comparison!BU:BU, MATCH(B356, Comparison!BR:BR,0))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INDEX(Comparison!BX:BX, MATCH(B356, Comparison!BR:BR,0))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INDEX(Comparison!BU:BU, MATCH(B357, Comparison!BR:BR,0))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INDEX(Comparison!BX:BX, MATCH(B357, Comparison!BR:BR,0))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INDEX(Comparison!BU:BU, MATCH(B358, Comparison!BR:BR,0))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INDEX(Comparison!BX:BX, MATCH(B358, Comparison!BR:BR,0))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INDEX(Comparison!BU:BU, MATCH(B359, Comparison!BR:BR,0))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INDEX(Comparison!BX:BX, MATCH(B359, Comparison!BR:BR,0))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INDEX(Comparison!BU:BU, MATCH(B360, Comparison!BR:BR,0))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INDEX(Comparison!BX:BX, MATCH(B360, Comparison!BR:BR,0))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INDEX(Comparison!BU:BU, MATCH(B361, Comparison!BR:BR,0))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INDEX(Comparison!BX:BX, MATCH(B361, Comparison!BR:BR,0))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INDEX(Comparison!BU:BU, MATCH(B362, Comparison!BR:BR,0))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INDEX(Comparison!BX:BX, MATCH(B362, Comparison!BR:BR,0))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INDEX(Comparison!BU:BU, MATCH(B363, Comparison!BR:BR,0))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INDEX(Comparison!BX:BX, MATCH(B363, Comparison!BR:BR,0))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INDEX(Comparison!BU:BU, MATCH(B364, Comparison!BR:BR,0))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INDEX(Comparison!BX:BX, MATCH(B364, Comparison!BR:BR,0))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INDEX(Comparison!BU:BU, MATCH(B365, Comparison!BR:BR,0))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INDEX(Comparison!BX:BX, MATCH(B365, Comparison!BR:BR,0))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INDEX(Comparison!BU:BU, MATCH(B366, Comparison!BR:BR,0))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INDEX(Comparison!BX:BX, MATCH(B366, Comparison!BR:BR,0))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INDEX(Comparison!BU:BU, MATCH(B367, Comparison!BR:BR,0))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INDEX(Comparison!BX:BX, MATCH(B367, Comparison!BR:BR,0))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INDEX(Comparison!BU:BU, MATCH(B368, Comparison!BR:BR,0))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INDEX(Comparison!BX:BX, MATCH(B368, Comparison!BR:BR,0))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INDEX(Comparison!BU:BU, MATCH(B369, Comparison!BR:BR,0))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INDEX(Comparison!BX:BX, MATCH(B369, Comparison!BR:BR,0))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INDEX(Comparison!BU:BU, MATCH(B370, Comparison!BR:BR,0))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INDEX(Comparison!BX:BX, MATCH(B370, Comparison!BR:BR,0))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INDEX(Comparison!BU:BU, MATCH(B371, Comparison!BR:BR,0))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INDEX(Comparison!BX:BX, MATCH(B371, Comparison!BR:BR,0))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INDEX(Comparison!BU:BU, MATCH(B372, Comparison!BR:BR,0))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INDEX(Comparison!BX:BX, MATCH(B372, Comparison!BR:BR,0))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INDEX(Comparison!BU:BU, MATCH(B373, Comparison!BR:BR,0))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INDEX(Comparison!BX:BX, MATCH(B373, Comparison!BR:BR,0))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INDEX(Comparison!BU:BU, MATCH(B374, Comparison!BR:BR,0))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INDEX(Comparison!BX:BX, MATCH(B374, Comparison!BR:BR,0))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INDEX(Comparison!BU:BU, MATCH(B375, Comparison!BR:BR,0))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INDEX(Comparison!BX:BX, MATCH(B375, Comparison!BR:BR,0))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INDEX(Comparison!BU:BU, MATCH(B376, Comparison!BR:BR,0))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INDEX(Comparison!BX:BX, MATCH(B376, Comparison!BR:BR,0))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INDEX(Comparison!BU:BU, MATCH(B377, Comparison!BR:BR,0))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INDEX(Comparison!BX:BX, MATCH(B377, Comparison!BR:BR,0))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INDEX(Comparison!BU:BU, MATCH(B378, Comparison!BR:BR,0))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INDEX(Comparison!BX:BX, MATCH(B378, Comparison!BR:BR,0))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INDEX(Comparison!BU:BU, MATCH(B379, Comparison!BR:BR,0))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INDEX(Comparison!BX:BX, MATCH(B379, Comparison!BR:BR,0))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INDEX(Comparison!BU:BU, MATCH(B380, Comparison!BR:BR,0))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INDEX(Comparison!BX:BX, MATCH(B380, Comparison!BR:BR,0))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INDEX(Comparison!BU:BU, MATCH(B381, Comparison!BR:BR,0))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INDEX(Comparison!BX:BX, MATCH(B381, Comparison!BR:BR,0))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INDEX(Comparison!BU:BU, MATCH(B382, Comparison!BR:BR,0))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INDEX(Comparison!BX:BX, MATCH(B382, Comparison!BR:BR,0))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INDEX(Comparison!BU:BU, MATCH(B383, Comparison!BR:BR,0))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INDEX(Comparison!BX:BX, MATCH(B383, Comparison!BR:BR,0))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INDEX(Comparison!BU:BU, MATCH(B384, Comparison!BR:BR,0))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INDEX(Comparison!BX:BX, MATCH(B384, Comparison!BR:BR,0))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INDEX(Comparison!BU:BU, MATCH(B385, Comparison!BR:BR,0))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INDEX(Comparison!BX:BX, MATCH(B385, Comparison!BR:BR,0))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INDEX(Comparison!BU:BU, MATCH(B386, Comparison!BR:BR,0))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INDEX(Comparison!BX:BX, MATCH(B386, Comparison!BR:BR,0))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INDEX(Comparison!BU:BU, MATCH(B387, Comparison!BR:BR,0))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INDEX(Comparison!BX:BX, MATCH(B387, Comparison!BR:BR,0))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INDEX(Comparison!BU:BU, MATCH(B388, Comparison!BR:BR,0))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INDEX(Comparison!BX:BX, MATCH(B388, Comparison!BR:BR,0))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1234</v>
      </c>
      <c r="P389" s="2" t="str">
        <f>INDEX(Comparison!BU:BU, MATCH(B389, Comparison!BR:BR,0))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INDEX(Comparison!BX:BX, MATCH(B389, Comparison!BR:BR,0))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91"/>
  <sheetViews>
    <sheetView workbookViewId="0">
      <pane ySplit="1" topLeftCell="A23" activePane="bottomLeft" state="frozen"/>
      <selection pane="bottomLeft" activeCell="I1" sqref="I1:M1048576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28515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INDEX(Comparison!CD:CD, MATCH(B2, Comparison!CA:CA,0))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INDEX(Comparison!CG:CG, MATCH(B2, Comparison!CA:CA,0))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INDEX(Comparison!CD:CD, MATCH(B3, Comparison!CA:CA,0))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INDEX(Comparison!CG:CG, MATCH(B3, Comparison!CA:CA,0))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INDEX(Comparison!CD:CD, MATCH(B4, Comparison!CA:CA,0))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INDEX(Comparison!CG:CG, MATCH(B4, Comparison!CA:CA,0))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INDEX(Comparison!CD:CD, MATCH(B5, Comparison!CA:CA,0))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INDEX(Comparison!CG:CG, MATCH(B5, Comparison!CA:CA,0))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INDEX(Comparison!CD:CD, MATCH(B6, Comparison!CA:CA,0))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INDEX(Comparison!CG:CG, MATCH(B6, Comparison!CA:CA,0))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INDEX(Comparison!CD:CD, MATCH(B7, Comparison!CA:CA,0))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INDEX(Comparison!CG:CG, MATCH(B7, Comparison!CA:CA,0))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INDEX(Comparison!CD:CD, MATCH(B8, Comparison!CA:CA,0))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INDEX(Comparison!CG:CG, MATCH(B8, Comparison!CA:CA,0))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INDEX(Comparison!CD:CD, MATCH(B9, Comparison!CA:CA,0))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INDEX(Comparison!CG:CG, MATCH(B9, Comparison!CA:CA,0))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INDEX(Comparison!CD:CD, MATCH(B10, Comparison!CA:CA,0))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INDEX(Comparison!CG:CG, MATCH(B10, Comparison!CA:CA,0))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INDEX(Comparison!CD:CD, MATCH(B11, Comparison!CA:CA,0))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INDEX(Comparison!CG:CG, MATCH(B11, Comparison!CA:CA,0))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INDEX(Comparison!CD:CD, MATCH(B12, Comparison!CA:CA,0))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INDEX(Comparison!CG:CG, MATCH(B12, Comparison!CA:CA,0))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INDEX(Comparison!CD:CD, MATCH(B13, Comparison!CA:CA,0))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INDEX(Comparison!CG:CG, MATCH(B13, Comparison!CA:CA,0))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INDEX(Comparison!CD:CD, MATCH(B14, Comparison!CA:CA,0))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INDEX(Comparison!CG:CG, MATCH(B14, Comparison!CA:CA,0))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INDEX(Comparison!CD:CD, MATCH(B15, Comparison!CA:CA,0))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INDEX(Comparison!CG:CG, MATCH(B15, Comparison!CA:CA,0))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INDEX(Comparison!CD:CD, MATCH(B16, Comparison!CA:CA,0))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INDEX(Comparison!CG:CG, MATCH(B16, Comparison!CA:CA,0))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INDEX(Comparison!CD:CD, MATCH(B17, Comparison!CA:CA,0))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INDEX(Comparison!CG:CG, MATCH(B17, Comparison!CA:CA,0))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INDEX(Comparison!CD:CD, MATCH(B18, Comparison!CA:CA,0))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INDEX(Comparison!CG:CG, MATCH(B18, Comparison!CA:CA,0))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INDEX(Comparison!CD:CD, MATCH(B19, Comparison!CA:CA,0))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INDEX(Comparison!CG:CG, MATCH(B19, Comparison!CA:CA,0))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INDEX(Comparison!CD:CD, MATCH(B20, Comparison!CA:CA,0))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INDEX(Comparison!CG:CG, MATCH(B20, Comparison!CA:CA,0))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INDEX(Comparison!CD:CD, MATCH(B21, Comparison!CA:CA,0))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INDEX(Comparison!CG:CG, MATCH(B21, Comparison!CA:CA,0))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INDEX(Comparison!CD:CD, MATCH(B22, Comparison!CA:CA,0))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INDEX(Comparison!CG:CG, MATCH(B22, Comparison!CA:CA,0))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INDEX(Comparison!CD:CD, MATCH(B23, Comparison!CA:CA,0))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INDEX(Comparison!CG:CG, MATCH(B23, Comparison!CA:CA,0))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INDEX(Comparison!CD:CD, MATCH(B24, Comparison!CA:CA,0))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INDEX(Comparison!CG:CG, MATCH(B24, Comparison!CA:CA,0))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INDEX(Comparison!CD:CD, MATCH(B25, Comparison!CA:CA,0))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INDEX(Comparison!CG:CG, MATCH(B25, Comparison!CA:CA,0))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INDEX(Comparison!CD:CD, MATCH(B26, Comparison!CA:CA,0))</f>
        <v>New Var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INDEX(Comparison!CG:CG, MATCH(B26, Comparison!CA:CA,0))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INDEX(Comparison!CD:CD, MATCH(B27, Comparison!CA:CA,0))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INDEX(Comparison!CG:CG, MATCH(B27, Comparison!CA:CA,0))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INDEX(Comparison!CD:CD, MATCH(B28, Comparison!CA:CA,0))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INDEX(Comparison!CG:CG, MATCH(B28, Comparison!CA:CA,0))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INDEX(Comparison!CD:CD, MATCH(B29, Comparison!CA:CA,0))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INDEX(Comparison!CG:CG, MATCH(B29, Comparison!CA:CA,0))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INDEX(Comparison!CD:CD, MATCH(B30, Comparison!CA:CA,0))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INDEX(Comparison!CG:CG, MATCH(B30, Comparison!CA:CA,0))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INDEX(Comparison!CD:CD, MATCH(B31, Comparison!CA:CA,0))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INDEX(Comparison!CG:CG, MATCH(B31, Comparison!CA:CA,0))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INDEX(Comparison!CD:CD, MATCH(B32, Comparison!CA:CA,0))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INDEX(Comparison!CG:CG, MATCH(B32, Comparison!CA:CA,0))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1230</v>
      </c>
      <c r="P33" s="2" t="str">
        <f>INDEX(Comparison!CD:CD, MATCH(B33, Comparison!CA:CA,0))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 t="str">
        <f>INDEX(Comparison!CG:CG, MATCH(B33, Comparison!CA:CA,0))</f>
        <v>Eliminated as of next version; reincluded as personal variable</v>
      </c>
      <c r="Y33" s="2" t="str">
        <f t="shared" si="9"/>
        <v>Eliminated as of next version; reincluded as personal variable</v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INDEX(Comparison!CD:CD, MATCH(B34, Comparison!CA:CA,0))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INDEX(Comparison!CG:CG, MATCH(B34, Comparison!CA:CA,0))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1234</v>
      </c>
      <c r="P35" s="2" t="str">
        <f>INDEX(Comparison!CD:CD, MATCH(B35, Comparison!CA:CA,0))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INDEX(Comparison!CG:CG, MATCH(B35, Comparison!CA:CA,0))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1234</v>
      </c>
      <c r="P36" s="2" t="str">
        <f>INDEX(Comparison!CD:CD, MATCH(B36, Comparison!CA:CA,0))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INDEX(Comparison!CG:CG, MATCH(B36, Comparison!CA:CA,0))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1234</v>
      </c>
      <c r="P37" s="2" t="str">
        <f>INDEX(Comparison!CD:CD, MATCH(B37, Comparison!CA:CA,0))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INDEX(Comparison!CG:CG, MATCH(B37, Comparison!CA:CA,0))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1234</v>
      </c>
      <c r="P38" s="2" t="str">
        <f>INDEX(Comparison!CD:CD, MATCH(B38, Comparison!CA:CA,0))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INDEX(Comparison!CG:CG, MATCH(B38, Comparison!CA:CA,0))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1234</v>
      </c>
      <c r="P39" s="2" t="str">
        <f>INDEX(Comparison!CD:CD, MATCH(B39, Comparison!CA:CA,0))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INDEX(Comparison!CG:CG, MATCH(B39, Comparison!CA:CA,0))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1234</v>
      </c>
      <c r="P40" s="2" t="str">
        <f>INDEX(Comparison!CD:CD, MATCH(B40, Comparison!CA:CA,0))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INDEX(Comparison!CG:CG, MATCH(B40, Comparison!CA:CA,0))</f>
        <v>0</v>
      </c>
      <c r="Y40" s="2" t="str">
        <f t="shared" si="9"/>
        <v/>
      </c>
    </row>
    <row r="41" spans="1:25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39</v>
      </c>
      <c r="N41" s="2" t="s">
        <v>1234</v>
      </c>
      <c r="P41" s="2" t="str">
        <f>INDEX(Comparison!CD:CD, MATCH(B41, Comparison!CA:CA,0))</f>
        <v>NA</v>
      </c>
      <c r="Q41" s="2">
        <f t="shared" si="5"/>
        <v>40</v>
      </c>
      <c r="R41" s="2">
        <f>COUNTIF(P$2:P41, "Remove")</f>
        <v>1</v>
      </c>
      <c r="S41" s="2">
        <f>COUNTIF(P$2:P41, "Add")</f>
        <v>0</v>
      </c>
      <c r="T41" s="2">
        <f>COUNTIF(P$2:P41, "Delete")</f>
        <v>0</v>
      </c>
      <c r="U41" s="2">
        <f t="shared" si="6"/>
        <v>39</v>
      </c>
      <c r="V41" s="2">
        <f t="shared" si="7"/>
        <v>39</v>
      </c>
      <c r="W41" s="2">
        <f t="shared" si="8"/>
        <v>39</v>
      </c>
      <c r="X41" s="2">
        <f>INDEX(Comparison!CG:CG, MATCH(B41, Comparison!CA:CA,0))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40</v>
      </c>
      <c r="N42" s="2" t="s">
        <v>1192</v>
      </c>
      <c r="P42" s="2" t="str">
        <f>INDEX(Comparison!CD:CD, MATCH(B42, Comparison!CA:CA,0))</f>
        <v>Add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 t="str">
        <f>INDEX(Comparison!CG:CG, MATCH(B42, Comparison!CA:CA,0))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INDEX(Comparison!CD:CD, MATCH(B43, Comparison!CA:CA,0))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INDEX(Comparison!CG:CG, MATCH(B43, Comparison!CA:CA,0))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INDEX(Comparison!CD:CD, MATCH(B44, Comparison!CA:CA,0))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INDEX(Comparison!CG:CG, MATCH(B44, Comparison!CA:CA,0))</f>
        <v>Personal Variable</v>
      </c>
      <c r="Y44" s="2" t="str">
        <f t="shared" si="9"/>
        <v>Personal Variable</v>
      </c>
    </row>
    <row r="45" spans="1:25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42</v>
      </c>
      <c r="N45" s="2" t="s">
        <v>1232</v>
      </c>
      <c r="P45" s="2" t="str">
        <f>INDEX(Comparison!CD:CD, MATCH(B45, Comparison!CA:CA,0))</f>
        <v>Remove</v>
      </c>
      <c r="Q45" s="2">
        <f t="shared" si="5"/>
        <v>41</v>
      </c>
      <c r="R45" s="2">
        <f>COUNTIF(P$2:P45, "Remove")</f>
        <v>2</v>
      </c>
      <c r="S45" s="2">
        <f>COUNTIF(P$2:P45, "Add")</f>
        <v>3</v>
      </c>
      <c r="T45" s="2">
        <f>COUNTIF(P$2:P45, "Delete")</f>
        <v>0</v>
      </c>
      <c r="U45" s="2">
        <f t="shared" si="6"/>
        <v>39</v>
      </c>
      <c r="V45" s="2">
        <f t="shared" si="7"/>
        <v>42</v>
      </c>
      <c r="W45" s="2">
        <f t="shared" si="8"/>
        <v>42</v>
      </c>
      <c r="X45" s="2" t="str">
        <f>INDEX(Comparison!CG:CG, MATCH(B45, Comparison!CA:CA,0))</f>
        <v>Eliminated as of Feb 2005; Unneeded</v>
      </c>
      <c r="Y45" s="2" t="str">
        <f t="shared" si="9"/>
        <v>Eliminated as of Feb 2005; Unneeded</v>
      </c>
    </row>
    <row r="46" spans="1:25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42</v>
      </c>
      <c r="N46" s="2" t="s">
        <v>1231</v>
      </c>
      <c r="P46" s="2" t="str">
        <f>INDEX(Comparison!CD:CD, MATCH(B46, Comparison!CA:CA,0))</f>
        <v>Remove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 t="str">
        <f>INDEX(Comparison!CG:CG, MATCH(B46, Comparison!CA:CA,0))</f>
        <v>Eliminated as of this version; Unneeded</v>
      </c>
      <c r="Y46" s="2" t="str">
        <f t="shared" si="9"/>
        <v>Eliminated as of this version; Unneeded</v>
      </c>
    </row>
    <row r="47" spans="1:25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1234</v>
      </c>
      <c r="P47" s="2" t="str">
        <f>INDEX(Comparison!CD:CD, MATCH(B47, Comparison!CA:CA,0))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INDEX(Comparison!CG:CG, MATCH(B47, Comparison!CA:CA,0))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1234</v>
      </c>
      <c r="P48" s="2" t="str">
        <f>INDEX(Comparison!CD:CD, MATCH(B48, Comparison!CA:CA,0))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INDEX(Comparison!CG:CG, MATCH(B48, Comparison!CA:CA,0))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1234</v>
      </c>
      <c r="P49" s="2" t="str">
        <f>INDEX(Comparison!CD:CD, MATCH(B49, Comparison!CA:CA,0))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INDEX(Comparison!CG:CG, MATCH(B49, Comparison!CA:CA,0))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1234</v>
      </c>
      <c r="P50" s="2" t="str">
        <f>INDEX(Comparison!CD:CD, MATCH(B50, Comparison!CA:CA,0))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INDEX(Comparison!CG:CG, MATCH(B50, Comparison!CA:CA,0))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1234</v>
      </c>
      <c r="P51" s="2" t="str">
        <f>INDEX(Comparison!CD:CD, MATCH(B51, Comparison!CA:CA,0))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INDEX(Comparison!CG:CG, MATCH(B51, Comparison!CA:CA,0))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1234</v>
      </c>
      <c r="P52" s="2" t="str">
        <f>INDEX(Comparison!CD:CD, MATCH(B52, Comparison!CA:CA,0))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INDEX(Comparison!CG:CG, MATCH(B52, Comparison!CA:CA,0))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1234</v>
      </c>
      <c r="P53" s="2" t="str">
        <f>INDEX(Comparison!CD:CD, MATCH(B53, Comparison!CA:CA,0))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INDEX(Comparison!CG:CG, MATCH(B53, Comparison!CA:CA,0))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1234</v>
      </c>
      <c r="P54" s="2" t="str">
        <f>INDEX(Comparison!CD:CD, MATCH(B54, Comparison!CA:CA,0))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INDEX(Comparison!CG:CG, MATCH(B54, Comparison!CA:CA,0))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1234</v>
      </c>
      <c r="P55" s="2" t="str">
        <f>INDEX(Comparison!CD:CD, MATCH(B55, Comparison!CA:CA,0))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INDEX(Comparison!CG:CG, MATCH(B55, Comparison!CA:CA,0))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1234</v>
      </c>
      <c r="P56" s="2" t="str">
        <f>INDEX(Comparison!CD:CD, MATCH(B56, Comparison!CA:CA,0))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INDEX(Comparison!CG:CG, MATCH(B56, Comparison!CA:CA,0))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1234</v>
      </c>
      <c r="P57" s="2" t="str">
        <f>INDEX(Comparison!CD:CD, MATCH(B57, Comparison!CA:CA,0))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INDEX(Comparison!CG:CG, MATCH(B57, Comparison!CA:CA,0))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1234</v>
      </c>
      <c r="P58" s="2" t="str">
        <f>INDEX(Comparison!CD:CD, MATCH(B58, Comparison!CA:CA,0))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INDEX(Comparison!CG:CG, MATCH(B58, Comparison!CA:CA,0))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1234</v>
      </c>
      <c r="P59" s="2" t="str">
        <f>INDEX(Comparison!CD:CD, MATCH(B59, Comparison!CA:CA,0))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INDEX(Comparison!CG:CG, MATCH(B59, Comparison!CA:CA,0))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1234</v>
      </c>
      <c r="P60" s="2" t="str">
        <f>INDEX(Comparison!CD:CD, MATCH(B60, Comparison!CA:CA,0))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INDEX(Comparison!CG:CG, MATCH(B60, Comparison!CA:CA,0))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1234</v>
      </c>
      <c r="P61" s="2" t="str">
        <f>INDEX(Comparison!CD:CD, MATCH(B61, Comparison!CA:CA,0))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INDEX(Comparison!CG:CG, MATCH(B61, Comparison!CA:CA,0))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1234</v>
      </c>
      <c r="P62" s="2" t="str">
        <f>INDEX(Comparison!CD:CD, MATCH(B62, Comparison!CA:CA,0))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INDEX(Comparison!CG:CG, MATCH(B62, Comparison!CA:CA,0))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1234</v>
      </c>
      <c r="P63" s="2" t="str">
        <f>INDEX(Comparison!CD:CD, MATCH(B63, Comparison!CA:CA,0))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INDEX(Comparison!CG:CG, MATCH(B63, Comparison!CA:CA,0))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1234</v>
      </c>
      <c r="P64" s="2" t="str">
        <f>INDEX(Comparison!CD:CD, MATCH(B64, Comparison!CA:CA,0))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INDEX(Comparison!CG:CG, MATCH(B64, Comparison!CA:CA,0))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1234</v>
      </c>
      <c r="P65" s="2" t="str">
        <f>INDEX(Comparison!CD:CD, MATCH(B65, Comparison!CA:CA,0))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INDEX(Comparison!CG:CG, MATCH(B65, Comparison!CA:CA,0))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1234</v>
      </c>
      <c r="P66" s="2" t="str">
        <f>INDEX(Comparison!CD:CD, MATCH(B66, Comparison!CA:CA,0))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INDEX(Comparison!CG:CG, MATCH(B66, Comparison!CA:CA,0))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1234</v>
      </c>
      <c r="P67" s="2" t="str">
        <f>INDEX(Comparison!CD:CD, MATCH(B67, Comparison!CA:CA,0))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INDEX(Comparison!CG:CG, MATCH(B67, Comparison!CA:CA,0))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1234</v>
      </c>
      <c r="P68" s="2" t="str">
        <f>INDEX(Comparison!CD:CD, MATCH(B68, Comparison!CA:CA,0))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INDEX(Comparison!CG:CG, MATCH(B68, Comparison!CA:CA,0))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1234</v>
      </c>
      <c r="P69" s="2" t="str">
        <f>INDEX(Comparison!CD:CD, MATCH(B69, Comparison!CA:CA,0))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INDEX(Comparison!CG:CG, MATCH(B69, Comparison!CA:CA,0))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1234</v>
      </c>
      <c r="P70" s="2" t="str">
        <f>INDEX(Comparison!CD:CD, MATCH(B70, Comparison!CA:CA,0))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INDEX(Comparison!CG:CG, MATCH(B70, Comparison!CA:CA,0))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1234</v>
      </c>
      <c r="P71" s="2" t="str">
        <f>INDEX(Comparison!CD:CD, MATCH(B71, Comparison!CA:CA,0))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INDEX(Comparison!CG:CG, MATCH(B71, Comparison!CA:CA,0))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1234</v>
      </c>
      <c r="P72" s="2" t="str">
        <f>INDEX(Comparison!CD:CD, MATCH(B72, Comparison!CA:CA,0))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INDEX(Comparison!CG:CG, MATCH(B72, Comparison!CA:CA,0))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1234</v>
      </c>
      <c r="P73" s="2" t="str">
        <f>INDEX(Comparison!CD:CD, MATCH(B73, Comparison!CA:CA,0))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INDEX(Comparison!CG:CG, MATCH(B73, Comparison!CA:CA,0))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1234</v>
      </c>
      <c r="P74" s="2" t="str">
        <f>INDEX(Comparison!CD:CD, MATCH(B74, Comparison!CA:CA,0))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INDEX(Comparison!CG:CG, MATCH(B74, Comparison!CA:CA,0))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1234</v>
      </c>
      <c r="P75" s="2" t="str">
        <f>INDEX(Comparison!CD:CD, MATCH(B75, Comparison!CA:CA,0))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INDEX(Comparison!CG:CG, MATCH(B75, Comparison!CA:CA,0))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1234</v>
      </c>
      <c r="P76" s="2" t="str">
        <f>INDEX(Comparison!CD:CD, MATCH(B76, Comparison!CA:CA,0))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INDEX(Comparison!CG:CG, MATCH(B76, Comparison!CA:CA,0))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73</v>
      </c>
      <c r="N77" s="2" t="s">
        <v>1234</v>
      </c>
      <c r="P77" s="2" t="str">
        <f>INDEX(Comparison!CD:CD, MATCH(B77, Comparison!CA:CA,0))</f>
        <v>NA</v>
      </c>
      <c r="Q77" s="2">
        <f t="shared" si="10"/>
        <v>73</v>
      </c>
      <c r="R77" s="2">
        <f>COUNTIF(P$2:P77, "Remove")</f>
        <v>3</v>
      </c>
      <c r="S77" s="2">
        <f>COUNTIF(P$2:P77, "Add")</f>
        <v>3</v>
      </c>
      <c r="T77" s="2">
        <f>COUNTIF(P$2:P77, "Delete")</f>
        <v>0</v>
      </c>
      <c r="U77" s="2">
        <f t="shared" si="11"/>
        <v>70</v>
      </c>
      <c r="V77" s="2">
        <f t="shared" si="12"/>
        <v>73</v>
      </c>
      <c r="W77" s="2">
        <f t="shared" si="13"/>
        <v>73</v>
      </c>
      <c r="X77" s="2">
        <f>INDEX(Comparison!CG:CG, MATCH(B77, Comparison!CA:CA,0))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73</v>
      </c>
      <c r="N78" s="2" t="s">
        <v>1209</v>
      </c>
      <c r="P78" s="2" t="str">
        <f>INDEX(Comparison!CD:CD, MATCH(B78, Comparison!CA:CA,0))</f>
        <v>Remove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 t="str">
        <f>INDEX(Comparison!CG:CG, MATCH(B78, Comparison!CA:CA,0))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INDEX(Comparison!CD:CD, MATCH(B79, Comparison!CA:CA,0))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INDEX(Comparison!CG:CG, MATCH(B79, Comparison!CA:CA,0))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INDEX(Comparison!CD:CD, MATCH(B80, Comparison!CA:CA,0))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INDEX(Comparison!CG:CG, MATCH(B80, Comparison!CA:CA,0))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INDEX(Comparison!CD:CD, MATCH(B81, Comparison!CA:CA,0))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INDEX(Comparison!CG:CG, MATCH(B81, Comparison!CA:CA,0))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1234</v>
      </c>
      <c r="P82" s="2" t="str">
        <f>INDEX(Comparison!CD:CD, MATCH(B82, Comparison!CA:CA,0))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INDEX(Comparison!CG:CG, MATCH(B82, Comparison!CA:CA,0))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1234</v>
      </c>
      <c r="P83" s="2" t="str">
        <f>INDEX(Comparison!CD:CD, MATCH(B83, Comparison!CA:CA,0))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INDEX(Comparison!CG:CG, MATCH(B83, Comparison!CA:CA,0))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1234</v>
      </c>
      <c r="P84" s="2" t="str">
        <f>INDEX(Comparison!CD:CD, MATCH(B84, Comparison!CA:CA,0))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INDEX(Comparison!CG:CG, MATCH(B84, Comparison!CA:CA,0))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1234</v>
      </c>
      <c r="P85" s="2" t="str">
        <f>INDEX(Comparison!CD:CD, MATCH(B85, Comparison!CA:CA,0))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INDEX(Comparison!CG:CG, MATCH(B85, Comparison!CA:CA,0))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1234</v>
      </c>
      <c r="P86" s="2" t="str">
        <f>INDEX(Comparison!CD:CD, MATCH(B86, Comparison!CA:CA,0))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INDEX(Comparison!CG:CG, MATCH(B86, Comparison!CA:CA,0))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1234</v>
      </c>
      <c r="P87" s="2" t="str">
        <f>INDEX(Comparison!CD:CD, MATCH(B87, Comparison!CA:CA,0))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INDEX(Comparison!CG:CG, MATCH(B87, Comparison!CA:CA,0))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1234</v>
      </c>
      <c r="P88" s="2" t="str">
        <f>INDEX(Comparison!CD:CD, MATCH(B88, Comparison!CA:CA,0))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INDEX(Comparison!CG:CG, MATCH(B88, Comparison!CA:CA,0))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1234</v>
      </c>
      <c r="P89" s="2" t="str">
        <f>INDEX(Comparison!CD:CD, MATCH(B89, Comparison!CA:CA,0))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INDEX(Comparison!CG:CG, MATCH(B89, Comparison!CA:CA,0))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1234</v>
      </c>
      <c r="P90" s="2" t="str">
        <f>INDEX(Comparison!CD:CD, MATCH(B90, Comparison!CA:CA,0))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INDEX(Comparison!CG:CG, MATCH(B90, Comparison!CA:CA,0))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1234</v>
      </c>
      <c r="P91" s="2" t="str">
        <f>INDEX(Comparison!CD:CD, MATCH(B91, Comparison!CA:CA,0))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INDEX(Comparison!CG:CG, MATCH(B91, Comparison!CA:CA,0))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1234</v>
      </c>
      <c r="P92" s="2" t="str">
        <f>INDEX(Comparison!CD:CD, MATCH(B92, Comparison!CA:CA,0))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INDEX(Comparison!CG:CG, MATCH(B92, Comparison!CA:CA,0))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1234</v>
      </c>
      <c r="P93" s="2" t="str">
        <f>INDEX(Comparison!CD:CD, MATCH(B93, Comparison!CA:CA,0))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INDEX(Comparison!CG:CG, MATCH(B93, Comparison!CA:CA,0))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1234</v>
      </c>
      <c r="P94" s="2" t="str">
        <f>INDEX(Comparison!CD:CD, MATCH(B94, Comparison!CA:CA,0))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INDEX(Comparison!CG:CG, MATCH(B94, Comparison!CA:CA,0))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1234</v>
      </c>
      <c r="P95" s="2" t="str">
        <f>INDEX(Comparison!CD:CD, MATCH(B95, Comparison!CA:CA,0))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INDEX(Comparison!CG:CG, MATCH(B95, Comparison!CA:CA,0))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1234</v>
      </c>
      <c r="P96" s="2" t="str">
        <f>INDEX(Comparison!CD:CD, MATCH(B96, Comparison!CA:CA,0))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INDEX(Comparison!CG:CG, MATCH(B96, Comparison!CA:CA,0))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1234</v>
      </c>
      <c r="P97" s="2" t="str">
        <f>INDEX(Comparison!CD:CD, MATCH(B97, Comparison!CA:CA,0))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INDEX(Comparison!CG:CG, MATCH(B97, Comparison!CA:CA,0))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1234</v>
      </c>
      <c r="P98" s="2" t="str">
        <f>INDEX(Comparison!CD:CD, MATCH(B98, Comparison!CA:CA,0))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INDEX(Comparison!CG:CG, MATCH(B98, Comparison!CA:CA,0))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1234</v>
      </c>
      <c r="P99" s="2" t="str">
        <f>INDEX(Comparison!CD:CD, MATCH(B99, Comparison!CA:CA,0))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INDEX(Comparison!CG:CG, MATCH(B99, Comparison!CA:CA,0))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1234</v>
      </c>
      <c r="P100" s="2" t="str">
        <f>INDEX(Comparison!CD:CD, MATCH(B100, Comparison!CA:CA,0))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INDEX(Comparison!CG:CG, MATCH(B100, Comparison!CA:CA,0))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1234</v>
      </c>
      <c r="P101" s="2" t="str">
        <f>INDEX(Comparison!CD:CD, MATCH(B101, Comparison!CA:CA,0))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INDEX(Comparison!CG:CG, MATCH(B101, Comparison!CA:CA,0))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1234</v>
      </c>
      <c r="P102" s="2" t="str">
        <f>INDEX(Comparison!CD:CD, MATCH(B102, Comparison!CA:CA,0))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INDEX(Comparison!CG:CG, MATCH(B102, Comparison!CA:CA,0))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1234</v>
      </c>
      <c r="P103" s="2" t="str">
        <f>INDEX(Comparison!CD:CD, MATCH(B103, Comparison!CA:CA,0))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INDEX(Comparison!CG:CG, MATCH(B103, Comparison!CA:CA,0))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1234</v>
      </c>
      <c r="P104" s="2" t="str">
        <f>INDEX(Comparison!CD:CD, MATCH(B104, Comparison!CA:CA,0))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INDEX(Comparison!CG:CG, MATCH(B104, Comparison!CA:CA,0))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1234</v>
      </c>
      <c r="P105" s="2" t="str">
        <f>INDEX(Comparison!CD:CD, MATCH(B105, Comparison!CA:CA,0))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INDEX(Comparison!CG:CG, MATCH(B105, Comparison!CA:CA,0))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1234</v>
      </c>
      <c r="P106" s="2" t="str">
        <f>INDEX(Comparison!CD:CD, MATCH(B106, Comparison!CA:CA,0))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INDEX(Comparison!CG:CG, MATCH(B106, Comparison!CA:CA,0))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1234</v>
      </c>
      <c r="P107" s="2" t="str">
        <f>INDEX(Comparison!CD:CD, MATCH(B107, Comparison!CA:CA,0))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INDEX(Comparison!CG:CG, MATCH(B107, Comparison!CA:CA,0))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100</v>
      </c>
      <c r="N108" s="2" t="s">
        <v>1234</v>
      </c>
      <c r="P108" s="2" t="str">
        <f>INDEX(Comparison!CD:CD, MATCH(B108, Comparison!CA:CA,0))</f>
        <v>NA</v>
      </c>
      <c r="Q108" s="2">
        <f t="shared" si="10"/>
        <v>104</v>
      </c>
      <c r="R108" s="2">
        <f>COUNTIF(P$2:P108, "Remove")</f>
        <v>7</v>
      </c>
      <c r="S108" s="2">
        <f>COUNTIF(P$2:P108, "Add")</f>
        <v>3</v>
      </c>
      <c r="T108" s="2">
        <f>COUNTIF(P$2:P108, "Delete")</f>
        <v>0</v>
      </c>
      <c r="U108" s="2">
        <f t="shared" si="11"/>
        <v>97</v>
      </c>
      <c r="V108" s="2">
        <f t="shared" si="12"/>
        <v>100</v>
      </c>
      <c r="W108" s="2">
        <f t="shared" si="13"/>
        <v>100</v>
      </c>
      <c r="X108" s="2">
        <f>INDEX(Comparison!CG:CG, MATCH(B108, Comparison!CA:CA,0))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100</v>
      </c>
      <c r="N109" s="2" t="s">
        <v>1209</v>
      </c>
      <c r="P109" s="2" t="str">
        <f>INDEX(Comparison!CD:CD, MATCH(B109, Comparison!CA:CA,0))</f>
        <v>Remove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 t="str">
        <f>INDEX(Comparison!CG:CG, MATCH(B109, Comparison!CA:CA,0))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INDEX(Comparison!CD:CD, MATCH(B110, Comparison!CA:CA,0))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INDEX(Comparison!CG:CG, MATCH(B110, Comparison!CA:CA,0))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INDEX(Comparison!CD:CD, MATCH(B111, Comparison!CA:CA,0))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INDEX(Comparison!CG:CG, MATCH(B111, Comparison!CA:CA,0))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INDEX(Comparison!CD:CD, MATCH(B112, Comparison!CA:CA,0))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INDEX(Comparison!CG:CG, MATCH(B112, Comparison!CA:CA,0))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INDEX(Comparison!CD:CD, MATCH(B113, Comparison!CA:CA,0))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INDEX(Comparison!CG:CG, MATCH(B113, Comparison!CA:CA,0))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INDEX(Comparison!CD:CD, MATCH(B114, Comparison!CA:CA,0))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INDEX(Comparison!CG:CG, MATCH(B114, Comparison!CA:CA,0))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INDEX(Comparison!CD:CD, MATCH(B115, Comparison!CA:CA,0))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INDEX(Comparison!CG:CG, MATCH(B115, Comparison!CA:CA,0))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INDEX(Comparison!CD:CD, MATCH(B116, Comparison!CA:CA,0))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INDEX(Comparison!CG:CG, MATCH(B116, Comparison!CA:CA,0))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1234</v>
      </c>
      <c r="P117" s="2" t="str">
        <f>INDEX(Comparison!CD:CD, MATCH(B117, Comparison!CA:CA,0))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INDEX(Comparison!CG:CG, MATCH(B117, Comparison!CA:CA,0))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1234</v>
      </c>
      <c r="P118" s="2" t="str">
        <f>INDEX(Comparison!CD:CD, MATCH(B118, Comparison!CA:CA,0))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INDEX(Comparison!CG:CG, MATCH(B118, Comparison!CA:CA,0))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1234</v>
      </c>
      <c r="P119" s="2" t="str">
        <f>INDEX(Comparison!CD:CD, MATCH(B119, Comparison!CA:CA,0))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INDEX(Comparison!CG:CG, MATCH(B119, Comparison!CA:CA,0))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1234</v>
      </c>
      <c r="P120" s="2" t="str">
        <f>INDEX(Comparison!CD:CD, MATCH(B120, Comparison!CA:CA,0))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INDEX(Comparison!CG:CG, MATCH(B120, Comparison!CA:CA,0))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1234</v>
      </c>
      <c r="P121" s="2" t="str">
        <f>INDEX(Comparison!CD:CD, MATCH(B121, Comparison!CA:CA,0))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INDEX(Comparison!CG:CG, MATCH(B121, Comparison!CA:CA,0))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1234</v>
      </c>
      <c r="P122" s="2" t="str">
        <f>INDEX(Comparison!CD:CD, MATCH(B122, Comparison!CA:CA,0))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INDEX(Comparison!CG:CG, MATCH(B122, Comparison!CA:CA,0))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107</v>
      </c>
      <c r="N123" s="2" t="s">
        <v>1234</v>
      </c>
      <c r="P123" s="2" t="str">
        <f>INDEX(Comparison!CD:CD, MATCH(B123, Comparison!CA:CA,0))</f>
        <v>NA</v>
      </c>
      <c r="Q123" s="2">
        <f t="shared" si="10"/>
        <v>119</v>
      </c>
      <c r="R123" s="2">
        <f>COUNTIF(P$2:P123, "Remove")</f>
        <v>15</v>
      </c>
      <c r="S123" s="2">
        <f>COUNTIF(P$2:P123, "Add")</f>
        <v>3</v>
      </c>
      <c r="T123" s="2">
        <f>COUNTIF(P$2:P123, "Delete")</f>
        <v>0</v>
      </c>
      <c r="U123" s="2">
        <f t="shared" si="11"/>
        <v>104</v>
      </c>
      <c r="V123" s="2">
        <f t="shared" si="12"/>
        <v>107</v>
      </c>
      <c r="W123" s="2">
        <f t="shared" si="13"/>
        <v>107</v>
      </c>
      <c r="X123" s="2">
        <f>INDEX(Comparison!CG:CG, MATCH(B123, Comparison!CA:CA,0))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107</v>
      </c>
      <c r="N124" s="2" t="s">
        <v>1209</v>
      </c>
      <c r="P124" s="2" t="str">
        <f>INDEX(Comparison!CD:CD, MATCH(B124, Comparison!CA:CA,0))</f>
        <v>Remove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 t="str">
        <f>INDEX(Comparison!CG:CG, MATCH(B124, Comparison!CA:CA,0))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INDEX(Comparison!CD:CD, MATCH(B125, Comparison!CA:CA,0))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INDEX(Comparison!CG:CG, MATCH(B125, Comparison!CA:CA,0))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INDEX(Comparison!CD:CD, MATCH(B126, Comparison!CA:CA,0))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INDEX(Comparison!CG:CG, MATCH(B126, Comparison!CA:CA,0))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1234</v>
      </c>
      <c r="P127" s="2" t="str">
        <f>INDEX(Comparison!CD:CD, MATCH(B127, Comparison!CA:CA,0))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INDEX(Comparison!CG:CG, MATCH(B127, Comparison!CA:CA,0))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1234</v>
      </c>
      <c r="P128" s="2" t="str">
        <f>INDEX(Comparison!CD:CD, MATCH(B128, Comparison!CA:CA,0))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INDEX(Comparison!CG:CG, MATCH(B128, Comparison!CA:CA,0))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1234</v>
      </c>
      <c r="P129" s="2" t="str">
        <f>INDEX(Comparison!CD:CD, MATCH(B129, Comparison!CA:CA,0))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INDEX(Comparison!CG:CG, MATCH(B129, Comparison!CA:CA,0))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1234</v>
      </c>
      <c r="P130" s="2" t="str">
        <f>INDEX(Comparison!CD:CD, MATCH(B130, Comparison!CA:CA,0))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INDEX(Comparison!CG:CG, MATCH(B130, Comparison!CA:CA,0))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1234</v>
      </c>
      <c r="P131" s="2" t="str">
        <f>INDEX(Comparison!CD:CD, MATCH(B131, Comparison!CA:CA,0))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INDEX(Comparison!CG:CG, MATCH(B131, Comparison!CA:CA,0))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1234</v>
      </c>
      <c r="P132" s="2" t="str">
        <f>INDEX(Comparison!CD:CD, MATCH(B132, Comparison!CA:CA,0))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INDEX(Comparison!CG:CG, MATCH(B132, Comparison!CA:CA,0))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1234</v>
      </c>
      <c r="P133" s="2" t="str">
        <f>INDEX(Comparison!CD:CD, MATCH(B133, Comparison!CA:CA,0))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INDEX(Comparison!CG:CG, MATCH(B133, Comparison!CA:CA,0))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1234</v>
      </c>
      <c r="P134" s="2" t="str">
        <f>INDEX(Comparison!CD:CD, MATCH(B134, Comparison!CA:CA,0))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INDEX(Comparison!CG:CG, MATCH(B134, Comparison!CA:CA,0))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1234</v>
      </c>
      <c r="P135" s="2" t="str">
        <f>INDEX(Comparison!CD:CD, MATCH(B135, Comparison!CA:CA,0))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INDEX(Comparison!CG:CG, MATCH(B135, Comparison!CA:CA,0))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1234</v>
      </c>
      <c r="P136" s="2" t="str">
        <f>INDEX(Comparison!CD:CD, MATCH(B136, Comparison!CA:CA,0))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INDEX(Comparison!CG:CG, MATCH(B136, Comparison!CA:CA,0))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1234</v>
      </c>
      <c r="P137" s="2" t="str">
        <f>INDEX(Comparison!CD:CD, MATCH(B137, Comparison!CA:CA,0))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INDEX(Comparison!CG:CG, MATCH(B137, Comparison!CA:CA,0))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1234</v>
      </c>
      <c r="P138" s="2" t="str">
        <f>INDEX(Comparison!CD:CD, MATCH(B138, Comparison!CA:CA,0))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INDEX(Comparison!CG:CG, MATCH(B138, Comparison!CA:CA,0))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1234</v>
      </c>
      <c r="P139" s="2" t="str">
        <f>INDEX(Comparison!CD:CD, MATCH(B139, Comparison!CA:CA,0))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INDEX(Comparison!CG:CG, MATCH(B139, Comparison!CA:CA,0))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1234</v>
      </c>
      <c r="P140" s="2" t="str">
        <f>INDEX(Comparison!CD:CD, MATCH(B140, Comparison!CA:CA,0))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INDEX(Comparison!CG:CG, MATCH(B140, Comparison!CA:CA,0))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1234</v>
      </c>
      <c r="P141" s="2" t="str">
        <f>INDEX(Comparison!CD:CD, MATCH(B141, Comparison!CA:CA,0))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INDEX(Comparison!CG:CG, MATCH(B141, Comparison!CA:CA,0))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1234</v>
      </c>
      <c r="P142" s="2" t="str">
        <f>INDEX(Comparison!CD:CD, MATCH(B142, Comparison!CA:CA,0))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INDEX(Comparison!CG:CG, MATCH(B142, Comparison!CA:CA,0))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1234</v>
      </c>
      <c r="P143" s="2" t="str">
        <f>INDEX(Comparison!CD:CD, MATCH(B143, Comparison!CA:CA,0))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INDEX(Comparison!CG:CG, MATCH(B143, Comparison!CA:CA,0))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1234</v>
      </c>
      <c r="P144" s="2" t="str">
        <f>INDEX(Comparison!CD:CD, MATCH(B144, Comparison!CA:CA,0))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INDEX(Comparison!CG:CG, MATCH(B144, Comparison!CA:CA,0))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1234</v>
      </c>
      <c r="P145" s="2" t="str">
        <f>INDEX(Comparison!CD:CD, MATCH(B145, Comparison!CA:CA,0))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INDEX(Comparison!CG:CG, MATCH(B145, Comparison!CA:CA,0))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1234</v>
      </c>
      <c r="P146" s="2" t="str">
        <f>INDEX(Comparison!CD:CD, MATCH(B146, Comparison!CA:CA,0))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INDEX(Comparison!CG:CG, MATCH(B146, Comparison!CA:CA,0))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1234</v>
      </c>
      <c r="P147" s="2" t="str">
        <f>INDEX(Comparison!CD:CD, MATCH(B147, Comparison!CA:CA,0))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INDEX(Comparison!CG:CG, MATCH(B147, Comparison!CA:CA,0))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1234</v>
      </c>
      <c r="P148" s="2" t="str">
        <f>INDEX(Comparison!CD:CD, MATCH(B148, Comparison!CA:CA,0))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INDEX(Comparison!CG:CG, MATCH(B148, Comparison!CA:CA,0))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1234</v>
      </c>
      <c r="P149" s="2" t="str">
        <f>INDEX(Comparison!CD:CD, MATCH(B149, Comparison!CA:CA,0))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INDEX(Comparison!CG:CG, MATCH(B149, Comparison!CA:CA,0))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1234</v>
      </c>
      <c r="P150" s="2" t="str">
        <f>INDEX(Comparison!CD:CD, MATCH(B150, Comparison!CA:CA,0))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INDEX(Comparison!CG:CG, MATCH(B150, Comparison!CA:CA,0))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1234</v>
      </c>
      <c r="P151" s="2" t="str">
        <f>INDEX(Comparison!CD:CD, MATCH(B151, Comparison!CA:CA,0))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INDEX(Comparison!CG:CG, MATCH(B151, Comparison!CA:CA,0))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1234</v>
      </c>
      <c r="P152" s="2" t="str">
        <f>INDEX(Comparison!CD:CD, MATCH(B152, Comparison!CA:CA,0))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INDEX(Comparison!CG:CG, MATCH(B152, Comparison!CA:CA,0))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1234</v>
      </c>
      <c r="P153" s="2" t="str">
        <f>INDEX(Comparison!CD:CD, MATCH(B153, Comparison!CA:CA,0))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INDEX(Comparison!CG:CG, MATCH(B153, Comparison!CA:CA,0))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1234</v>
      </c>
      <c r="P154" s="2" t="str">
        <f>INDEX(Comparison!CD:CD, MATCH(B154, Comparison!CA:CA,0))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INDEX(Comparison!CG:CG, MATCH(B154, Comparison!CA:CA,0))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1234</v>
      </c>
      <c r="P155" s="2" t="str">
        <f>INDEX(Comparison!CD:CD, MATCH(B155, Comparison!CA:CA,0))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INDEX(Comparison!CG:CG, MATCH(B155, Comparison!CA:CA,0))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1234</v>
      </c>
      <c r="P156" s="2" t="str">
        <f>INDEX(Comparison!CD:CD, MATCH(B156, Comparison!CA:CA,0))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INDEX(Comparison!CG:CG, MATCH(B156, Comparison!CA:CA,0))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1234</v>
      </c>
      <c r="P157" s="2" t="str">
        <f>INDEX(Comparison!CD:CD, MATCH(B157, Comparison!CA:CA,0))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INDEX(Comparison!CG:CG, MATCH(B157, Comparison!CA:CA,0))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1234</v>
      </c>
      <c r="P158" s="2" t="str">
        <f>INDEX(Comparison!CD:CD, MATCH(B158, Comparison!CA:CA,0))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INDEX(Comparison!CG:CG, MATCH(B158, Comparison!CA:CA,0))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1234</v>
      </c>
      <c r="P159" s="2" t="str">
        <f>INDEX(Comparison!CD:CD, MATCH(B159, Comparison!CA:CA,0))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INDEX(Comparison!CG:CG, MATCH(B159, Comparison!CA:CA,0))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141</v>
      </c>
      <c r="N160" s="2" t="s">
        <v>1234</v>
      </c>
      <c r="P160" s="2" t="str">
        <f>INDEX(Comparison!CD:CD, MATCH(B160, Comparison!CA:CA,0))</f>
        <v>NA</v>
      </c>
      <c r="Q160" s="2">
        <f t="shared" si="15"/>
        <v>156</v>
      </c>
      <c r="R160" s="2">
        <f>COUNTIF(P$2:P160, "Remove")</f>
        <v>18</v>
      </c>
      <c r="S160" s="2">
        <f>COUNTIF(P$2:P160, "Add")</f>
        <v>3</v>
      </c>
      <c r="T160" s="2">
        <f>COUNTIF(P$2:P160, "Delete")</f>
        <v>0</v>
      </c>
      <c r="U160" s="2">
        <f t="shared" si="16"/>
        <v>138</v>
      </c>
      <c r="V160" s="2">
        <f t="shared" si="17"/>
        <v>141</v>
      </c>
      <c r="W160" s="2">
        <f t="shared" si="18"/>
        <v>141</v>
      </c>
      <c r="X160" s="2">
        <f>INDEX(Comparison!CG:CG, MATCH(B160, Comparison!CA:CA,0))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141</v>
      </c>
      <c r="N161" s="2" t="s">
        <v>1209</v>
      </c>
      <c r="P161" s="2" t="str">
        <f>INDEX(Comparison!CD:CD, MATCH(B161, Comparison!CA:CA,0))</f>
        <v>Remove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 t="str">
        <f>INDEX(Comparison!CG:CG, MATCH(B161, Comparison!CA:CA,0))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INDEX(Comparison!CD:CD, MATCH(B162, Comparison!CA:CA,0))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INDEX(Comparison!CG:CG, MATCH(B162, Comparison!CA:CA,0))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INDEX(Comparison!CD:CD, MATCH(B163, Comparison!CA:CA,0))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INDEX(Comparison!CG:CG, MATCH(B163, Comparison!CA:CA,0))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INDEX(Comparison!CD:CD, MATCH(B164, Comparison!CA:CA,0))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INDEX(Comparison!CG:CG, MATCH(B164, Comparison!CA:CA,0))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INDEX(Comparison!CD:CD, MATCH(B165, Comparison!CA:CA,0))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INDEX(Comparison!CG:CG, MATCH(B165, Comparison!CA:CA,0))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1234</v>
      </c>
      <c r="P166" s="2" t="str">
        <f>INDEX(Comparison!CD:CD, MATCH(B166, Comparison!CA:CA,0))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INDEX(Comparison!CG:CG, MATCH(B166, Comparison!CA:CA,0))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1234</v>
      </c>
      <c r="P167" s="2" t="str">
        <f>INDEX(Comparison!CD:CD, MATCH(B167, Comparison!CA:CA,0))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INDEX(Comparison!CG:CG, MATCH(B167, Comparison!CA:CA,0))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1234</v>
      </c>
      <c r="P168" s="2" t="str">
        <f>INDEX(Comparison!CD:CD, MATCH(B168, Comparison!CA:CA,0))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INDEX(Comparison!CG:CG, MATCH(B168, Comparison!CA:CA,0))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145</v>
      </c>
      <c r="N169" s="2" t="s">
        <v>1234</v>
      </c>
      <c r="P169" s="2" t="str">
        <f>INDEX(Comparison!CD:CD, MATCH(B169, Comparison!CA:CA,0))</f>
        <v>NA</v>
      </c>
      <c r="Q169" s="2">
        <f t="shared" si="15"/>
        <v>165</v>
      </c>
      <c r="R169" s="2">
        <f>COUNTIF(P$2:P169, "Remove")</f>
        <v>23</v>
      </c>
      <c r="S169" s="2">
        <f>COUNTIF(P$2:P169, "Add")</f>
        <v>3</v>
      </c>
      <c r="T169" s="2">
        <f>COUNTIF(P$2:P169, "Delete")</f>
        <v>0</v>
      </c>
      <c r="U169" s="2">
        <f t="shared" si="16"/>
        <v>142</v>
      </c>
      <c r="V169" s="2">
        <f t="shared" si="17"/>
        <v>145</v>
      </c>
      <c r="W169" s="2">
        <f t="shared" si="18"/>
        <v>145</v>
      </c>
      <c r="X169" s="2">
        <f>INDEX(Comparison!CG:CG, MATCH(B169, Comparison!CA:CA,0))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145</v>
      </c>
      <c r="N170" s="2" t="s">
        <v>1209</v>
      </c>
      <c r="P170" s="2" t="str">
        <f>INDEX(Comparison!CD:CD, MATCH(B170, Comparison!CA:CA,0))</f>
        <v>Remove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 t="str">
        <f>INDEX(Comparison!CG:CG, MATCH(B170, Comparison!CA:CA,0))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INDEX(Comparison!CD:CD, MATCH(B171, Comparison!CA:CA,0))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INDEX(Comparison!CG:CG, MATCH(B171, Comparison!CA:CA,0))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1234</v>
      </c>
      <c r="P172" s="2" t="str">
        <f>INDEX(Comparison!CD:CD, MATCH(B172, Comparison!CA:CA,0))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INDEX(Comparison!CG:CG, MATCH(B172, Comparison!CA:CA,0))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1234</v>
      </c>
      <c r="P173" s="2" t="str">
        <f>INDEX(Comparison!CD:CD, MATCH(B173, Comparison!CA:CA,0))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INDEX(Comparison!CG:CG, MATCH(B173, Comparison!CA:CA,0))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1234</v>
      </c>
      <c r="P174" s="2" t="str">
        <f>INDEX(Comparison!CD:CD, MATCH(B174, Comparison!CA:CA,0))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INDEX(Comparison!CG:CG, MATCH(B174, Comparison!CA:CA,0))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1234</v>
      </c>
      <c r="P175" s="2" t="str">
        <f>INDEX(Comparison!CD:CD, MATCH(B175, Comparison!CA:CA,0))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INDEX(Comparison!CG:CG, MATCH(B175, Comparison!CA:CA,0))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1234</v>
      </c>
      <c r="P176" s="2" t="str">
        <f>INDEX(Comparison!CD:CD, MATCH(B176, Comparison!CA:CA,0))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INDEX(Comparison!CG:CG, MATCH(B176, Comparison!CA:CA,0))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1234</v>
      </c>
      <c r="P177" s="2" t="str">
        <f>INDEX(Comparison!CD:CD, MATCH(B177, Comparison!CA:CA,0))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INDEX(Comparison!CG:CG, MATCH(B177, Comparison!CA:CA,0))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1234</v>
      </c>
      <c r="P178" s="2" t="str">
        <f>INDEX(Comparison!CD:CD, MATCH(B178, Comparison!CA:CA,0))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INDEX(Comparison!CG:CG, MATCH(B178, Comparison!CA:CA,0))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1234</v>
      </c>
      <c r="P179" s="2" t="str">
        <f>INDEX(Comparison!CD:CD, MATCH(B179, Comparison!CA:CA,0))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INDEX(Comparison!CG:CG, MATCH(B179, Comparison!CA:CA,0))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1234</v>
      </c>
      <c r="P180" s="2" t="str">
        <f>INDEX(Comparison!CD:CD, MATCH(B180, Comparison!CA:CA,0))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INDEX(Comparison!CG:CG, MATCH(B180, Comparison!CA:CA,0))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1234</v>
      </c>
      <c r="P181" s="2" t="str">
        <f>INDEX(Comparison!CD:CD, MATCH(B181, Comparison!CA:CA,0))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INDEX(Comparison!CG:CG, MATCH(B181, Comparison!CA:CA,0))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1234</v>
      </c>
      <c r="P182" s="2" t="str">
        <f>INDEX(Comparison!CD:CD, MATCH(B182, Comparison!CA:CA,0))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INDEX(Comparison!CG:CG, MATCH(B182, Comparison!CA:CA,0))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1234</v>
      </c>
      <c r="P183" s="2" t="str">
        <f>INDEX(Comparison!CD:CD, MATCH(B183, Comparison!CA:CA,0))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INDEX(Comparison!CG:CG, MATCH(B183, Comparison!CA:CA,0))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1234</v>
      </c>
      <c r="P184" s="2" t="str">
        <f>INDEX(Comparison!CD:CD, MATCH(B184, Comparison!CA:CA,0))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INDEX(Comparison!CG:CG, MATCH(B184, Comparison!CA:CA,0))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1234</v>
      </c>
      <c r="P185" s="2" t="str">
        <f>INDEX(Comparison!CD:CD, MATCH(B185, Comparison!CA:CA,0))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INDEX(Comparison!CG:CG, MATCH(B185, Comparison!CA:CA,0))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1234</v>
      </c>
      <c r="P186" s="2" t="str">
        <f>INDEX(Comparison!CD:CD, MATCH(B186, Comparison!CA:CA,0))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INDEX(Comparison!CG:CG, MATCH(B186, Comparison!CA:CA,0))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161</v>
      </c>
      <c r="N187" s="2" t="s">
        <v>1234</v>
      </c>
      <c r="P187" s="2" t="str">
        <f>INDEX(Comparison!CD:CD, MATCH(B187, Comparison!CA:CA,0))</f>
        <v>NA</v>
      </c>
      <c r="Q187" s="2">
        <f t="shared" si="15"/>
        <v>183</v>
      </c>
      <c r="R187" s="2">
        <f>COUNTIF(P$2:P187, "Remove")</f>
        <v>25</v>
      </c>
      <c r="S187" s="2">
        <f>COUNTIF(P$2:P187, "Add")</f>
        <v>3</v>
      </c>
      <c r="T187" s="2">
        <f>COUNTIF(P$2:P187, "Delete")</f>
        <v>0</v>
      </c>
      <c r="U187" s="2">
        <f t="shared" si="16"/>
        <v>158</v>
      </c>
      <c r="V187" s="2">
        <f t="shared" si="17"/>
        <v>161</v>
      </c>
      <c r="W187" s="2">
        <f t="shared" si="18"/>
        <v>161</v>
      </c>
      <c r="X187" s="2">
        <f>INDEX(Comparison!CG:CG, MATCH(B187, Comparison!CA:CA,0))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161</v>
      </c>
      <c r="N188" s="2" t="s">
        <v>1209</v>
      </c>
      <c r="P188" s="2" t="str">
        <f>INDEX(Comparison!CD:CD, MATCH(B188, Comparison!CA:CA,0))</f>
        <v>Remove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 t="str">
        <f>INDEX(Comparison!CG:CG, MATCH(B188, Comparison!CA:CA,0))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INDEX(Comparison!CD:CD, MATCH(B189, Comparison!CA:CA,0))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INDEX(Comparison!CG:CG, MATCH(B189, Comparison!CA:CA,0))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INDEX(Comparison!CD:CD, MATCH(B190, Comparison!CA:CA,0))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INDEX(Comparison!CG:CG, MATCH(B190, Comparison!CA:CA,0))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1234</v>
      </c>
      <c r="P191" s="2" t="str">
        <f>INDEX(Comparison!CD:CD, MATCH(B191, Comparison!CA:CA,0))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INDEX(Comparison!CG:CG, MATCH(B191, Comparison!CA:CA,0))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1234</v>
      </c>
      <c r="P192" s="2" t="str">
        <f>INDEX(Comparison!CD:CD, MATCH(B192, Comparison!CA:CA,0))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INDEX(Comparison!CG:CG, MATCH(B192, Comparison!CA:CA,0))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1234</v>
      </c>
      <c r="P193" s="2" t="str">
        <f>INDEX(Comparison!CD:CD, MATCH(B193, Comparison!CA:CA,0))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INDEX(Comparison!CG:CG, MATCH(B193, Comparison!CA:CA,0))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1234</v>
      </c>
      <c r="P194" s="2" t="str">
        <f>INDEX(Comparison!CD:CD, MATCH(B194, Comparison!CA:CA,0))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INDEX(Comparison!CG:CG, MATCH(B194, Comparison!CA:CA,0))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1234</v>
      </c>
      <c r="P195" s="2" t="str">
        <f>INDEX(Comparison!CD:CD, MATCH(B195, Comparison!CA:CA,0))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INDEX(Comparison!CG:CG, MATCH(B195, Comparison!CA:CA,0))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1234</v>
      </c>
      <c r="P196" s="2" t="str">
        <f>INDEX(Comparison!CD:CD, MATCH(B196, Comparison!CA:CA,0))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INDEX(Comparison!CG:CG, MATCH(B196, Comparison!CA:CA,0))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168</v>
      </c>
      <c r="N197" s="2" t="s">
        <v>1234</v>
      </c>
      <c r="P197" s="2" t="str">
        <f>INDEX(Comparison!CD:CD, MATCH(B197, Comparison!CA:CA,0))</f>
        <v>NA</v>
      </c>
      <c r="Q197" s="2">
        <f t="shared" si="20"/>
        <v>193</v>
      </c>
      <c r="R197" s="2">
        <f>COUNTIF(P$2:P197, "Remove")</f>
        <v>28</v>
      </c>
      <c r="S197" s="2">
        <f>COUNTIF(P$2:P197, "Add")</f>
        <v>3</v>
      </c>
      <c r="T197" s="2">
        <f>COUNTIF(P$2:P197, "Delete")</f>
        <v>0</v>
      </c>
      <c r="U197" s="2">
        <f t="shared" si="21"/>
        <v>165</v>
      </c>
      <c r="V197" s="2">
        <f t="shared" si="22"/>
        <v>168</v>
      </c>
      <c r="W197" s="2">
        <f t="shared" si="23"/>
        <v>168</v>
      </c>
      <c r="X197" s="2">
        <f>INDEX(Comparison!CG:CG, MATCH(B197, Comparison!CA:CA,0))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168</v>
      </c>
      <c r="N198" s="2" t="s">
        <v>1209</v>
      </c>
      <c r="P198" s="2" t="str">
        <f>INDEX(Comparison!CD:CD, MATCH(B198, Comparison!CA:CA,0))</f>
        <v>Remove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 t="str">
        <f>INDEX(Comparison!CG:CG, MATCH(B198, Comparison!CA:CA,0))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INDEX(Comparison!CD:CD, MATCH(B199, Comparison!CA:CA,0))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INDEX(Comparison!CG:CG, MATCH(B199, Comparison!CA:CA,0))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INDEX(Comparison!CD:CD, MATCH(B200, Comparison!CA:CA,0))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INDEX(Comparison!CG:CG, MATCH(B200, Comparison!CA:CA,0))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1234</v>
      </c>
      <c r="P201" s="2" t="str">
        <f>INDEX(Comparison!CD:CD, MATCH(B201, Comparison!CA:CA,0))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INDEX(Comparison!CG:CG, MATCH(B201, Comparison!CA:CA,0))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1234</v>
      </c>
      <c r="P202" s="2" t="str">
        <f>INDEX(Comparison!CD:CD, MATCH(B202, Comparison!CA:CA,0))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INDEX(Comparison!CG:CG, MATCH(B202, Comparison!CA:CA,0))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1234</v>
      </c>
      <c r="P203" s="2" t="str">
        <f>INDEX(Comparison!CD:CD, MATCH(B203, Comparison!CA:CA,0))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INDEX(Comparison!CG:CG, MATCH(B203, Comparison!CA:CA,0))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1234</v>
      </c>
      <c r="P204" s="2" t="str">
        <f>INDEX(Comparison!CD:CD, MATCH(B204, Comparison!CA:CA,0))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INDEX(Comparison!CG:CG, MATCH(B204, Comparison!CA:CA,0))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1234</v>
      </c>
      <c r="P205" s="2" t="str">
        <f>INDEX(Comparison!CD:CD, MATCH(B205, Comparison!CA:CA,0))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INDEX(Comparison!CG:CG, MATCH(B205, Comparison!CA:CA,0))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1234</v>
      </c>
      <c r="P206" s="2" t="str">
        <f>INDEX(Comparison!CD:CD, MATCH(B206, Comparison!CA:CA,0))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INDEX(Comparison!CG:CG, MATCH(B206, Comparison!CA:CA,0))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1234</v>
      </c>
      <c r="P207" s="2" t="str">
        <f>INDEX(Comparison!CD:CD, MATCH(B207, Comparison!CA:CA,0))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INDEX(Comparison!CG:CG, MATCH(B207, Comparison!CA:CA,0))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1234</v>
      </c>
      <c r="P208" s="2" t="str">
        <f>INDEX(Comparison!CD:CD, MATCH(B208, Comparison!CA:CA,0))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INDEX(Comparison!CG:CG, MATCH(B208, Comparison!CA:CA,0))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1234</v>
      </c>
      <c r="P209" s="2" t="str">
        <f>INDEX(Comparison!CD:CD, MATCH(B209, Comparison!CA:CA,0))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INDEX(Comparison!CG:CG, MATCH(B209, Comparison!CA:CA,0))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1234</v>
      </c>
      <c r="P210" s="2" t="str">
        <f>INDEX(Comparison!CD:CD, MATCH(B210, Comparison!CA:CA,0))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INDEX(Comparison!CG:CG, MATCH(B210, Comparison!CA:CA,0))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1234</v>
      </c>
      <c r="P211" s="2" t="str">
        <f>INDEX(Comparison!CD:CD, MATCH(B211, Comparison!CA:CA,0))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INDEX(Comparison!CG:CG, MATCH(B211, Comparison!CA:CA,0))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1234</v>
      </c>
      <c r="P212" s="2" t="str">
        <f>INDEX(Comparison!CD:CD, MATCH(B212, Comparison!CA:CA,0))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INDEX(Comparison!CG:CG, MATCH(B212, Comparison!CA:CA,0))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1234</v>
      </c>
      <c r="P213" s="2" t="str">
        <f>INDEX(Comparison!CD:CD, MATCH(B213, Comparison!CA:CA,0))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INDEX(Comparison!CG:CG, MATCH(B213, Comparison!CA:CA,0))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1234</v>
      </c>
      <c r="P214" s="2" t="str">
        <f>INDEX(Comparison!CD:CD, MATCH(B214, Comparison!CA:CA,0))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INDEX(Comparison!CG:CG, MATCH(B214, Comparison!CA:CA,0))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1234</v>
      </c>
      <c r="P215" s="2" t="str">
        <f>INDEX(Comparison!CD:CD, MATCH(B215, Comparison!CA:CA,0))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INDEX(Comparison!CG:CG, MATCH(B215, Comparison!CA:CA,0))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1234</v>
      </c>
      <c r="P216" s="2" t="str">
        <f>INDEX(Comparison!CD:CD, MATCH(B216, Comparison!CA:CA,0))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INDEX(Comparison!CG:CG, MATCH(B216, Comparison!CA:CA,0))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1234</v>
      </c>
      <c r="P217" s="2" t="str">
        <f>INDEX(Comparison!CD:CD, MATCH(B217, Comparison!CA:CA,0))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INDEX(Comparison!CG:CG, MATCH(B217, Comparison!CA:CA,0))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1234</v>
      </c>
      <c r="P218" s="2" t="str">
        <f>INDEX(Comparison!CD:CD, MATCH(B218, Comparison!CA:CA,0))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INDEX(Comparison!CG:CG, MATCH(B218, Comparison!CA:CA,0))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1234</v>
      </c>
      <c r="P219" s="2" t="str">
        <f>INDEX(Comparison!CD:CD, MATCH(B219, Comparison!CA:CA,0))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INDEX(Comparison!CG:CG, MATCH(B219, Comparison!CA:CA,0))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1234</v>
      </c>
      <c r="P220" s="2" t="str">
        <f>INDEX(Comparison!CD:CD, MATCH(B220, Comparison!CA:CA,0))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INDEX(Comparison!CG:CG, MATCH(B220, Comparison!CA:CA,0))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1234</v>
      </c>
      <c r="P221" s="2" t="str">
        <f>INDEX(Comparison!CD:CD, MATCH(B221, Comparison!CA:CA,0))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INDEX(Comparison!CG:CG, MATCH(B221, Comparison!CA:CA,0))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1234</v>
      </c>
      <c r="P222" s="2" t="str">
        <f>INDEX(Comparison!CD:CD, MATCH(B222, Comparison!CA:CA,0))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INDEX(Comparison!CG:CG, MATCH(B222, Comparison!CA:CA,0))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1234</v>
      </c>
      <c r="P223" s="2" t="str">
        <f>INDEX(Comparison!CD:CD, MATCH(B223, Comparison!CA:CA,0))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INDEX(Comparison!CG:CG, MATCH(B223, Comparison!CA:CA,0))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1234</v>
      </c>
      <c r="P224" s="2" t="str">
        <f>INDEX(Comparison!CD:CD, MATCH(B224, Comparison!CA:CA,0))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INDEX(Comparison!CG:CG, MATCH(B224, Comparison!CA:CA,0))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1234</v>
      </c>
      <c r="P225" s="2" t="str">
        <f>INDEX(Comparison!CD:CD, MATCH(B225, Comparison!CA:CA,0))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INDEX(Comparison!CG:CG, MATCH(B225, Comparison!CA:CA,0))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1234</v>
      </c>
      <c r="P226" s="2" t="str">
        <f>INDEX(Comparison!CD:CD, MATCH(B226, Comparison!CA:CA,0))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INDEX(Comparison!CG:CG, MATCH(B226, Comparison!CA:CA,0))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1234</v>
      </c>
      <c r="P227" s="2" t="str">
        <f>INDEX(Comparison!CD:CD, MATCH(B227, Comparison!CA:CA,0))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INDEX(Comparison!CG:CG, MATCH(B227, Comparison!CA:CA,0))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1234</v>
      </c>
      <c r="P228" s="2" t="str">
        <f>INDEX(Comparison!CD:CD, MATCH(B228, Comparison!CA:CA,0))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INDEX(Comparison!CG:CG, MATCH(B228, Comparison!CA:CA,0))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1234</v>
      </c>
      <c r="P229" s="2" t="str">
        <f>INDEX(Comparison!CD:CD, MATCH(B229, Comparison!CA:CA,0))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INDEX(Comparison!CG:CG, MATCH(B229, Comparison!CA:CA,0))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1234</v>
      </c>
      <c r="P230" s="2" t="str">
        <f>INDEX(Comparison!CD:CD, MATCH(B230, Comparison!CA:CA,0))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INDEX(Comparison!CG:CG, MATCH(B230, Comparison!CA:CA,0))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1234</v>
      </c>
      <c r="P231" s="2" t="str">
        <f>INDEX(Comparison!CD:CD, MATCH(B231, Comparison!CA:CA,0))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INDEX(Comparison!CG:CG, MATCH(B231, Comparison!CA:CA,0))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1234</v>
      </c>
      <c r="P232" s="2" t="str">
        <f>INDEX(Comparison!CD:CD, MATCH(B232, Comparison!CA:CA,0))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INDEX(Comparison!CG:CG, MATCH(B232, Comparison!CA:CA,0))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1234</v>
      </c>
      <c r="P233" s="2" t="str">
        <f>INDEX(Comparison!CD:CD, MATCH(B233, Comparison!CA:CA,0))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INDEX(Comparison!CG:CG, MATCH(B233, Comparison!CA:CA,0))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1234</v>
      </c>
      <c r="P234" s="2" t="str">
        <f>INDEX(Comparison!CD:CD, MATCH(B234, Comparison!CA:CA,0))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INDEX(Comparison!CG:CG, MATCH(B234, Comparison!CA:CA,0))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1234</v>
      </c>
      <c r="P235" s="2" t="str">
        <f>INDEX(Comparison!CD:CD, MATCH(B235, Comparison!CA:CA,0))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INDEX(Comparison!CG:CG, MATCH(B235, Comparison!CA:CA,0))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1234</v>
      </c>
      <c r="P236" s="2" t="str">
        <f>INDEX(Comparison!CD:CD, MATCH(B236, Comparison!CA:CA,0))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INDEX(Comparison!CG:CG, MATCH(B236, Comparison!CA:CA,0))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1234</v>
      </c>
      <c r="P237" s="2" t="str">
        <f>INDEX(Comparison!CD:CD, MATCH(B237, Comparison!CA:CA,0))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INDEX(Comparison!CG:CG, MATCH(B237, Comparison!CA:CA,0))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1234</v>
      </c>
      <c r="P238" s="2" t="str">
        <f>INDEX(Comparison!CD:CD, MATCH(B238, Comparison!CA:CA,0))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INDEX(Comparison!CG:CG, MATCH(B238, Comparison!CA:CA,0))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1234</v>
      </c>
      <c r="P239" s="2" t="str">
        <f>INDEX(Comparison!CD:CD, MATCH(B239, Comparison!CA:CA,0))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INDEX(Comparison!CG:CG, MATCH(B239, Comparison!CA:CA,0))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1234</v>
      </c>
      <c r="P240" s="2" t="str">
        <f>INDEX(Comparison!CD:CD, MATCH(B240, Comparison!CA:CA,0))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INDEX(Comparison!CG:CG, MATCH(B240, Comparison!CA:CA,0))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1234</v>
      </c>
      <c r="P241" s="2" t="str">
        <f>INDEX(Comparison!CD:CD, MATCH(B241, Comparison!CA:CA,0))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INDEX(Comparison!CG:CG, MATCH(B241, Comparison!CA:CA,0))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210</v>
      </c>
      <c r="N242" s="2" t="s">
        <v>1234</v>
      </c>
      <c r="P242" s="2" t="str">
        <f>INDEX(Comparison!CD:CD, MATCH(B242, Comparison!CA:CA,0))</f>
        <v>NA</v>
      </c>
      <c r="Q242" s="2">
        <f t="shared" si="20"/>
        <v>238</v>
      </c>
      <c r="R242" s="2">
        <f>COUNTIF(P$2:P242, "Remove")</f>
        <v>31</v>
      </c>
      <c r="S242" s="2">
        <f>COUNTIF(P$2:P242, "Add")</f>
        <v>3</v>
      </c>
      <c r="T242" s="2">
        <f>COUNTIF(P$2:P242, "Delete")</f>
        <v>0</v>
      </c>
      <c r="U242" s="2">
        <f t="shared" si="21"/>
        <v>207</v>
      </c>
      <c r="V242" s="2">
        <f t="shared" si="22"/>
        <v>210</v>
      </c>
      <c r="W242" s="2">
        <f t="shared" si="23"/>
        <v>210</v>
      </c>
      <c r="X242" s="2">
        <f>INDEX(Comparison!CG:CG, MATCH(B242, Comparison!CA:CA,0))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210</v>
      </c>
      <c r="N243" s="2" t="s">
        <v>1209</v>
      </c>
      <c r="P243" s="2" t="str">
        <f>INDEX(Comparison!CD:CD, MATCH(B243, Comparison!CA:CA,0))</f>
        <v>Remove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 t="str">
        <f>INDEX(Comparison!CG:CG, MATCH(B243, Comparison!CA:CA,0))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INDEX(Comparison!CD:CD, MATCH(B244, Comparison!CA:CA,0))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INDEX(Comparison!CG:CG, MATCH(B244, Comparison!CA:CA,0))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1234</v>
      </c>
      <c r="P245" s="2" t="str">
        <f>INDEX(Comparison!CD:CD, MATCH(B245, Comparison!CA:CA,0))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INDEX(Comparison!CG:CG, MATCH(B245, Comparison!CA:CA,0))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1234</v>
      </c>
      <c r="P246" s="2" t="str">
        <f>INDEX(Comparison!CD:CD, MATCH(B246, Comparison!CA:CA,0))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INDEX(Comparison!CG:CG, MATCH(B246, Comparison!CA:CA,0))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1234</v>
      </c>
      <c r="P247" s="2" t="str">
        <f>INDEX(Comparison!CD:CD, MATCH(B247, Comparison!CA:CA,0))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INDEX(Comparison!CG:CG, MATCH(B247, Comparison!CA:CA,0))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1234</v>
      </c>
      <c r="P248" s="2" t="str">
        <f>INDEX(Comparison!CD:CD, MATCH(B248, Comparison!CA:CA,0))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INDEX(Comparison!CG:CG, MATCH(B248, Comparison!CA:CA,0))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1234</v>
      </c>
      <c r="P249" s="2" t="str">
        <f>INDEX(Comparison!CD:CD, MATCH(B249, Comparison!CA:CA,0))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INDEX(Comparison!CG:CG, MATCH(B249, Comparison!CA:CA,0))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1234</v>
      </c>
      <c r="P250" s="2" t="str">
        <f>INDEX(Comparison!CD:CD, MATCH(B250, Comparison!CA:CA,0))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INDEX(Comparison!CG:CG, MATCH(B250, Comparison!CA:CA,0))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1234</v>
      </c>
      <c r="P251" s="2" t="str">
        <f>INDEX(Comparison!CD:CD, MATCH(B251, Comparison!CA:CA,0))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INDEX(Comparison!CG:CG, MATCH(B251, Comparison!CA:CA,0))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1234</v>
      </c>
      <c r="P252" s="2" t="str">
        <f>INDEX(Comparison!CD:CD, MATCH(B252, Comparison!CA:CA,0))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INDEX(Comparison!CG:CG, MATCH(B252, Comparison!CA:CA,0))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1234</v>
      </c>
      <c r="P253" s="2" t="str">
        <f>INDEX(Comparison!CD:CD, MATCH(B253, Comparison!CA:CA,0))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INDEX(Comparison!CG:CG, MATCH(B253, Comparison!CA:CA,0))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1234</v>
      </c>
      <c r="P254" s="2" t="str">
        <f>INDEX(Comparison!CD:CD, MATCH(B254, Comparison!CA:CA,0))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INDEX(Comparison!CG:CG, MATCH(B254, Comparison!CA:CA,0))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1234</v>
      </c>
      <c r="P255" s="2" t="str">
        <f>INDEX(Comparison!CD:CD, MATCH(B255, Comparison!CA:CA,0))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INDEX(Comparison!CG:CG, MATCH(B255, Comparison!CA:CA,0))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1234</v>
      </c>
      <c r="P256" s="2" t="str">
        <f>INDEX(Comparison!CD:CD, MATCH(B256, Comparison!CA:CA,0))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INDEX(Comparison!CG:CG, MATCH(B256, Comparison!CA:CA,0))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1234</v>
      </c>
      <c r="P257" s="2" t="str">
        <f>INDEX(Comparison!CD:CD, MATCH(B257, Comparison!CA:CA,0))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INDEX(Comparison!CG:CG, MATCH(B257, Comparison!CA:CA,0))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1234</v>
      </c>
      <c r="P258" s="2" t="str">
        <f>INDEX(Comparison!CD:CD, MATCH(B258, Comparison!CA:CA,0))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INDEX(Comparison!CG:CG, MATCH(B258, Comparison!CA:CA,0))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1234</v>
      </c>
      <c r="P259" s="2" t="str">
        <f>INDEX(Comparison!CD:CD, MATCH(B259, Comparison!CA:CA,0))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INDEX(Comparison!CG:CG, MATCH(B259, Comparison!CA:CA,0))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1234</v>
      </c>
      <c r="P260" s="2" t="str">
        <f>INDEX(Comparison!CD:CD, MATCH(B260, Comparison!CA:CA,0))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INDEX(Comparison!CG:CG, MATCH(B260, Comparison!CA:CA,0))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1234</v>
      </c>
      <c r="P261" s="2" t="str">
        <f>INDEX(Comparison!CD:CD, MATCH(B261, Comparison!CA:CA,0))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INDEX(Comparison!CG:CG, MATCH(B261, Comparison!CA:CA,0))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1234</v>
      </c>
      <c r="P262" s="2" t="str">
        <f>INDEX(Comparison!CD:CD, MATCH(B262, Comparison!CA:CA,0))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INDEX(Comparison!CG:CG, MATCH(B262, Comparison!CA:CA,0))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1234</v>
      </c>
      <c r="P263" s="2" t="str">
        <f>INDEX(Comparison!CD:CD, MATCH(B263, Comparison!CA:CA,0))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INDEX(Comparison!CG:CG, MATCH(B263, Comparison!CA:CA,0))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1234</v>
      </c>
      <c r="P264" s="2" t="str">
        <f>INDEX(Comparison!CD:CD, MATCH(B264, Comparison!CA:CA,0))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INDEX(Comparison!CG:CG, MATCH(B264, Comparison!CA:CA,0))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1234</v>
      </c>
      <c r="P265" s="2" t="str">
        <f>INDEX(Comparison!CD:CD, MATCH(B265, Comparison!CA:CA,0))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INDEX(Comparison!CG:CG, MATCH(B265, Comparison!CA:CA,0))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1234</v>
      </c>
      <c r="P266" s="2" t="str">
        <f>INDEX(Comparison!CD:CD, MATCH(B266, Comparison!CA:CA,0))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INDEX(Comparison!CG:CG, MATCH(B266, Comparison!CA:CA,0))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1234</v>
      </c>
      <c r="P267" s="2" t="str">
        <f>INDEX(Comparison!CD:CD, MATCH(B267, Comparison!CA:CA,0))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INDEX(Comparison!CG:CG, MATCH(B267, Comparison!CA:CA,0))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1234</v>
      </c>
      <c r="P268" s="2" t="str">
        <f>INDEX(Comparison!CD:CD, MATCH(B268, Comparison!CA:CA,0))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INDEX(Comparison!CG:CG, MATCH(B268, Comparison!CA:CA,0))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1234</v>
      </c>
      <c r="P269" s="2" t="str">
        <f>INDEX(Comparison!CD:CD, MATCH(B269, Comparison!CA:CA,0))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INDEX(Comparison!CG:CG, MATCH(B269, Comparison!CA:CA,0))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1234</v>
      </c>
      <c r="P270" s="2" t="str">
        <f>INDEX(Comparison!CD:CD, MATCH(B270, Comparison!CA:CA,0))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INDEX(Comparison!CG:CG, MATCH(B270, Comparison!CA:CA,0))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1234</v>
      </c>
      <c r="P271" s="2" t="str">
        <f>INDEX(Comparison!CD:CD, MATCH(B271, Comparison!CA:CA,0))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INDEX(Comparison!CG:CG, MATCH(B271, Comparison!CA:CA,0))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1234</v>
      </c>
      <c r="P272" s="2" t="str">
        <f>INDEX(Comparison!CD:CD, MATCH(B272, Comparison!CA:CA,0))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INDEX(Comparison!CG:CG, MATCH(B272, Comparison!CA:CA,0))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1234</v>
      </c>
      <c r="P273" s="2" t="str">
        <f>INDEX(Comparison!CD:CD, MATCH(B273, Comparison!CA:CA,0))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INDEX(Comparison!CG:CG, MATCH(B273, Comparison!CA:CA,0))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1234</v>
      </c>
      <c r="P274" s="2" t="str">
        <f>INDEX(Comparison!CD:CD, MATCH(B274, Comparison!CA:CA,0))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INDEX(Comparison!CG:CG, MATCH(B274, Comparison!CA:CA,0))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1234</v>
      </c>
      <c r="P275" s="2" t="str">
        <f>INDEX(Comparison!CD:CD, MATCH(B275, Comparison!CA:CA,0))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INDEX(Comparison!CG:CG, MATCH(B275, Comparison!CA:CA,0))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1234</v>
      </c>
      <c r="P276" s="2" t="str">
        <f>INDEX(Comparison!CD:CD, MATCH(B276, Comparison!CA:CA,0))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INDEX(Comparison!CG:CG, MATCH(B276, Comparison!CA:CA,0))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1234</v>
      </c>
      <c r="P277" s="2" t="str">
        <f>INDEX(Comparison!CD:CD, MATCH(B277, Comparison!CA:CA,0))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INDEX(Comparison!CG:CG, MATCH(B277, Comparison!CA:CA,0))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1234</v>
      </c>
      <c r="P278" s="2" t="str">
        <f>INDEX(Comparison!CD:CD, MATCH(B278, Comparison!CA:CA,0))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INDEX(Comparison!CG:CG, MATCH(B278, Comparison!CA:CA,0))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1234</v>
      </c>
      <c r="P279" s="2" t="str">
        <f>INDEX(Comparison!CD:CD, MATCH(B279, Comparison!CA:CA,0))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INDEX(Comparison!CG:CG, MATCH(B279, Comparison!CA:CA,0))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1234</v>
      </c>
      <c r="P280" s="2" t="str">
        <f>INDEX(Comparison!CD:CD, MATCH(B280, Comparison!CA:CA,0))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INDEX(Comparison!CG:CG, MATCH(B280, Comparison!CA:CA,0))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1234</v>
      </c>
      <c r="P281" s="2" t="str">
        <f>INDEX(Comparison!CD:CD, MATCH(B281, Comparison!CA:CA,0))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INDEX(Comparison!CG:CG, MATCH(B281, Comparison!CA:CA,0))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1234</v>
      </c>
      <c r="P282" s="2" t="str">
        <f>INDEX(Comparison!CD:CD, MATCH(B282, Comparison!CA:CA,0))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INDEX(Comparison!CG:CG, MATCH(B282, Comparison!CA:CA,0))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1234</v>
      </c>
      <c r="P283" s="2" t="str">
        <f>INDEX(Comparison!CD:CD, MATCH(B283, Comparison!CA:CA,0))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INDEX(Comparison!CG:CG, MATCH(B283, Comparison!CA:CA,0))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1234</v>
      </c>
      <c r="P284" s="2" t="str">
        <f>INDEX(Comparison!CD:CD, MATCH(B284, Comparison!CA:CA,0))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INDEX(Comparison!CG:CG, MATCH(B284, Comparison!CA:CA,0))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1234</v>
      </c>
      <c r="P285" s="2" t="str">
        <f>INDEX(Comparison!CD:CD, MATCH(B285, Comparison!CA:CA,0))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INDEX(Comparison!CG:CG, MATCH(B285, Comparison!CA:CA,0))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1234</v>
      </c>
      <c r="P286" s="2" t="str">
        <f>INDEX(Comparison!CD:CD, MATCH(B286, Comparison!CA:CA,0))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INDEX(Comparison!CG:CG, MATCH(B286, Comparison!CA:CA,0))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1234</v>
      </c>
      <c r="P287" s="2" t="str">
        <f>INDEX(Comparison!CD:CD, MATCH(B287, Comparison!CA:CA,0))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INDEX(Comparison!CG:CG, MATCH(B287, Comparison!CA:CA,0))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1234</v>
      </c>
      <c r="P288" s="2" t="str">
        <f>INDEX(Comparison!CD:CD, MATCH(B288, Comparison!CA:CA,0))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INDEX(Comparison!CG:CG, MATCH(B288, Comparison!CA:CA,0))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1234</v>
      </c>
      <c r="P289" s="2" t="str">
        <f>INDEX(Comparison!CD:CD, MATCH(B289, Comparison!CA:CA,0))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INDEX(Comparison!CG:CG, MATCH(B289, Comparison!CA:CA,0))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1234</v>
      </c>
      <c r="P290" s="2" t="str">
        <f>INDEX(Comparison!CD:CD, MATCH(B290, Comparison!CA:CA,0))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INDEX(Comparison!CG:CG, MATCH(B290, Comparison!CA:CA,0))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1234</v>
      </c>
      <c r="P291" s="2" t="str">
        <f>INDEX(Comparison!CD:CD, MATCH(B291, Comparison!CA:CA,0))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INDEX(Comparison!CG:CG, MATCH(B291, Comparison!CA:CA,0))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1234</v>
      </c>
      <c r="P292" s="2" t="str">
        <f>INDEX(Comparison!CD:CD, MATCH(B292, Comparison!CA:CA,0))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INDEX(Comparison!CG:CG, MATCH(B292, Comparison!CA:CA,0))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1234</v>
      </c>
      <c r="P293" s="2" t="str">
        <f>INDEX(Comparison!CD:CD, MATCH(B293, Comparison!CA:CA,0))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INDEX(Comparison!CG:CG, MATCH(B293, Comparison!CA:CA,0))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1234</v>
      </c>
      <c r="P294" s="2" t="str">
        <f>INDEX(Comparison!CD:CD, MATCH(B294, Comparison!CA:CA,0))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INDEX(Comparison!CG:CG, MATCH(B294, Comparison!CA:CA,0))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1234</v>
      </c>
      <c r="P295" s="2" t="str">
        <f>INDEX(Comparison!CD:CD, MATCH(B295, Comparison!CA:CA,0))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INDEX(Comparison!CG:CG, MATCH(B295, Comparison!CA:CA,0))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1234</v>
      </c>
      <c r="P296" s="2" t="str">
        <f>INDEX(Comparison!CD:CD, MATCH(B296, Comparison!CA:CA,0))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INDEX(Comparison!CG:CG, MATCH(B296, Comparison!CA:CA,0))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1234</v>
      </c>
      <c r="P297" s="2" t="str">
        <f>INDEX(Comparison!CD:CD, MATCH(B297, Comparison!CA:CA,0))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INDEX(Comparison!CG:CG, MATCH(B297, Comparison!CA:CA,0))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1234</v>
      </c>
      <c r="P298" s="2" t="str">
        <f>INDEX(Comparison!CD:CD, MATCH(B298, Comparison!CA:CA,0))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INDEX(Comparison!CG:CG, MATCH(B298, Comparison!CA:CA,0))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1234</v>
      </c>
      <c r="P299" s="2" t="str">
        <f>INDEX(Comparison!CD:CD, MATCH(B299, Comparison!CA:CA,0))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INDEX(Comparison!CG:CG, MATCH(B299, Comparison!CA:CA,0))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1234</v>
      </c>
      <c r="P300" s="2" t="str">
        <f>INDEX(Comparison!CD:CD, MATCH(B300, Comparison!CA:CA,0))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INDEX(Comparison!CG:CG, MATCH(B300, Comparison!CA:CA,0))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1234</v>
      </c>
      <c r="P301" s="2" t="str">
        <f>INDEX(Comparison!CD:CD, MATCH(B301, Comparison!CA:CA,0))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INDEX(Comparison!CG:CG, MATCH(B301, Comparison!CA:CA,0))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1234</v>
      </c>
      <c r="P302" s="2" t="str">
        <f>INDEX(Comparison!CD:CD, MATCH(B302, Comparison!CA:CA,0))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INDEX(Comparison!CG:CG, MATCH(B302, Comparison!CA:CA,0))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1234</v>
      </c>
      <c r="P303" s="2" t="str">
        <f>INDEX(Comparison!CD:CD, MATCH(B303, Comparison!CA:CA,0))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INDEX(Comparison!CG:CG, MATCH(B303, Comparison!CA:CA,0))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1234</v>
      </c>
      <c r="P304" s="2" t="str">
        <f>INDEX(Comparison!CD:CD, MATCH(B304, Comparison!CA:CA,0))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INDEX(Comparison!CG:CG, MATCH(B304, Comparison!CA:CA,0))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1234</v>
      </c>
      <c r="P305" s="2" t="str">
        <f>INDEX(Comparison!CD:CD, MATCH(B305, Comparison!CA:CA,0))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INDEX(Comparison!CG:CG, MATCH(B305, Comparison!CA:CA,0))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1234</v>
      </c>
      <c r="P306" s="2" t="str">
        <f>INDEX(Comparison!CD:CD, MATCH(B306, Comparison!CA:CA,0))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INDEX(Comparison!CG:CG, MATCH(B306, Comparison!CA:CA,0))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1234</v>
      </c>
      <c r="P307" s="2" t="str">
        <f>INDEX(Comparison!CD:CD, MATCH(B307, Comparison!CA:CA,0))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INDEX(Comparison!CG:CG, MATCH(B307, Comparison!CA:CA,0))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1234</v>
      </c>
      <c r="P308" s="2" t="str">
        <f>INDEX(Comparison!CD:CD, MATCH(B308, Comparison!CA:CA,0))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INDEX(Comparison!CG:CG, MATCH(B308, Comparison!CA:CA,0))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1234</v>
      </c>
      <c r="P309" s="2" t="str">
        <f>INDEX(Comparison!CD:CD, MATCH(B309, Comparison!CA:CA,0))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INDEX(Comparison!CG:CG, MATCH(B309, Comparison!CA:CA,0))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1234</v>
      </c>
      <c r="P310" s="2" t="str">
        <f>INDEX(Comparison!CD:CD, MATCH(B310, Comparison!CA:CA,0))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INDEX(Comparison!CG:CG, MATCH(B310, Comparison!CA:CA,0))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1234</v>
      </c>
      <c r="P311" s="2" t="str">
        <f>INDEX(Comparison!CD:CD, MATCH(B311, Comparison!CA:CA,0))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INDEX(Comparison!CG:CG, MATCH(B311, Comparison!CA:CA,0))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1234</v>
      </c>
      <c r="P312" s="2" t="str">
        <f>INDEX(Comparison!CD:CD, MATCH(B312, Comparison!CA:CA,0))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INDEX(Comparison!CG:CG, MATCH(B312, Comparison!CA:CA,0))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1234</v>
      </c>
      <c r="P313" s="2" t="str">
        <f>INDEX(Comparison!CD:CD, MATCH(B313, Comparison!CA:CA,0))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INDEX(Comparison!CG:CG, MATCH(B313, Comparison!CA:CA,0))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1234</v>
      </c>
      <c r="P314" s="2" t="str">
        <f>INDEX(Comparison!CD:CD, MATCH(B314, Comparison!CA:CA,0))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INDEX(Comparison!CG:CG, MATCH(B314, Comparison!CA:CA,0))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1234</v>
      </c>
      <c r="P315" s="2" t="str">
        <f>INDEX(Comparison!CD:CD, MATCH(B315, Comparison!CA:CA,0))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INDEX(Comparison!CG:CG, MATCH(B315, Comparison!CA:CA,0))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1234</v>
      </c>
      <c r="P316" s="2" t="str">
        <f>INDEX(Comparison!CD:CD, MATCH(B316, Comparison!CA:CA,0))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INDEX(Comparison!CG:CG, MATCH(B316, Comparison!CA:CA,0))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1234</v>
      </c>
      <c r="P317" s="2" t="str">
        <f>INDEX(Comparison!CD:CD, MATCH(B317, Comparison!CA:CA,0))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INDEX(Comparison!CG:CG, MATCH(B317, Comparison!CA:CA,0))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1234</v>
      </c>
      <c r="P318" s="2" t="str">
        <f>INDEX(Comparison!CD:CD, MATCH(B318, Comparison!CA:CA,0))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INDEX(Comparison!CG:CG, MATCH(B318, Comparison!CA:CA,0))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1234</v>
      </c>
      <c r="P319" s="2" t="str">
        <f>INDEX(Comparison!CD:CD, MATCH(B319, Comparison!CA:CA,0))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INDEX(Comparison!CG:CG, MATCH(B319, Comparison!CA:CA,0))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1234</v>
      </c>
      <c r="P320" s="2" t="str">
        <f>INDEX(Comparison!CD:CD, MATCH(B320, Comparison!CA:CA,0))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INDEX(Comparison!CG:CG, MATCH(B320, Comparison!CA:CA,0))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1234</v>
      </c>
      <c r="P321" s="2" t="str">
        <f>INDEX(Comparison!CD:CD, MATCH(B321, Comparison!CA:CA,0))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INDEX(Comparison!CG:CG, MATCH(B321, Comparison!CA:CA,0))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1234</v>
      </c>
      <c r="P322" s="2" t="str">
        <f>INDEX(Comparison!CD:CD, MATCH(B322, Comparison!CA:CA,0))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INDEX(Comparison!CG:CG, MATCH(B322, Comparison!CA:CA,0))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1234</v>
      </c>
      <c r="P323" s="2" t="str">
        <f>INDEX(Comparison!CD:CD, MATCH(B323, Comparison!CA:CA,0))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INDEX(Comparison!CG:CG, MATCH(B323, Comparison!CA:CA,0))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1234</v>
      </c>
      <c r="P324" s="2" t="str">
        <f>INDEX(Comparison!CD:CD, MATCH(B324, Comparison!CA:CA,0))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INDEX(Comparison!CG:CG, MATCH(B324, Comparison!CA:CA,0))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1234</v>
      </c>
      <c r="P325" s="2" t="str">
        <f>INDEX(Comparison!CD:CD, MATCH(B325, Comparison!CA:CA,0))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INDEX(Comparison!CG:CG, MATCH(B325, Comparison!CA:CA,0))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1234</v>
      </c>
      <c r="P326" s="2" t="str">
        <f>INDEX(Comparison!CD:CD, MATCH(B326, Comparison!CA:CA,0))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INDEX(Comparison!CG:CG, MATCH(B326, Comparison!CA:CA,0))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1234</v>
      </c>
      <c r="P327" s="2" t="str">
        <f>INDEX(Comparison!CD:CD, MATCH(B327, Comparison!CA:CA,0))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INDEX(Comparison!CG:CG, MATCH(B327, Comparison!CA:CA,0))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1234</v>
      </c>
      <c r="P328" s="2" t="str">
        <f>INDEX(Comparison!CD:CD, MATCH(B328, Comparison!CA:CA,0))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INDEX(Comparison!CG:CG, MATCH(B328, Comparison!CA:CA,0))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1234</v>
      </c>
      <c r="P329" s="2" t="str">
        <f>INDEX(Comparison!CD:CD, MATCH(B329, Comparison!CA:CA,0))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INDEX(Comparison!CG:CG, MATCH(B329, Comparison!CA:CA,0))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1234</v>
      </c>
      <c r="P330" s="2" t="str">
        <f>INDEX(Comparison!CD:CD, MATCH(B330, Comparison!CA:CA,0))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INDEX(Comparison!CG:CG, MATCH(B330, Comparison!CA:CA,0))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1234</v>
      </c>
      <c r="P331" s="2" t="str">
        <f>INDEX(Comparison!CD:CD, MATCH(B331, Comparison!CA:CA,0))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INDEX(Comparison!CG:CG, MATCH(B331, Comparison!CA:CA,0))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1234</v>
      </c>
      <c r="P332" s="2" t="str">
        <f>INDEX(Comparison!CD:CD, MATCH(B332, Comparison!CA:CA,0))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INDEX(Comparison!CG:CG, MATCH(B332, Comparison!CA:CA,0))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1234</v>
      </c>
      <c r="P333" s="2" t="str">
        <f>INDEX(Comparison!CD:CD, MATCH(B333, Comparison!CA:CA,0))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INDEX(Comparison!CG:CG, MATCH(B333, Comparison!CA:CA,0))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1234</v>
      </c>
      <c r="P334" s="2" t="str">
        <f>INDEX(Comparison!CD:CD, MATCH(B334, Comparison!CA:CA,0))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INDEX(Comparison!CG:CG, MATCH(B334, Comparison!CA:CA,0))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1234</v>
      </c>
      <c r="P335" s="2" t="str">
        <f>INDEX(Comparison!CD:CD, MATCH(B335, Comparison!CA:CA,0))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INDEX(Comparison!CG:CG, MATCH(B335, Comparison!CA:CA,0))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1234</v>
      </c>
      <c r="P336" s="2" t="str">
        <f>INDEX(Comparison!CD:CD, MATCH(B336, Comparison!CA:CA,0))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INDEX(Comparison!CG:CG, MATCH(B336, Comparison!CA:CA,0))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1234</v>
      </c>
      <c r="P337" s="2" t="str">
        <f>INDEX(Comparison!CD:CD, MATCH(B337, Comparison!CA:CA,0))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INDEX(Comparison!CG:CG, MATCH(B337, Comparison!CA:CA,0))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1234</v>
      </c>
      <c r="P338" s="2" t="str">
        <f>INDEX(Comparison!CD:CD, MATCH(B338, Comparison!CA:CA,0))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INDEX(Comparison!CG:CG, MATCH(B338, Comparison!CA:CA,0))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1234</v>
      </c>
      <c r="P339" s="2" t="str">
        <f>INDEX(Comparison!CD:CD, MATCH(B339, Comparison!CA:CA,0))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INDEX(Comparison!CG:CG, MATCH(B339, Comparison!CA:CA,0))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1234</v>
      </c>
      <c r="P340" s="2" t="str">
        <f>INDEX(Comparison!CD:CD, MATCH(B340, Comparison!CA:CA,0))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INDEX(Comparison!CG:CG, MATCH(B340, Comparison!CA:CA,0))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1234</v>
      </c>
      <c r="P341" s="2" t="str">
        <f>INDEX(Comparison!CD:CD, MATCH(B341, Comparison!CA:CA,0))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INDEX(Comparison!CG:CG, MATCH(B341, Comparison!CA:CA,0))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1234</v>
      </c>
      <c r="P342" s="2" t="str">
        <f>INDEX(Comparison!CD:CD, MATCH(B342, Comparison!CA:CA,0))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INDEX(Comparison!CG:CG, MATCH(B342, Comparison!CA:CA,0))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1234</v>
      </c>
      <c r="P343" s="2" t="str">
        <f>INDEX(Comparison!CD:CD, MATCH(B343, Comparison!CA:CA,0))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INDEX(Comparison!CG:CG, MATCH(B343, Comparison!CA:CA,0))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1234</v>
      </c>
      <c r="P344" s="2" t="str">
        <f>INDEX(Comparison!CD:CD, MATCH(B344, Comparison!CA:CA,0))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INDEX(Comparison!CG:CG, MATCH(B344, Comparison!CA:CA,0))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311</v>
      </c>
      <c r="N345" s="2" t="s">
        <v>1234</v>
      </c>
      <c r="P345" s="2" t="str">
        <f>INDEX(Comparison!CD:CD, MATCH(B345, Comparison!CA:CA,0))</f>
        <v>NA</v>
      </c>
      <c r="Q345" s="2">
        <f t="shared" si="30"/>
        <v>341</v>
      </c>
      <c r="R345" s="2">
        <f>COUNTIF(P$2:P345, "Remove")</f>
        <v>33</v>
      </c>
      <c r="S345" s="2">
        <f>COUNTIF(P$2:P345, "Add")</f>
        <v>3</v>
      </c>
      <c r="T345" s="2">
        <f>COUNTIF(P$2:P345, "Delete")</f>
        <v>0</v>
      </c>
      <c r="U345" s="2">
        <f t="shared" si="31"/>
        <v>308</v>
      </c>
      <c r="V345" s="2">
        <f t="shared" si="32"/>
        <v>311</v>
      </c>
      <c r="W345" s="2">
        <f t="shared" si="33"/>
        <v>311</v>
      </c>
      <c r="X345" s="2">
        <f>INDEX(Comparison!CG:CG, MATCH(B345, Comparison!CA:CA,0))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311</v>
      </c>
      <c r="N346" s="2" t="s">
        <v>1222</v>
      </c>
      <c r="P346" s="2" t="str">
        <f>INDEX(Comparison!CD:CD, MATCH(B346, Comparison!CA:CA,0))</f>
        <v>Remove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 t="str">
        <f>INDEX(Comparison!CG:CG, MATCH(B346, Comparison!CA:CA,0))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INDEX(Comparison!CD:CD, MATCH(B347, Comparison!CA:CA,0))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INDEX(Comparison!CG:CG, MATCH(B347, Comparison!CA:CA,0))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INDEX(Comparison!CD:CD, MATCH(B348, Comparison!CA:CA,0))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INDEX(Comparison!CG:CG, MATCH(B348, Comparison!CA:CA,0))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1234</v>
      </c>
      <c r="P349" s="2" t="str">
        <f>INDEX(Comparison!CD:CD, MATCH(B349, Comparison!CA:CA,0))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INDEX(Comparison!CG:CG, MATCH(B349, Comparison!CA:CA,0))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1234</v>
      </c>
      <c r="P350" s="2" t="str">
        <f>INDEX(Comparison!CD:CD, MATCH(B350, Comparison!CA:CA,0))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INDEX(Comparison!CG:CG, MATCH(B350, Comparison!CA:CA,0))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314</v>
      </c>
      <c r="N351" s="2" t="s">
        <v>1234</v>
      </c>
      <c r="P351" s="2" t="str">
        <f>INDEX(Comparison!CD:CD, MATCH(B351, Comparison!CA:CA,0))</f>
        <v>NA</v>
      </c>
      <c r="Q351" s="2">
        <f t="shared" si="30"/>
        <v>347</v>
      </c>
      <c r="R351" s="2">
        <f>COUNTIF(P$2:P351, "Remove")</f>
        <v>36</v>
      </c>
      <c r="S351" s="2">
        <f>COUNTIF(P$2:P351, "Add")</f>
        <v>3</v>
      </c>
      <c r="T351" s="2">
        <f>COUNTIF(P$2:P351, "Delete")</f>
        <v>0</v>
      </c>
      <c r="U351" s="2">
        <f t="shared" si="31"/>
        <v>311</v>
      </c>
      <c r="V351" s="2">
        <f t="shared" si="32"/>
        <v>314</v>
      </c>
      <c r="W351" s="2">
        <f t="shared" si="33"/>
        <v>314</v>
      </c>
      <c r="X351" s="2">
        <f>INDEX(Comparison!CG:CG, MATCH(B351, Comparison!CA:CA,0))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314</v>
      </c>
      <c r="N352" s="2" t="s">
        <v>1222</v>
      </c>
      <c r="P352" s="2" t="str">
        <f>INDEX(Comparison!CD:CD, MATCH(B352, Comparison!CA:CA,0))</f>
        <v>Remove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 t="str">
        <f>INDEX(Comparison!CG:CG, MATCH(B352, Comparison!CA:CA,0))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INDEX(Comparison!CD:CD, MATCH(B353, Comparison!CA:CA,0))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INDEX(Comparison!CG:CG, MATCH(B353, Comparison!CA:CA,0))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INDEX(Comparison!CD:CD, MATCH(B354, Comparison!CA:CA,0))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INDEX(Comparison!CG:CG, MATCH(B354, Comparison!CA:CA,0))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1234</v>
      </c>
      <c r="P355" s="2" t="str">
        <f>INDEX(Comparison!CD:CD, MATCH(B355, Comparison!CA:CA,0))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INDEX(Comparison!CG:CG, MATCH(B355, Comparison!CA:CA,0))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1234</v>
      </c>
      <c r="P356" s="2" t="str">
        <f>INDEX(Comparison!CD:CD, MATCH(B356, Comparison!CA:CA,0))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INDEX(Comparison!CG:CG, MATCH(B356, Comparison!CA:CA,0))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1234</v>
      </c>
      <c r="P357" s="2" t="str">
        <f>INDEX(Comparison!CD:CD, MATCH(B357, Comparison!CA:CA,0))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INDEX(Comparison!CG:CG, MATCH(B357, Comparison!CA:CA,0))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1234</v>
      </c>
      <c r="P358" s="2" t="str">
        <f>INDEX(Comparison!CD:CD, MATCH(B358, Comparison!CA:CA,0))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INDEX(Comparison!CG:CG, MATCH(B358, Comparison!CA:CA,0))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1234</v>
      </c>
      <c r="P359" s="2" t="str">
        <f>INDEX(Comparison!CD:CD, MATCH(B359, Comparison!CA:CA,0))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INDEX(Comparison!CG:CG, MATCH(B359, Comparison!CA:CA,0))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1234</v>
      </c>
      <c r="P360" s="2" t="str">
        <f>INDEX(Comparison!CD:CD, MATCH(B360, Comparison!CA:CA,0))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INDEX(Comparison!CG:CG, MATCH(B360, Comparison!CA:CA,0))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1234</v>
      </c>
      <c r="P361" s="2" t="str">
        <f>INDEX(Comparison!CD:CD, MATCH(B361, Comparison!CA:CA,0))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INDEX(Comparison!CG:CG, MATCH(B361, Comparison!CA:CA,0))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1234</v>
      </c>
      <c r="P362" s="2" t="str">
        <f>INDEX(Comparison!CD:CD, MATCH(B362, Comparison!CA:CA,0))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INDEX(Comparison!CG:CG, MATCH(B362, Comparison!CA:CA,0))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1234</v>
      </c>
      <c r="P363" s="2" t="str">
        <f>INDEX(Comparison!CD:CD, MATCH(B363, Comparison!CA:CA,0))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INDEX(Comparison!CG:CG, MATCH(B363, Comparison!CA:CA,0))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1234</v>
      </c>
      <c r="P364" s="2" t="str">
        <f>INDEX(Comparison!CD:CD, MATCH(B364, Comparison!CA:CA,0))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INDEX(Comparison!CG:CG, MATCH(B364, Comparison!CA:CA,0))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1234</v>
      </c>
      <c r="P365" s="2" t="str">
        <f>INDEX(Comparison!CD:CD, MATCH(B365, Comparison!CA:CA,0))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INDEX(Comparison!CG:CG, MATCH(B365, Comparison!CA:CA,0))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1234</v>
      </c>
      <c r="P366" s="2" t="str">
        <f>INDEX(Comparison!CD:CD, MATCH(B366, Comparison!CA:CA,0))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INDEX(Comparison!CG:CG, MATCH(B366, Comparison!CA:CA,0))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1234</v>
      </c>
      <c r="P367" s="2" t="str">
        <f>INDEX(Comparison!CD:CD, MATCH(B367, Comparison!CA:CA,0))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INDEX(Comparison!CG:CG, MATCH(B367, Comparison!CA:CA,0))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1234</v>
      </c>
      <c r="P368" s="2" t="str">
        <f>INDEX(Comparison!CD:CD, MATCH(B368, Comparison!CA:CA,0))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INDEX(Comparison!CG:CG, MATCH(B368, Comparison!CA:CA,0))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1234</v>
      </c>
      <c r="P369" s="2" t="str">
        <f>INDEX(Comparison!CD:CD, MATCH(B369, Comparison!CA:CA,0))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INDEX(Comparison!CG:CG, MATCH(B369, Comparison!CA:CA,0))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1234</v>
      </c>
      <c r="P370" s="2" t="str">
        <f>INDEX(Comparison!CD:CD, MATCH(B370, Comparison!CA:CA,0))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INDEX(Comparison!CG:CG, MATCH(B370, Comparison!CA:CA,0))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1234</v>
      </c>
      <c r="P371" s="2" t="str">
        <f>INDEX(Comparison!CD:CD, MATCH(B371, Comparison!CA:CA,0))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INDEX(Comparison!CG:CG, MATCH(B371, Comparison!CA:CA,0))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1234</v>
      </c>
      <c r="P372" s="2" t="str">
        <f>INDEX(Comparison!CD:CD, MATCH(B372, Comparison!CA:CA,0))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INDEX(Comparison!CG:CG, MATCH(B372, Comparison!CA:CA,0))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1234</v>
      </c>
      <c r="P373" s="2" t="str">
        <f>INDEX(Comparison!CD:CD, MATCH(B373, Comparison!CA:CA,0))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INDEX(Comparison!CG:CG, MATCH(B373, Comparison!CA:CA,0))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1234</v>
      </c>
      <c r="P374" s="2" t="str">
        <f>INDEX(Comparison!CD:CD, MATCH(B374, Comparison!CA:CA,0))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INDEX(Comparison!CG:CG, MATCH(B374, Comparison!CA:CA,0))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1234</v>
      </c>
      <c r="P375" s="2" t="str">
        <f>INDEX(Comparison!CD:CD, MATCH(B375, Comparison!CA:CA,0))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INDEX(Comparison!CG:CG, MATCH(B375, Comparison!CA:CA,0))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1234</v>
      </c>
      <c r="P376" s="2" t="str">
        <f>INDEX(Comparison!CD:CD, MATCH(B376, Comparison!CA:CA,0))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INDEX(Comparison!CG:CG, MATCH(B376, Comparison!CA:CA,0))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1234</v>
      </c>
      <c r="P377" s="2" t="str">
        <f>INDEX(Comparison!CD:CD, MATCH(B377, Comparison!CA:CA,0))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INDEX(Comparison!CG:CG, MATCH(B377, Comparison!CA:CA,0))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1234</v>
      </c>
      <c r="P378" s="2" t="str">
        <f>INDEX(Comparison!CD:CD, MATCH(B378, Comparison!CA:CA,0))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INDEX(Comparison!CG:CG, MATCH(B378, Comparison!CA:CA,0))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1234</v>
      </c>
      <c r="P379" s="2" t="str">
        <f>INDEX(Comparison!CD:CD, MATCH(B379, Comparison!CA:CA,0))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INDEX(Comparison!CG:CG, MATCH(B379, Comparison!CA:CA,0))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1234</v>
      </c>
      <c r="P380" s="2" t="str">
        <f>INDEX(Comparison!CD:CD, MATCH(B380, Comparison!CA:CA,0))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INDEX(Comparison!CG:CG, MATCH(B380, Comparison!CA:CA,0))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1234</v>
      </c>
      <c r="P381" s="2" t="str">
        <f>INDEX(Comparison!CD:CD, MATCH(B381, Comparison!CA:CA,0))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INDEX(Comparison!CG:CG, MATCH(B381, Comparison!CA:CA,0))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1234</v>
      </c>
      <c r="P382" s="2" t="str">
        <f>INDEX(Comparison!CD:CD, MATCH(B382, Comparison!CA:CA,0))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INDEX(Comparison!CG:CG, MATCH(B382, Comparison!CA:CA,0))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1234</v>
      </c>
      <c r="P383" s="2" t="str">
        <f>INDEX(Comparison!CD:CD, MATCH(B383, Comparison!CA:CA,0))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INDEX(Comparison!CG:CG, MATCH(B383, Comparison!CA:CA,0))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1234</v>
      </c>
      <c r="P384" s="2" t="str">
        <f>INDEX(Comparison!CD:CD, MATCH(B384, Comparison!CA:CA,0))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INDEX(Comparison!CG:CG, MATCH(B384, Comparison!CA:CA,0))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1234</v>
      </c>
      <c r="P385" s="2" t="str">
        <f>INDEX(Comparison!CD:CD, MATCH(B385, Comparison!CA:CA,0))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INDEX(Comparison!CG:CG, MATCH(B385, Comparison!CA:CA,0))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1234</v>
      </c>
      <c r="P386" s="2" t="str">
        <f>INDEX(Comparison!CD:CD, MATCH(B386, Comparison!CA:CA,0))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INDEX(Comparison!CG:CG, MATCH(B386, Comparison!CA:CA,0))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1234</v>
      </c>
      <c r="P387" s="2" t="str">
        <f>INDEX(Comparison!CD:CD, MATCH(B387, Comparison!CA:CA,0))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INDEX(Comparison!CG:CG, MATCH(B387, Comparison!CA:CA,0))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1234</v>
      </c>
      <c r="P388" s="2" t="str">
        <f>INDEX(Comparison!CD:CD, MATCH(B388, Comparison!CA:CA,0))</f>
        <v>NA</v>
      </c>
      <c r="Q388" s="2">
        <f t="shared" ref="Q388:Q391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91" si="36" xml:space="preserve"> Q388-R388</f>
        <v>345</v>
      </c>
      <c r="V388" s="2">
        <f t="shared" ref="V388:V391" si="37">U388+S388</f>
        <v>348</v>
      </c>
      <c r="W388" s="2">
        <f t="shared" ref="W388:W391" si="38">V388-T388</f>
        <v>348</v>
      </c>
      <c r="X388" s="2">
        <f>INDEX(Comparison!CG:CG, MATCH(B388, Comparison!CA:CA,0))</f>
        <v>0</v>
      </c>
      <c r="Y388" s="2" t="str">
        <f t="shared" ref="Y388:Y391" si="39">IF(X388=0, "", X388)</f>
        <v/>
      </c>
    </row>
    <row r="389" spans="1:25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1234</v>
      </c>
      <c r="P389" s="2" t="str">
        <f>INDEX(Comparison!CD:CD, MATCH(B389, Comparison!CA:CA,0))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INDEX(Comparison!CG:CG, MATCH(B389, Comparison!CA:CA,0))</f>
        <v>0</v>
      </c>
      <c r="Y389" s="2" t="str">
        <f t="shared" si="39"/>
        <v/>
      </c>
    </row>
    <row r="390" spans="1:25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350</v>
      </c>
      <c r="N390" s="2" t="s">
        <v>1234</v>
      </c>
      <c r="P390" s="2" t="str">
        <f>INDEX(Comparison!CD:CD, MATCH(B390, Comparison!CA:CA,0))</f>
        <v>NA</v>
      </c>
      <c r="Q390" s="2">
        <f t="shared" si="35"/>
        <v>386</v>
      </c>
      <c r="R390" s="2">
        <f>COUNTIF(P$2:P390, "Remove")</f>
        <v>39</v>
      </c>
      <c r="S390" s="2">
        <f>COUNTIF(P$2:P390, "Add")</f>
        <v>3</v>
      </c>
      <c r="T390" s="2">
        <f>COUNTIF(P$2:P390, "Delete")</f>
        <v>0</v>
      </c>
      <c r="U390" s="2">
        <f t="shared" si="36"/>
        <v>347</v>
      </c>
      <c r="V390" s="2">
        <f t="shared" si="37"/>
        <v>350</v>
      </c>
      <c r="W390" s="2">
        <f t="shared" si="38"/>
        <v>350</v>
      </c>
      <c r="X390" s="2">
        <f>INDEX(Comparison!CG:CG, MATCH(B390, Comparison!CA:CA,0))</f>
        <v>0</v>
      </c>
      <c r="Y390" s="2" t="str">
        <f t="shared" si="39"/>
        <v/>
      </c>
    </row>
    <row r="391" spans="1:25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351</v>
      </c>
      <c r="N391" s="2" t="s">
        <v>1234</v>
      </c>
      <c r="P391" s="2" t="str">
        <f>INDEX(Comparison!CD:CD, MATCH(B391, Comparison!CA:CA,0))</f>
        <v>New Var</v>
      </c>
      <c r="Q391" s="2">
        <f t="shared" si="35"/>
        <v>387</v>
      </c>
      <c r="R391" s="2">
        <f>COUNTIF(P$2:P391, "Remove")</f>
        <v>39</v>
      </c>
      <c r="S391" s="2">
        <f>COUNTIF(P$2:P391, "Add")</f>
        <v>3</v>
      </c>
      <c r="T391" s="2">
        <f>COUNTIF(P$2:P391, "Delete")</f>
        <v>0</v>
      </c>
      <c r="U391" s="2">
        <f t="shared" si="36"/>
        <v>348</v>
      </c>
      <c r="V391" s="2">
        <f t="shared" si="37"/>
        <v>351</v>
      </c>
      <c r="W391" s="2">
        <f t="shared" si="38"/>
        <v>351</v>
      </c>
      <c r="X391" s="2">
        <f>INDEX(Comparison!CG:CG, MATCH(B391, Comparison!CA:CA,0))</f>
        <v>0</v>
      </c>
      <c r="Y391" s="2" t="str">
        <f t="shared" si="39"/>
        <v/>
      </c>
    </row>
  </sheetData>
  <conditionalFormatting sqref="B26">
    <cfRule type="containsErrors" dxfId="17" priority="2">
      <formula>ISERROR(B26)</formula>
    </cfRule>
    <cfRule type="containsText" dxfId="16" priority="3" operator="containsText" text="New Var">
      <formula>NOT(ISERROR(SEARCH("New Var",B26)))</formula>
    </cfRule>
    <cfRule type="beginsWith" dxfId="15" priority="4" operator="beginsWith" text="Delete">
      <formula>LEFT(B26,LEN("Delete"))="Delete"</formula>
    </cfRule>
    <cfRule type="containsText" dxfId="14" priority="5" operator="containsText" text="Add">
      <formula>NOT(ISERROR(SEARCH("Add",B26)))</formula>
    </cfRule>
    <cfRule type="beginsWith" dxfId="13" priority="6" operator="beginsWith" text="Remove">
      <formula>LEFT(B26,LEN("Remove"))="Remove"</formula>
    </cfRule>
  </conditionalFormatting>
  <conditionalFormatting sqref="B26">
    <cfRule type="containsText" dxfId="12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98"/>
  <sheetViews>
    <sheetView topLeftCell="I1"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14062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INDEX(Comparison!CM:CM, MATCH(B2, Comparison!CJ:CJ,0))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INDEX(Comparison!CP:CP, MATCH(B2, Comparison!CJ:CJ,0))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INDEX(Comparison!CM:CM, MATCH(B3, Comparison!CJ:CJ,0))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INDEX(Comparison!CP:CP, MATCH(B3, Comparison!CJ:CJ,0))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INDEX(Comparison!CM:CM, MATCH(B4, Comparison!CJ:CJ,0))</f>
        <v>NA</v>
      </c>
      <c r="Q4" s="2">
        <f t="shared" ref="Q4:Q32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32" si="6" xml:space="preserve"> Q4-R4</f>
        <v>3</v>
      </c>
      <c r="V4" s="2">
        <f t="shared" ref="V4:V32" si="7">U4+S4</f>
        <v>3</v>
      </c>
      <c r="W4" s="2">
        <f t="shared" ref="W4:W32" si="8">V4-T4</f>
        <v>3</v>
      </c>
      <c r="X4" s="2">
        <f>INDEX(Comparison!CP:CP, MATCH(B4, Comparison!CJ:CJ,0))</f>
        <v>0</v>
      </c>
      <c r="Y4" s="2" t="str">
        <f t="shared" ref="Y4:Y68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INDEX(Comparison!CM:CM, MATCH(B5, Comparison!CJ:CJ,0))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INDEX(Comparison!CP:CP, MATCH(B5, Comparison!CJ:CJ,0))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INDEX(Comparison!CM:CM, MATCH(B6, Comparison!CJ:CJ,0))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INDEX(Comparison!CP:CP, MATCH(B6, Comparison!CJ:CJ,0))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INDEX(Comparison!CM:CM, MATCH(B7, Comparison!CJ:CJ,0))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INDEX(Comparison!CP:CP, MATCH(B7, Comparison!CJ:CJ,0))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INDEX(Comparison!CM:CM, MATCH(B8, Comparison!CJ:CJ,0))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INDEX(Comparison!CP:CP, MATCH(B8, Comparison!CJ:CJ,0))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INDEX(Comparison!CM:CM, MATCH(B9, Comparison!CJ:CJ,0))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INDEX(Comparison!CP:CP, MATCH(B9, Comparison!CJ:CJ,0))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INDEX(Comparison!CM:CM, MATCH(B10, Comparison!CJ:CJ,0))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INDEX(Comparison!CP:CP, MATCH(B10, Comparison!CJ:CJ,0))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INDEX(Comparison!CM:CM, MATCH(B11, Comparison!CJ:CJ,0))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INDEX(Comparison!CP:CP, MATCH(B11, Comparison!CJ:CJ,0))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INDEX(Comparison!CM:CM, MATCH(B12, Comparison!CJ:CJ,0))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INDEX(Comparison!CP:CP, MATCH(B12, Comparison!CJ:CJ,0))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INDEX(Comparison!CM:CM, MATCH(B13, Comparison!CJ:CJ,0))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INDEX(Comparison!CP:CP, MATCH(B13, Comparison!CJ:CJ,0))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INDEX(Comparison!CM:CM, MATCH(B14, Comparison!CJ:CJ,0))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INDEX(Comparison!CP:CP, MATCH(B14, Comparison!CJ:CJ,0))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INDEX(Comparison!CM:CM, MATCH(B15, Comparison!CJ:CJ,0))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INDEX(Comparison!CP:CP, MATCH(B15, Comparison!CJ:CJ,0))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INDEX(Comparison!CM:CM, MATCH(B16, Comparison!CJ:CJ,0))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INDEX(Comparison!CP:CP, MATCH(B16, Comparison!CJ:CJ,0))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INDEX(Comparison!CM:CM, MATCH(B17, Comparison!CJ:CJ,0))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INDEX(Comparison!CP:CP, MATCH(B17, Comparison!CJ:CJ,0))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INDEX(Comparison!CM:CM, MATCH(B18, Comparison!CJ:CJ,0))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INDEX(Comparison!CP:CP, MATCH(B18, Comparison!CJ:CJ,0))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INDEX(Comparison!CM:CM, MATCH(B19, Comparison!CJ:CJ,0))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INDEX(Comparison!CP:CP, MATCH(B19, Comparison!CJ:CJ,0))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INDEX(Comparison!CM:CM, MATCH(B20, Comparison!CJ:CJ,0))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INDEX(Comparison!CP:CP, MATCH(B20, Comparison!CJ:CJ,0))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INDEX(Comparison!CM:CM, MATCH(B21, Comparison!CJ:CJ,0))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INDEX(Comparison!CP:CP, MATCH(B21, Comparison!CJ:CJ,0))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INDEX(Comparison!CM:CM, MATCH(B22, Comparison!CJ:CJ,0))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INDEX(Comparison!CP:CP, MATCH(B22, Comparison!CJ:CJ,0))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INDEX(Comparison!CM:CM, MATCH(B23, Comparison!CJ:CJ,0))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INDEX(Comparison!CP:CP, MATCH(B23, Comparison!CJ:CJ,0))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INDEX(Comparison!CM:CM, MATCH(B24, Comparison!CJ:CJ,0))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INDEX(Comparison!CP:CP, MATCH(B24, Comparison!CJ:CJ,0))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INDEX(Comparison!CM:CM, MATCH(B25, Comparison!CJ:CJ,0))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INDEX(Comparison!CP:CP, MATCH(B25, Comparison!CJ:CJ,0))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INDEX(Comparison!CM:CM, MATCH(B26, Comparison!CJ:CJ,0))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INDEX(Comparison!CP:CP, MATCH(B26, Comparison!CJ:CJ,0))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INDEX(Comparison!CM:CM, MATCH(B27, Comparison!CJ:CJ,0))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INDEX(Comparison!CP:CP, MATCH(B27, Comparison!CJ:CJ,0))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INDEX(Comparison!CM:CM, MATCH(B28, Comparison!CJ:CJ,0))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INDEX(Comparison!CP:CP, MATCH(B28, Comparison!CJ:CJ,0))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INDEX(Comparison!CM:CM, MATCH(B29, Comparison!CJ:CJ,0))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INDEX(Comparison!CP:CP, MATCH(B29, Comparison!CJ:CJ,0))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INDEX(Comparison!CM:CM, MATCH(B30, Comparison!CJ:CJ,0))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INDEX(Comparison!CP:CP, MATCH(B30, Comparison!CJ:CJ,0))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INDEX(Comparison!CM:CM, MATCH(B31, Comparison!CJ:CJ,0))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INDEX(Comparison!CP:CP, MATCH(B31, Comparison!CJ:CJ,0))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INDEX(Comparison!CM:CM, MATCH(B32, Comparison!CJ:CJ,0))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INDEX(Comparison!CP:CP, MATCH(B32, Comparison!CJ:CJ,0))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1</v>
      </c>
      <c r="F33" s="2" t="s">
        <v>1141</v>
      </c>
      <c r="G33" s="2" t="s">
        <v>1144</v>
      </c>
      <c r="H33" s="2" t="s">
        <v>581</v>
      </c>
      <c r="I33" s="2">
        <v>91</v>
      </c>
      <c r="J33" s="2" t="s">
        <v>1164</v>
      </c>
      <c r="K33" s="2">
        <v>31</v>
      </c>
      <c r="L33" s="2">
        <v>31</v>
      </c>
      <c r="M33" s="2">
        <v>31</v>
      </c>
      <c r="P33" s="2" t="str">
        <f>INDEX(Comparison!CM:CM, MATCH(B33, Comparison!CJ:CJ,0))</f>
        <v>New Var</v>
      </c>
      <c r="Q33" s="2">
        <f t="shared" ref="Q33:Q96" si="10">IF(P33 = "Add", Q32, Q32+1)</f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ref="U33:U96" si="11" xml:space="preserve"> Q33-R33</f>
        <v>31</v>
      </c>
      <c r="V33" s="2">
        <f t="shared" ref="V33:V96" si="12">U33+S33</f>
        <v>31</v>
      </c>
      <c r="W33" s="2">
        <f t="shared" ref="W33:W96" si="13">V33-T33</f>
        <v>31</v>
      </c>
      <c r="X33" s="2">
        <f>INDEX(Comparison!CP:CP, MATCH(B33, Comparison!CJ:CJ,0))</f>
        <v>0</v>
      </c>
      <c r="Y33" s="2"/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31</v>
      </c>
      <c r="L34" s="2">
        <v>32</v>
      </c>
      <c r="M34" s="2">
        <v>32</v>
      </c>
      <c r="N34" s="2" t="s">
        <v>1276</v>
      </c>
      <c r="P34" s="2" t="str">
        <f>INDEX(Comparison!CM:CM, MATCH(B34, Comparison!CJ:CJ,0))</f>
        <v>Add</v>
      </c>
      <c r="Q34" s="2">
        <f t="shared" si="10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0</v>
      </c>
      <c r="U34" s="2">
        <f t="shared" si="11"/>
        <v>31</v>
      </c>
      <c r="V34" s="2">
        <f t="shared" si="12"/>
        <v>32</v>
      </c>
      <c r="W34" s="2">
        <f t="shared" si="13"/>
        <v>32</v>
      </c>
      <c r="X34" s="2" t="str">
        <f>INDEX(Comparison!CP:CP, MATCH(B34, Comparison!CJ:CJ,0))</f>
        <v>Personal variable included to continue gestcen from previous</v>
      </c>
      <c r="Y34" s="2" t="str">
        <f t="shared" si="9"/>
        <v>Personal variable included to continue gestcen from previous</v>
      </c>
    </row>
    <row r="35" spans="1:25" x14ac:dyDescent="0.25">
      <c r="A35" s="3">
        <v>33</v>
      </c>
      <c r="B35" s="2" t="s">
        <v>48</v>
      </c>
      <c r="C35" s="2">
        <v>93</v>
      </c>
      <c r="D35" s="2" t="s">
        <v>8</v>
      </c>
      <c r="E35" s="2">
        <v>2</v>
      </c>
      <c r="F35" s="2" t="s">
        <v>389</v>
      </c>
      <c r="G35" s="2" t="s">
        <v>1144</v>
      </c>
      <c r="H35" s="2" t="s">
        <v>581</v>
      </c>
      <c r="I35" s="2">
        <v>94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1234</v>
      </c>
      <c r="P35" s="2" t="str">
        <f>INDEX(Comparison!CM:CM, MATCH(B35, Comparison!CJ:CJ,0))</f>
        <v>NA</v>
      </c>
      <c r="Q35" s="2">
        <f t="shared" si="10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11"/>
        <v>32</v>
      </c>
      <c r="V35" s="2">
        <f t="shared" si="12"/>
        <v>33</v>
      </c>
      <c r="W35" s="2">
        <f t="shared" si="13"/>
        <v>33</v>
      </c>
      <c r="X35" s="2">
        <f>INDEX(Comparison!CP:CP, MATCH(B35, Comparison!CJ:CJ,0))</f>
        <v>0</v>
      </c>
      <c r="Y35" s="2" t="str">
        <f t="shared" si="9"/>
        <v/>
      </c>
    </row>
    <row r="36" spans="1:25" x14ac:dyDescent="0.25">
      <c r="A36" s="3">
        <v>34</v>
      </c>
      <c r="B36" s="1" t="s">
        <v>983</v>
      </c>
      <c r="C36" s="2">
        <v>96</v>
      </c>
      <c r="D36" s="2" t="s">
        <v>9</v>
      </c>
      <c r="E36" s="2">
        <v>5</v>
      </c>
      <c r="F36" s="1" t="s">
        <v>992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1234</v>
      </c>
      <c r="P36" s="2" t="str">
        <f>INDEX(Comparison!CM:CM, MATCH(B36, Comparison!CJ:CJ,0))</f>
        <v>NA</v>
      </c>
      <c r="Q36" s="2">
        <f t="shared" si="10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11"/>
        <v>33</v>
      </c>
      <c r="V36" s="2">
        <f t="shared" si="12"/>
        <v>34</v>
      </c>
      <c r="W36" s="2">
        <f t="shared" si="13"/>
        <v>34</v>
      </c>
      <c r="X36" s="2">
        <f>INDEX(Comparison!CP:CP, MATCH(B36, Comparison!CJ:CJ,0))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1234</v>
      </c>
      <c r="P37" s="2" t="str">
        <f>INDEX(Comparison!CM:CM, MATCH(B37, Comparison!CJ:CJ,0))</f>
        <v>NA</v>
      </c>
      <c r="Q37" s="2">
        <f t="shared" si="10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11"/>
        <v>34</v>
      </c>
      <c r="V37" s="2">
        <f t="shared" si="12"/>
        <v>35</v>
      </c>
      <c r="W37" s="2">
        <f t="shared" si="13"/>
        <v>35</v>
      </c>
      <c r="X37" s="2">
        <f>INDEX(Comparison!CP:CP, MATCH(B37, Comparison!CJ:CJ,0))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1234</v>
      </c>
      <c r="P38" s="2" t="str">
        <f>INDEX(Comparison!CM:CM, MATCH(B38, Comparison!CJ:CJ,0))</f>
        <v>NA</v>
      </c>
      <c r="Q38" s="2">
        <f t="shared" si="10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11"/>
        <v>35</v>
      </c>
      <c r="V38" s="2">
        <f t="shared" si="12"/>
        <v>36</v>
      </c>
      <c r="W38" s="2">
        <f t="shared" si="13"/>
        <v>36</v>
      </c>
      <c r="X38" s="2">
        <f>INDEX(Comparison!CP:CP, MATCH(B38, Comparison!CJ:CJ,0))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1234</v>
      </c>
      <c r="P39" s="2" t="str">
        <f>INDEX(Comparison!CM:CM, MATCH(B39, Comparison!CJ:CJ,0))</f>
        <v>NA</v>
      </c>
      <c r="Q39" s="2">
        <f t="shared" si="10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11"/>
        <v>36</v>
      </c>
      <c r="V39" s="2">
        <f t="shared" si="12"/>
        <v>37</v>
      </c>
      <c r="W39" s="2">
        <f t="shared" si="13"/>
        <v>37</v>
      </c>
      <c r="X39" s="2">
        <f>INDEX(Comparison!CP:CP, MATCH(B39, Comparison!CJ:CJ,0))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1234</v>
      </c>
      <c r="P40" s="2" t="str">
        <f>INDEX(Comparison!CM:CM, MATCH(B40, Comparison!CJ:CJ,0))</f>
        <v>NA</v>
      </c>
      <c r="Q40" s="2">
        <f t="shared" si="10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11"/>
        <v>37</v>
      </c>
      <c r="V40" s="2">
        <f t="shared" si="12"/>
        <v>38</v>
      </c>
      <c r="W40" s="2">
        <f t="shared" si="13"/>
        <v>38</v>
      </c>
      <c r="X40" s="2">
        <f>INDEX(Comparison!CP:CP, MATCH(B40, Comparison!CJ:CJ,0))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1234</v>
      </c>
      <c r="P41" s="2" t="str">
        <f>INDEX(Comparison!CM:CM, MATCH(B41, Comparison!CJ:CJ,0))</f>
        <v>NA</v>
      </c>
      <c r="Q41" s="2">
        <f t="shared" si="10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11"/>
        <v>38</v>
      </c>
      <c r="V41" s="2">
        <f t="shared" si="12"/>
        <v>39</v>
      </c>
      <c r="W41" s="2">
        <f t="shared" si="13"/>
        <v>39</v>
      </c>
      <c r="X41" s="2">
        <f>INDEX(Comparison!CP:CP, MATCH(B41, Comparison!CJ:CJ,0))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1234</v>
      </c>
      <c r="P42" s="2" t="str">
        <f>INDEX(Comparison!CM:CM, MATCH(B42, Comparison!CJ:CJ,0))</f>
        <v>NA</v>
      </c>
      <c r="Q42" s="2">
        <f t="shared" si="10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11"/>
        <v>39</v>
      </c>
      <c r="V42" s="2">
        <f t="shared" si="12"/>
        <v>40</v>
      </c>
      <c r="W42" s="2">
        <f t="shared" si="13"/>
        <v>40</v>
      </c>
      <c r="X42" s="2">
        <f>INDEX(Comparison!CP:CP, MATCH(B42, Comparison!CJ:CJ,0))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INDEX(Comparison!CM:CM, MATCH(B43, Comparison!CJ:CJ,0))</f>
        <v>Add</v>
      </c>
      <c r="Q43" s="2">
        <f t="shared" si="10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11"/>
        <v>39</v>
      </c>
      <c r="V43" s="2">
        <f t="shared" si="12"/>
        <v>41</v>
      </c>
      <c r="W43" s="2">
        <f t="shared" si="13"/>
        <v>41</v>
      </c>
      <c r="X43" s="2" t="str">
        <f>INDEX(Comparison!CP:CP, MATCH(B43, Comparison!CJ:CJ,0))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INDEX(Comparison!CM:CM, MATCH(B44, Comparison!CJ:CJ,0))</f>
        <v>Add</v>
      </c>
      <c r="Q44" s="2">
        <f t="shared" si="10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11"/>
        <v>39</v>
      </c>
      <c r="V44" s="2">
        <f t="shared" si="12"/>
        <v>42</v>
      </c>
      <c r="W44" s="2">
        <f t="shared" si="13"/>
        <v>42</v>
      </c>
      <c r="X44" s="2" t="str">
        <f>INDEX(Comparison!CP:CP, MATCH(B44, Comparison!CJ:CJ,0))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INDEX(Comparison!CM:CM, MATCH(B45, Comparison!CJ:CJ,0))</f>
        <v>Add</v>
      </c>
      <c r="Q45" s="2">
        <f t="shared" si="10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11"/>
        <v>39</v>
      </c>
      <c r="V45" s="2">
        <f t="shared" si="12"/>
        <v>43</v>
      </c>
      <c r="W45" s="2">
        <f t="shared" si="13"/>
        <v>43</v>
      </c>
      <c r="X45" s="2" t="str">
        <f>INDEX(Comparison!CP:CP, MATCH(B45, Comparison!CJ:CJ,0))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1109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1234</v>
      </c>
      <c r="P46" s="2" t="str">
        <f>INDEX(Comparison!CM:CM, MATCH(B46, Comparison!CJ:CJ,0))</f>
        <v>NA</v>
      </c>
      <c r="Q46" s="2">
        <f t="shared" si="10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11"/>
        <v>40</v>
      </c>
      <c r="V46" s="2">
        <f t="shared" si="12"/>
        <v>44</v>
      </c>
      <c r="W46" s="2">
        <f t="shared" si="13"/>
        <v>44</v>
      </c>
      <c r="X46" s="2">
        <f>INDEX(Comparison!CP:CP, MATCH(B46, Comparison!CJ:CJ,0))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1234</v>
      </c>
      <c r="P47" s="2" t="str">
        <f>INDEX(Comparison!CM:CM, MATCH(B47, Comparison!CJ:CJ,0))</f>
        <v>NA</v>
      </c>
      <c r="Q47" s="2">
        <f t="shared" si="10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11"/>
        <v>41</v>
      </c>
      <c r="V47" s="2">
        <f t="shared" si="12"/>
        <v>45</v>
      </c>
      <c r="W47" s="2">
        <f t="shared" si="13"/>
        <v>45</v>
      </c>
      <c r="X47" s="2">
        <f>INDEX(Comparison!CP:CP, MATCH(B47, Comparison!CJ:CJ,0))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1234</v>
      </c>
      <c r="P48" s="2" t="str">
        <f>INDEX(Comparison!CM:CM, MATCH(B48, Comparison!CJ:CJ,0))</f>
        <v>NA</v>
      </c>
      <c r="Q48" s="2">
        <f t="shared" si="10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11"/>
        <v>42</v>
      </c>
      <c r="V48" s="2">
        <f t="shared" si="12"/>
        <v>46</v>
      </c>
      <c r="W48" s="2">
        <f t="shared" si="13"/>
        <v>46</v>
      </c>
      <c r="X48" s="2">
        <f>INDEX(Comparison!CP:CP, MATCH(B48, Comparison!CJ:CJ,0))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1234</v>
      </c>
      <c r="P49" s="2" t="str">
        <f>INDEX(Comparison!CM:CM, MATCH(B49, Comparison!CJ:CJ,0))</f>
        <v>NA</v>
      </c>
      <c r="Q49" s="2">
        <f t="shared" si="10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11"/>
        <v>43</v>
      </c>
      <c r="V49" s="2">
        <f t="shared" si="12"/>
        <v>47</v>
      </c>
      <c r="W49" s="2">
        <f t="shared" si="13"/>
        <v>47</v>
      </c>
      <c r="X49" s="2">
        <f>INDEX(Comparison!CP:CP, MATCH(B49, Comparison!CJ:CJ,0))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1234</v>
      </c>
      <c r="P50" s="2" t="str">
        <f>INDEX(Comparison!CM:CM, MATCH(B50, Comparison!CJ:CJ,0))</f>
        <v>NA</v>
      </c>
      <c r="Q50" s="2">
        <f t="shared" si="10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11"/>
        <v>44</v>
      </c>
      <c r="V50" s="2">
        <f t="shared" si="12"/>
        <v>48</v>
      </c>
      <c r="W50" s="2">
        <f t="shared" si="13"/>
        <v>48</v>
      </c>
      <c r="X50" s="2">
        <f>INDEX(Comparison!CP:CP, MATCH(B50, Comparison!CJ:CJ,0))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1234</v>
      </c>
      <c r="P51" s="2" t="str">
        <f>INDEX(Comparison!CM:CM, MATCH(B51, Comparison!CJ:CJ,0))</f>
        <v>NA</v>
      </c>
      <c r="Q51" s="2">
        <f t="shared" si="10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11"/>
        <v>45</v>
      </c>
      <c r="V51" s="2">
        <f t="shared" si="12"/>
        <v>49</v>
      </c>
      <c r="W51" s="2">
        <f t="shared" si="13"/>
        <v>49</v>
      </c>
      <c r="X51" s="2">
        <f>INDEX(Comparison!CP:CP, MATCH(B51, Comparison!CJ:CJ,0))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1234</v>
      </c>
      <c r="P52" s="2" t="str">
        <f>INDEX(Comparison!CM:CM, MATCH(B52, Comparison!CJ:CJ,0))</f>
        <v>NA</v>
      </c>
      <c r="Q52" s="2">
        <f t="shared" si="10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11"/>
        <v>46</v>
      </c>
      <c r="V52" s="2">
        <f t="shared" si="12"/>
        <v>50</v>
      </c>
      <c r="W52" s="2">
        <f t="shared" si="13"/>
        <v>50</v>
      </c>
      <c r="X52" s="2">
        <f>INDEX(Comparison!CP:CP, MATCH(B52, Comparison!CJ:CJ,0))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1234</v>
      </c>
      <c r="P53" s="2" t="str">
        <f>INDEX(Comparison!CM:CM, MATCH(B53, Comparison!CJ:CJ,0))</f>
        <v>NA</v>
      </c>
      <c r="Q53" s="2">
        <f t="shared" si="10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11"/>
        <v>47</v>
      </c>
      <c r="V53" s="2">
        <f t="shared" si="12"/>
        <v>51</v>
      </c>
      <c r="W53" s="2">
        <f t="shared" si="13"/>
        <v>51</v>
      </c>
      <c r="X53" s="2">
        <f>INDEX(Comparison!CP:CP, MATCH(B53, Comparison!CJ:CJ,0))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1234</v>
      </c>
      <c r="P54" s="2" t="str">
        <f>INDEX(Comparison!CM:CM, MATCH(B54, Comparison!CJ:CJ,0))</f>
        <v>NA</v>
      </c>
      <c r="Q54" s="2">
        <f t="shared" si="10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11"/>
        <v>48</v>
      </c>
      <c r="V54" s="2">
        <f t="shared" si="12"/>
        <v>52</v>
      </c>
      <c r="W54" s="2">
        <f t="shared" si="13"/>
        <v>52</v>
      </c>
      <c r="X54" s="2">
        <f>INDEX(Comparison!CP:CP, MATCH(B54, Comparison!CJ:CJ,0))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1234</v>
      </c>
      <c r="P55" s="2" t="str">
        <f>INDEX(Comparison!CM:CM, MATCH(B55, Comparison!CJ:CJ,0))</f>
        <v>NA</v>
      </c>
      <c r="Q55" s="2">
        <f t="shared" si="10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11"/>
        <v>49</v>
      </c>
      <c r="V55" s="2">
        <f t="shared" si="12"/>
        <v>53</v>
      </c>
      <c r="W55" s="2">
        <f t="shared" si="13"/>
        <v>53</v>
      </c>
      <c r="X55" s="2">
        <f>INDEX(Comparison!CP:CP, MATCH(B55, Comparison!CJ:CJ,0))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1234</v>
      </c>
      <c r="P56" s="2" t="str">
        <f>INDEX(Comparison!CM:CM, MATCH(B56, Comparison!CJ:CJ,0))</f>
        <v>NA</v>
      </c>
      <c r="Q56" s="2">
        <f t="shared" si="10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11"/>
        <v>50</v>
      </c>
      <c r="V56" s="2">
        <f t="shared" si="12"/>
        <v>54</v>
      </c>
      <c r="W56" s="2">
        <f t="shared" si="13"/>
        <v>54</v>
      </c>
      <c r="X56" s="2">
        <f>INDEX(Comparison!CP:CP, MATCH(B56, Comparison!CJ:CJ,0))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1234</v>
      </c>
      <c r="P57" s="2" t="str">
        <f>INDEX(Comparison!CM:CM, MATCH(B57, Comparison!CJ:CJ,0))</f>
        <v>NA</v>
      </c>
      <c r="Q57" s="2">
        <f t="shared" si="10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11"/>
        <v>51</v>
      </c>
      <c r="V57" s="2">
        <f t="shared" si="12"/>
        <v>55</v>
      </c>
      <c r="W57" s="2">
        <f t="shared" si="13"/>
        <v>55</v>
      </c>
      <c r="X57" s="2">
        <f>INDEX(Comparison!CP:CP, MATCH(B57, Comparison!CJ:CJ,0))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1234</v>
      </c>
      <c r="P58" s="2" t="str">
        <f>INDEX(Comparison!CM:CM, MATCH(B58, Comparison!CJ:CJ,0))</f>
        <v>NA</v>
      </c>
      <c r="Q58" s="2">
        <f t="shared" si="10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11"/>
        <v>52</v>
      </c>
      <c r="V58" s="2">
        <f t="shared" si="12"/>
        <v>56</v>
      </c>
      <c r="W58" s="2">
        <f t="shared" si="13"/>
        <v>56</v>
      </c>
      <c r="X58" s="2">
        <f>INDEX(Comparison!CP:CP, MATCH(B58, Comparison!CJ:CJ,0))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1234</v>
      </c>
      <c r="P59" s="2" t="str">
        <f>INDEX(Comparison!CM:CM, MATCH(B59, Comparison!CJ:CJ,0))</f>
        <v>NA</v>
      </c>
      <c r="Q59" s="2">
        <f t="shared" si="10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11"/>
        <v>53</v>
      </c>
      <c r="V59" s="2">
        <f t="shared" si="12"/>
        <v>57</v>
      </c>
      <c r="W59" s="2">
        <f t="shared" si="13"/>
        <v>57</v>
      </c>
      <c r="X59" s="2">
        <f>INDEX(Comparison!CP:CP, MATCH(B59, Comparison!CJ:CJ,0))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1234</v>
      </c>
      <c r="P60" s="2" t="str">
        <f>INDEX(Comparison!CM:CM, MATCH(B60, Comparison!CJ:CJ,0))</f>
        <v>NA</v>
      </c>
      <c r="Q60" s="2">
        <f t="shared" si="10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11"/>
        <v>54</v>
      </c>
      <c r="V60" s="2">
        <f t="shared" si="12"/>
        <v>58</v>
      </c>
      <c r="W60" s="2">
        <f t="shared" si="13"/>
        <v>58</v>
      </c>
      <c r="X60" s="2">
        <f>INDEX(Comparison!CP:CP, MATCH(B60, Comparison!CJ:CJ,0))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1234</v>
      </c>
      <c r="P61" s="2" t="str">
        <f>INDEX(Comparison!CM:CM, MATCH(B61, Comparison!CJ:CJ,0))</f>
        <v>NA</v>
      </c>
      <c r="Q61" s="2">
        <f t="shared" si="10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11"/>
        <v>55</v>
      </c>
      <c r="V61" s="2">
        <f t="shared" si="12"/>
        <v>59</v>
      </c>
      <c r="W61" s="2">
        <f t="shared" si="13"/>
        <v>59</v>
      </c>
      <c r="X61" s="2">
        <f>INDEX(Comparison!CP:CP, MATCH(B61, Comparison!CJ:CJ,0))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1234</v>
      </c>
      <c r="P62" s="2" t="str">
        <f>INDEX(Comparison!CM:CM, MATCH(B62, Comparison!CJ:CJ,0))</f>
        <v>NA</v>
      </c>
      <c r="Q62" s="2">
        <f t="shared" si="10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11"/>
        <v>56</v>
      </c>
      <c r="V62" s="2">
        <f t="shared" si="12"/>
        <v>60</v>
      </c>
      <c r="W62" s="2">
        <f t="shared" si="13"/>
        <v>60</v>
      </c>
      <c r="X62" s="2">
        <f>INDEX(Comparison!CP:CP, MATCH(B62, Comparison!CJ:CJ,0))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1234</v>
      </c>
      <c r="P63" s="2" t="str">
        <f>INDEX(Comparison!CM:CM, MATCH(B63, Comparison!CJ:CJ,0))</f>
        <v>NA</v>
      </c>
      <c r="Q63" s="2">
        <f t="shared" si="10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11"/>
        <v>57</v>
      </c>
      <c r="V63" s="2">
        <f t="shared" si="12"/>
        <v>61</v>
      </c>
      <c r="W63" s="2">
        <f t="shared" si="13"/>
        <v>61</v>
      </c>
      <c r="X63" s="2">
        <f>INDEX(Comparison!CP:CP, MATCH(B63, Comparison!CJ:CJ,0))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1234</v>
      </c>
      <c r="P64" s="2" t="str">
        <f>INDEX(Comparison!CM:CM, MATCH(B64, Comparison!CJ:CJ,0))</f>
        <v>NA</v>
      </c>
      <c r="Q64" s="2">
        <f t="shared" si="10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11"/>
        <v>58</v>
      </c>
      <c r="V64" s="2">
        <f t="shared" si="12"/>
        <v>62</v>
      </c>
      <c r="W64" s="2">
        <f t="shared" si="13"/>
        <v>62</v>
      </c>
      <c r="X64" s="2">
        <f>INDEX(Comparison!CP:CP, MATCH(B64, Comparison!CJ:CJ,0))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1234</v>
      </c>
      <c r="P65" s="2" t="str">
        <f>INDEX(Comparison!CM:CM, MATCH(B65, Comparison!CJ:CJ,0))</f>
        <v>NA</v>
      </c>
      <c r="Q65" s="2">
        <f t="shared" si="10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11"/>
        <v>59</v>
      </c>
      <c r="V65" s="2">
        <f t="shared" si="12"/>
        <v>63</v>
      </c>
      <c r="W65" s="2">
        <f t="shared" si="13"/>
        <v>63</v>
      </c>
      <c r="X65" s="2">
        <f>INDEX(Comparison!CP:CP, MATCH(B65, Comparison!CJ:CJ,0))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1234</v>
      </c>
      <c r="P66" s="2" t="str">
        <f>INDEX(Comparison!CM:CM, MATCH(B66, Comparison!CJ:CJ,0))</f>
        <v>NA</v>
      </c>
      <c r="Q66" s="2">
        <f t="shared" si="10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11"/>
        <v>60</v>
      </c>
      <c r="V66" s="2">
        <f t="shared" si="12"/>
        <v>64</v>
      </c>
      <c r="W66" s="2">
        <f t="shared" si="13"/>
        <v>64</v>
      </c>
      <c r="X66" s="2">
        <f>INDEX(Comparison!CP:CP, MATCH(B66, Comparison!CJ:CJ,0))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1234</v>
      </c>
      <c r="P67" s="2" t="str">
        <f>INDEX(Comparison!CM:CM, MATCH(B67, Comparison!CJ:CJ,0))</f>
        <v>NA</v>
      </c>
      <c r="Q67" s="2">
        <f t="shared" si="10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11"/>
        <v>61</v>
      </c>
      <c r="V67" s="2">
        <f t="shared" si="12"/>
        <v>65</v>
      </c>
      <c r="W67" s="2">
        <f t="shared" si="13"/>
        <v>65</v>
      </c>
      <c r="X67" s="2">
        <f>INDEX(Comparison!CP:CP, MATCH(B67, Comparison!CJ:CJ,0))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1234</v>
      </c>
      <c r="P68" s="2" t="str">
        <f>INDEX(Comparison!CM:CM, MATCH(B68, Comparison!CJ:CJ,0))</f>
        <v>NA</v>
      </c>
      <c r="Q68" s="2">
        <f t="shared" si="10"/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si="11"/>
        <v>62</v>
      </c>
      <c r="V68" s="2">
        <f t="shared" si="12"/>
        <v>66</v>
      </c>
      <c r="W68" s="2">
        <f t="shared" si="13"/>
        <v>66</v>
      </c>
      <c r="X68" s="2">
        <f>INDEX(Comparison!CP:CP, MATCH(B68, Comparison!CJ:CJ,0))</f>
        <v>0</v>
      </c>
      <c r="Y68" s="2" t="str">
        <f t="shared" si="9"/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1234</v>
      </c>
      <c r="P69" s="2" t="str">
        <f>INDEX(Comparison!CM:CM, MATCH(B69, Comparison!CJ:CJ,0))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INDEX(Comparison!CP:CP, MATCH(B69, Comparison!CJ:CJ,0))</f>
        <v>0</v>
      </c>
      <c r="Y69" s="2" t="str">
        <f t="shared" ref="Y69:Y132" si="14">IF(X69=0, "", X69)</f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1234</v>
      </c>
      <c r="P70" s="2" t="str">
        <f>INDEX(Comparison!CM:CM, MATCH(B70, Comparison!CJ:CJ,0))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INDEX(Comparison!CP:CP, MATCH(B70, Comparison!CJ:CJ,0))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1234</v>
      </c>
      <c r="P71" s="2" t="str">
        <f>INDEX(Comparison!CM:CM, MATCH(B71, Comparison!CJ:CJ,0))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INDEX(Comparison!CP:CP, MATCH(B71, Comparison!CJ:CJ,0))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1234</v>
      </c>
      <c r="P72" s="2" t="str">
        <f>INDEX(Comparison!CM:CM, MATCH(B72, Comparison!CJ:CJ,0))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INDEX(Comparison!CP:CP, MATCH(B72, Comparison!CJ:CJ,0))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1234</v>
      </c>
      <c r="P73" s="2" t="str">
        <f>INDEX(Comparison!CM:CM, MATCH(B73, Comparison!CJ:CJ,0))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INDEX(Comparison!CP:CP, MATCH(B73, Comparison!CJ:CJ,0))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1234</v>
      </c>
      <c r="P74" s="2" t="str">
        <f>INDEX(Comparison!CM:CM, MATCH(B74, Comparison!CJ:CJ,0))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INDEX(Comparison!CP:CP, MATCH(B74, Comparison!CJ:CJ,0))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1234</v>
      </c>
      <c r="P75" s="2" t="str">
        <f>INDEX(Comparison!CM:CM, MATCH(B75, Comparison!CJ:CJ,0))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INDEX(Comparison!CP:CP, MATCH(B75, Comparison!CJ:CJ,0))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1234</v>
      </c>
      <c r="P76" s="2" t="str">
        <f>INDEX(Comparison!CM:CM, MATCH(B76, Comparison!CJ:CJ,0))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INDEX(Comparison!CP:CP, MATCH(B76, Comparison!CJ:CJ,0))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INDEX(Comparison!CM:CM, MATCH(B77, Comparison!CJ:CJ,0))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INDEX(Comparison!CP:CP, MATCH(B77, Comparison!CJ:CJ,0))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INDEX(Comparison!CM:CM, MATCH(B78, Comparison!CJ:CJ,0))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INDEX(Comparison!CP:CP, MATCH(B78, Comparison!CJ:CJ,0))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INDEX(Comparison!CM:CM, MATCH(B79, Comparison!CJ:CJ,0))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INDEX(Comparison!CP:CP, MATCH(B79, Comparison!CJ:CJ,0))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INDEX(Comparison!CM:CM, MATCH(B80, Comparison!CJ:CJ,0))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INDEX(Comparison!CP:CP, MATCH(B80, Comparison!CJ:CJ,0))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1234</v>
      </c>
      <c r="P81" s="2" t="str">
        <f>INDEX(Comparison!CM:CM, MATCH(B81, Comparison!CJ:CJ,0))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INDEX(Comparison!CP:CP, MATCH(B81, Comparison!CJ:CJ,0))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1234</v>
      </c>
      <c r="P82" s="2" t="str">
        <f>INDEX(Comparison!CM:CM, MATCH(B82, Comparison!CJ:CJ,0))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INDEX(Comparison!CP:CP, MATCH(B82, Comparison!CJ:CJ,0))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1234</v>
      </c>
      <c r="P83" s="2" t="str">
        <f>INDEX(Comparison!CM:CM, MATCH(B83, Comparison!CJ:CJ,0))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INDEX(Comparison!CP:CP, MATCH(B83, Comparison!CJ:CJ,0))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1234</v>
      </c>
      <c r="P84" s="2" t="str">
        <f>INDEX(Comparison!CM:CM, MATCH(B84, Comparison!CJ:CJ,0))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INDEX(Comparison!CP:CP, MATCH(B84, Comparison!CJ:CJ,0))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1234</v>
      </c>
      <c r="P85" s="2" t="str">
        <f>INDEX(Comparison!CM:CM, MATCH(B85, Comparison!CJ:CJ,0))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INDEX(Comparison!CP:CP, MATCH(B85, Comparison!CJ:CJ,0))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1234</v>
      </c>
      <c r="P86" s="2" t="str">
        <f>INDEX(Comparison!CM:CM, MATCH(B86, Comparison!CJ:CJ,0))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INDEX(Comparison!CP:CP, MATCH(B86, Comparison!CJ:CJ,0))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1234</v>
      </c>
      <c r="P87" s="2" t="str">
        <f>INDEX(Comparison!CM:CM, MATCH(B87, Comparison!CJ:CJ,0))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INDEX(Comparison!CP:CP, MATCH(B87, Comparison!CJ:CJ,0))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1234</v>
      </c>
      <c r="P88" s="2" t="str">
        <f>INDEX(Comparison!CM:CM, MATCH(B88, Comparison!CJ:CJ,0))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INDEX(Comparison!CP:CP, MATCH(B88, Comparison!CJ:CJ,0))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1234</v>
      </c>
      <c r="P89" s="2" t="str">
        <f>INDEX(Comparison!CM:CM, MATCH(B89, Comparison!CJ:CJ,0))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INDEX(Comparison!CP:CP, MATCH(B89, Comparison!CJ:CJ,0))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1234</v>
      </c>
      <c r="P90" s="2" t="str">
        <f>INDEX(Comparison!CM:CM, MATCH(B90, Comparison!CJ:CJ,0))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INDEX(Comparison!CP:CP, MATCH(B90, Comparison!CJ:CJ,0))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1234</v>
      </c>
      <c r="P91" s="2" t="str">
        <f>INDEX(Comparison!CM:CM, MATCH(B91, Comparison!CJ:CJ,0))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INDEX(Comparison!CP:CP, MATCH(B91, Comparison!CJ:CJ,0))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1234</v>
      </c>
      <c r="P92" s="2" t="str">
        <f>INDEX(Comparison!CM:CM, MATCH(B92, Comparison!CJ:CJ,0))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INDEX(Comparison!CP:CP, MATCH(B92, Comparison!CJ:CJ,0))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1234</v>
      </c>
      <c r="P93" s="2" t="str">
        <f>INDEX(Comparison!CM:CM, MATCH(B93, Comparison!CJ:CJ,0))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INDEX(Comparison!CP:CP, MATCH(B93, Comparison!CJ:CJ,0))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1234</v>
      </c>
      <c r="P94" s="2" t="str">
        <f>INDEX(Comparison!CM:CM, MATCH(B94, Comparison!CJ:CJ,0))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INDEX(Comparison!CP:CP, MATCH(B94, Comparison!CJ:CJ,0))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1234</v>
      </c>
      <c r="P95" s="2" t="str">
        <f>INDEX(Comparison!CM:CM, MATCH(B95, Comparison!CJ:CJ,0))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INDEX(Comparison!CP:CP, MATCH(B95, Comparison!CJ:CJ,0))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1234</v>
      </c>
      <c r="P96" s="2" t="str">
        <f>INDEX(Comparison!CM:CM, MATCH(B96, Comparison!CJ:CJ,0))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INDEX(Comparison!CP:CP, MATCH(B96, Comparison!CJ:CJ,0))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1234</v>
      </c>
      <c r="P97" s="2" t="str">
        <f>INDEX(Comparison!CM:CM, MATCH(B97, Comparison!CJ:CJ,0))</f>
        <v>NA</v>
      </c>
      <c r="Q97" s="2">
        <f t="shared" ref="Q97:Q160" si="15">IF(P97 = "Add", Q96, Q96+1)</f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ref="U97:U160" si="16" xml:space="preserve"> Q97-R97</f>
        <v>87</v>
      </c>
      <c r="V97" s="2">
        <f t="shared" ref="V97:V160" si="17">U97+S97</f>
        <v>91</v>
      </c>
      <c r="W97" s="2">
        <f t="shared" ref="W97:W160" si="18">V97-T97</f>
        <v>91</v>
      </c>
      <c r="X97" s="2">
        <f>INDEX(Comparison!CP:CP, MATCH(B97, Comparison!CJ:CJ,0))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1234</v>
      </c>
      <c r="P98" s="2" t="str">
        <f>INDEX(Comparison!CM:CM, MATCH(B98, Comparison!CJ:CJ,0))</f>
        <v>NA</v>
      </c>
      <c r="Q98" s="2">
        <f t="shared" si="15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6"/>
        <v>88</v>
      </c>
      <c r="V98" s="2">
        <f t="shared" si="17"/>
        <v>92</v>
      </c>
      <c r="W98" s="2">
        <f t="shared" si="18"/>
        <v>92</v>
      </c>
      <c r="X98" s="2">
        <f>INDEX(Comparison!CP:CP, MATCH(B98, Comparison!CJ:CJ,0))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1234</v>
      </c>
      <c r="P99" s="2" t="str">
        <f>INDEX(Comparison!CM:CM, MATCH(B99, Comparison!CJ:CJ,0))</f>
        <v>NA</v>
      </c>
      <c r="Q99" s="2">
        <f t="shared" si="15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6"/>
        <v>89</v>
      </c>
      <c r="V99" s="2">
        <f t="shared" si="17"/>
        <v>93</v>
      </c>
      <c r="W99" s="2">
        <f t="shared" si="18"/>
        <v>93</v>
      </c>
      <c r="X99" s="2">
        <f>INDEX(Comparison!CP:CP, MATCH(B99, Comparison!CJ:CJ,0))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1234</v>
      </c>
      <c r="P100" s="2" t="str">
        <f>INDEX(Comparison!CM:CM, MATCH(B100, Comparison!CJ:CJ,0))</f>
        <v>NA</v>
      </c>
      <c r="Q100" s="2">
        <f t="shared" si="15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6"/>
        <v>90</v>
      </c>
      <c r="V100" s="2">
        <f t="shared" si="17"/>
        <v>94</v>
      </c>
      <c r="W100" s="2">
        <f t="shared" si="18"/>
        <v>94</v>
      </c>
      <c r="X100" s="2">
        <f>INDEX(Comparison!CP:CP, MATCH(B100, Comparison!CJ:CJ,0))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1234</v>
      </c>
      <c r="P101" s="2" t="str">
        <f>INDEX(Comparison!CM:CM, MATCH(B101, Comparison!CJ:CJ,0))</f>
        <v>NA</v>
      </c>
      <c r="Q101" s="2">
        <f t="shared" si="15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6"/>
        <v>91</v>
      </c>
      <c r="V101" s="2">
        <f t="shared" si="17"/>
        <v>95</v>
      </c>
      <c r="W101" s="2">
        <f t="shared" si="18"/>
        <v>95</v>
      </c>
      <c r="X101" s="2">
        <f>INDEX(Comparison!CP:CP, MATCH(B101, Comparison!CJ:CJ,0))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1234</v>
      </c>
      <c r="P102" s="2" t="str">
        <f>INDEX(Comparison!CM:CM, MATCH(B102, Comparison!CJ:CJ,0))</f>
        <v>NA</v>
      </c>
      <c r="Q102" s="2">
        <f t="shared" si="15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6"/>
        <v>92</v>
      </c>
      <c r="V102" s="2">
        <f t="shared" si="17"/>
        <v>96</v>
      </c>
      <c r="W102" s="2">
        <f t="shared" si="18"/>
        <v>96</v>
      </c>
      <c r="X102" s="2">
        <f>INDEX(Comparison!CP:CP, MATCH(B102, Comparison!CJ:CJ,0))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1234</v>
      </c>
      <c r="P103" s="2" t="str">
        <f>INDEX(Comparison!CM:CM, MATCH(B103, Comparison!CJ:CJ,0))</f>
        <v>NA</v>
      </c>
      <c r="Q103" s="2">
        <f t="shared" si="15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6"/>
        <v>93</v>
      </c>
      <c r="V103" s="2">
        <f t="shared" si="17"/>
        <v>97</v>
      </c>
      <c r="W103" s="2">
        <f t="shared" si="18"/>
        <v>97</v>
      </c>
      <c r="X103" s="2">
        <f>INDEX(Comparison!CP:CP, MATCH(B103, Comparison!CJ:CJ,0))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1234</v>
      </c>
      <c r="P104" s="2" t="str">
        <f>INDEX(Comparison!CM:CM, MATCH(B104, Comparison!CJ:CJ,0))</f>
        <v>NA</v>
      </c>
      <c r="Q104" s="2">
        <f t="shared" si="15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6"/>
        <v>94</v>
      </c>
      <c r="V104" s="2">
        <f t="shared" si="17"/>
        <v>98</v>
      </c>
      <c r="W104" s="2">
        <f t="shared" si="18"/>
        <v>98</v>
      </c>
      <c r="X104" s="2">
        <f>INDEX(Comparison!CP:CP, MATCH(B104, Comparison!CJ:CJ,0))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1234</v>
      </c>
      <c r="P105" s="2" t="str">
        <f>INDEX(Comparison!CM:CM, MATCH(B105, Comparison!CJ:CJ,0))</f>
        <v>NA</v>
      </c>
      <c r="Q105" s="2">
        <f t="shared" si="15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6"/>
        <v>95</v>
      </c>
      <c r="V105" s="2">
        <f t="shared" si="17"/>
        <v>99</v>
      </c>
      <c r="W105" s="2">
        <f t="shared" si="18"/>
        <v>99</v>
      </c>
      <c r="X105" s="2">
        <f>INDEX(Comparison!CP:CP, MATCH(B105, Comparison!CJ:CJ,0))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1234</v>
      </c>
      <c r="P106" s="2" t="str">
        <f>INDEX(Comparison!CM:CM, MATCH(B106, Comparison!CJ:CJ,0))</f>
        <v>NA</v>
      </c>
      <c r="Q106" s="2">
        <f t="shared" si="15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6"/>
        <v>96</v>
      </c>
      <c r="V106" s="2">
        <f t="shared" si="17"/>
        <v>100</v>
      </c>
      <c r="W106" s="2">
        <f t="shared" si="18"/>
        <v>100</v>
      </c>
      <c r="X106" s="2">
        <f>INDEX(Comparison!CP:CP, MATCH(B106, Comparison!CJ:CJ,0))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1234</v>
      </c>
      <c r="P107" s="2" t="str">
        <f>INDEX(Comparison!CM:CM, MATCH(B107, Comparison!CJ:CJ,0))</f>
        <v>NA</v>
      </c>
      <c r="Q107" s="2">
        <f t="shared" si="15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6"/>
        <v>97</v>
      </c>
      <c r="V107" s="2">
        <f t="shared" si="17"/>
        <v>101</v>
      </c>
      <c r="W107" s="2">
        <f t="shared" si="18"/>
        <v>101</v>
      </c>
      <c r="X107" s="2">
        <f>INDEX(Comparison!CP:CP, MATCH(B107, Comparison!CJ:CJ,0))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INDEX(Comparison!CM:CM, MATCH(B108, Comparison!CJ:CJ,0))</f>
        <v>Remove</v>
      </c>
      <c r="Q108" s="2">
        <f t="shared" si="15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6"/>
        <v>97</v>
      </c>
      <c r="V108" s="2">
        <f t="shared" si="17"/>
        <v>101</v>
      </c>
      <c r="W108" s="2">
        <f t="shared" si="18"/>
        <v>101</v>
      </c>
      <c r="X108" s="2" t="str">
        <f>INDEX(Comparison!CP:CP, MATCH(B108, Comparison!CJ:CJ,0))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INDEX(Comparison!CM:CM, MATCH(B109, Comparison!CJ:CJ,0))</f>
        <v>Remove</v>
      </c>
      <c r="Q109" s="2">
        <f t="shared" si="15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6"/>
        <v>97</v>
      </c>
      <c r="V109" s="2">
        <f t="shared" si="17"/>
        <v>101</v>
      </c>
      <c r="W109" s="2">
        <f t="shared" si="18"/>
        <v>101</v>
      </c>
      <c r="X109" s="2" t="str">
        <f>INDEX(Comparison!CP:CP, MATCH(B109, Comparison!CJ:CJ,0))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INDEX(Comparison!CM:CM, MATCH(B110, Comparison!CJ:CJ,0))</f>
        <v>Remove</v>
      </c>
      <c r="Q110" s="2">
        <f t="shared" si="15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6"/>
        <v>97</v>
      </c>
      <c r="V110" s="2">
        <f t="shared" si="17"/>
        <v>101</v>
      </c>
      <c r="W110" s="2">
        <f t="shared" si="18"/>
        <v>101</v>
      </c>
      <c r="X110" s="2" t="str">
        <f>INDEX(Comparison!CP:CP, MATCH(B110, Comparison!CJ:CJ,0))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INDEX(Comparison!CM:CM, MATCH(B111, Comparison!CJ:CJ,0))</f>
        <v>Remove</v>
      </c>
      <c r="Q111" s="2">
        <f t="shared" si="15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6"/>
        <v>97</v>
      </c>
      <c r="V111" s="2">
        <f t="shared" si="17"/>
        <v>101</v>
      </c>
      <c r="W111" s="2">
        <f t="shared" si="18"/>
        <v>101</v>
      </c>
      <c r="X111" s="2" t="str">
        <f>INDEX(Comparison!CP:CP, MATCH(B111, Comparison!CJ:CJ,0))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INDEX(Comparison!CM:CM, MATCH(B112, Comparison!CJ:CJ,0))</f>
        <v>Remove</v>
      </c>
      <c r="Q112" s="2">
        <f t="shared" si="15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6"/>
        <v>97</v>
      </c>
      <c r="V112" s="2">
        <f t="shared" si="17"/>
        <v>101</v>
      </c>
      <c r="W112" s="2">
        <f t="shared" si="18"/>
        <v>101</v>
      </c>
      <c r="X112" s="2" t="str">
        <f>INDEX(Comparison!CP:CP, MATCH(B112, Comparison!CJ:CJ,0))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INDEX(Comparison!CM:CM, MATCH(B113, Comparison!CJ:CJ,0))</f>
        <v>Remove</v>
      </c>
      <c r="Q113" s="2">
        <f t="shared" si="15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6"/>
        <v>97</v>
      </c>
      <c r="V113" s="2">
        <f t="shared" si="17"/>
        <v>101</v>
      </c>
      <c r="W113" s="2">
        <f t="shared" si="18"/>
        <v>101</v>
      </c>
      <c r="X113" s="2" t="str">
        <f>INDEX(Comparison!CP:CP, MATCH(B113, Comparison!CJ:CJ,0))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INDEX(Comparison!CM:CM, MATCH(B114, Comparison!CJ:CJ,0))</f>
        <v>Remove</v>
      </c>
      <c r="Q114" s="2">
        <f t="shared" si="15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6"/>
        <v>97</v>
      </c>
      <c r="V114" s="2">
        <f t="shared" si="17"/>
        <v>101</v>
      </c>
      <c r="W114" s="2">
        <f t="shared" si="18"/>
        <v>101</v>
      </c>
      <c r="X114" s="2" t="str">
        <f>INDEX(Comparison!CP:CP, MATCH(B114, Comparison!CJ:CJ,0))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INDEX(Comparison!CM:CM, MATCH(B115, Comparison!CJ:CJ,0))</f>
        <v>Remove</v>
      </c>
      <c r="Q115" s="2">
        <f t="shared" si="15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6"/>
        <v>97</v>
      </c>
      <c r="V115" s="2">
        <f t="shared" si="17"/>
        <v>101</v>
      </c>
      <c r="W115" s="2">
        <f t="shared" si="18"/>
        <v>101</v>
      </c>
      <c r="X115" s="2" t="str">
        <f>INDEX(Comparison!CP:CP, MATCH(B115, Comparison!CJ:CJ,0))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1234</v>
      </c>
      <c r="P116" s="2" t="str">
        <f>INDEX(Comparison!CM:CM, MATCH(B116, Comparison!CJ:CJ,0))</f>
        <v>NA</v>
      </c>
      <c r="Q116" s="2">
        <f t="shared" si="15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6"/>
        <v>98</v>
      </c>
      <c r="V116" s="2">
        <f t="shared" si="17"/>
        <v>102</v>
      </c>
      <c r="W116" s="2">
        <f t="shared" si="18"/>
        <v>102</v>
      </c>
      <c r="X116" s="2">
        <f>INDEX(Comparison!CP:CP, MATCH(B116, Comparison!CJ:CJ,0))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1234</v>
      </c>
      <c r="P117" s="2" t="str">
        <f>INDEX(Comparison!CM:CM, MATCH(B117, Comparison!CJ:CJ,0))</f>
        <v>NA</v>
      </c>
      <c r="Q117" s="2">
        <f t="shared" si="15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6"/>
        <v>99</v>
      </c>
      <c r="V117" s="2">
        <f t="shared" si="17"/>
        <v>103</v>
      </c>
      <c r="W117" s="2">
        <f t="shared" si="18"/>
        <v>103</v>
      </c>
      <c r="X117" s="2">
        <f>INDEX(Comparison!CP:CP, MATCH(B117, Comparison!CJ:CJ,0))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1234</v>
      </c>
      <c r="P118" s="2" t="str">
        <f>INDEX(Comparison!CM:CM, MATCH(B118, Comparison!CJ:CJ,0))</f>
        <v>NA</v>
      </c>
      <c r="Q118" s="2">
        <f t="shared" si="15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6"/>
        <v>100</v>
      </c>
      <c r="V118" s="2">
        <f t="shared" si="17"/>
        <v>104</v>
      </c>
      <c r="W118" s="2">
        <f t="shared" si="18"/>
        <v>104</v>
      </c>
      <c r="X118" s="2">
        <f>INDEX(Comparison!CP:CP, MATCH(B118, Comparison!CJ:CJ,0))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1234</v>
      </c>
      <c r="P119" s="2" t="str">
        <f>INDEX(Comparison!CM:CM, MATCH(B119, Comparison!CJ:CJ,0))</f>
        <v>NA</v>
      </c>
      <c r="Q119" s="2">
        <f t="shared" si="15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6"/>
        <v>101</v>
      </c>
      <c r="V119" s="2">
        <f t="shared" si="17"/>
        <v>105</v>
      </c>
      <c r="W119" s="2">
        <f t="shared" si="18"/>
        <v>105</v>
      </c>
      <c r="X119" s="2">
        <f>INDEX(Comparison!CP:CP, MATCH(B119, Comparison!CJ:CJ,0))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1234</v>
      </c>
      <c r="P120" s="2" t="str">
        <f>INDEX(Comparison!CM:CM, MATCH(B120, Comparison!CJ:CJ,0))</f>
        <v>NA</v>
      </c>
      <c r="Q120" s="2">
        <f t="shared" si="15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6"/>
        <v>102</v>
      </c>
      <c r="V120" s="2">
        <f t="shared" si="17"/>
        <v>106</v>
      </c>
      <c r="W120" s="2">
        <f t="shared" si="18"/>
        <v>106</v>
      </c>
      <c r="X120" s="2">
        <f>INDEX(Comparison!CP:CP, MATCH(B120, Comparison!CJ:CJ,0))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1234</v>
      </c>
      <c r="P121" s="2" t="str">
        <f>INDEX(Comparison!CM:CM, MATCH(B121, Comparison!CJ:CJ,0))</f>
        <v>NA</v>
      </c>
      <c r="Q121" s="2">
        <f t="shared" si="15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6"/>
        <v>103</v>
      </c>
      <c r="V121" s="2">
        <f t="shared" si="17"/>
        <v>107</v>
      </c>
      <c r="W121" s="2">
        <f t="shared" si="18"/>
        <v>107</v>
      </c>
      <c r="X121" s="2">
        <f>INDEX(Comparison!CP:CP, MATCH(B121, Comparison!CJ:CJ,0))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1234</v>
      </c>
      <c r="P122" s="2" t="str">
        <f>INDEX(Comparison!CM:CM, MATCH(B122, Comparison!CJ:CJ,0))</f>
        <v>NA</v>
      </c>
      <c r="Q122" s="2">
        <f t="shared" si="15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6"/>
        <v>104</v>
      </c>
      <c r="V122" s="2">
        <f t="shared" si="17"/>
        <v>108</v>
      </c>
      <c r="W122" s="2">
        <f t="shared" si="18"/>
        <v>108</v>
      </c>
      <c r="X122" s="2">
        <f>INDEX(Comparison!CP:CP, MATCH(B122, Comparison!CJ:CJ,0))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INDEX(Comparison!CM:CM, MATCH(B123, Comparison!CJ:CJ,0))</f>
        <v>Remove</v>
      </c>
      <c r="Q123" s="2">
        <f t="shared" si="15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6"/>
        <v>104</v>
      </c>
      <c r="V123" s="2">
        <f t="shared" si="17"/>
        <v>108</v>
      </c>
      <c r="W123" s="2">
        <f t="shared" si="18"/>
        <v>108</v>
      </c>
      <c r="X123" s="2" t="str">
        <f>INDEX(Comparison!CP:CP, MATCH(B123, Comparison!CJ:CJ,0))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INDEX(Comparison!CM:CM, MATCH(B124, Comparison!CJ:CJ,0))</f>
        <v>Remove</v>
      </c>
      <c r="Q124" s="2">
        <f t="shared" si="15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6"/>
        <v>104</v>
      </c>
      <c r="V124" s="2">
        <f t="shared" si="17"/>
        <v>108</v>
      </c>
      <c r="W124" s="2">
        <f t="shared" si="18"/>
        <v>108</v>
      </c>
      <c r="X124" s="2" t="str">
        <f>INDEX(Comparison!CP:CP, MATCH(B124, Comparison!CJ:CJ,0))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INDEX(Comparison!CM:CM, MATCH(B125, Comparison!CJ:CJ,0))</f>
        <v>Remove</v>
      </c>
      <c r="Q125" s="2">
        <f t="shared" si="15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6"/>
        <v>104</v>
      </c>
      <c r="V125" s="2">
        <f t="shared" si="17"/>
        <v>108</v>
      </c>
      <c r="W125" s="2">
        <f t="shared" si="18"/>
        <v>108</v>
      </c>
      <c r="X125" s="2" t="str">
        <f>INDEX(Comparison!CP:CP, MATCH(B125, Comparison!CJ:CJ,0))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1234</v>
      </c>
      <c r="P126" s="2" t="str">
        <f>INDEX(Comparison!CM:CM, MATCH(B126, Comparison!CJ:CJ,0))</f>
        <v>NA</v>
      </c>
      <c r="Q126" s="2">
        <f t="shared" si="15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6"/>
        <v>105</v>
      </c>
      <c r="V126" s="2">
        <f t="shared" si="17"/>
        <v>109</v>
      </c>
      <c r="W126" s="2">
        <f t="shared" si="18"/>
        <v>109</v>
      </c>
      <c r="X126" s="2">
        <f>INDEX(Comparison!CP:CP, MATCH(B126, Comparison!CJ:CJ,0))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1234</v>
      </c>
      <c r="P127" s="2" t="str">
        <f>INDEX(Comparison!CM:CM, MATCH(B127, Comparison!CJ:CJ,0))</f>
        <v>NA</v>
      </c>
      <c r="Q127" s="2">
        <f t="shared" si="15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6"/>
        <v>106</v>
      </c>
      <c r="V127" s="2">
        <f t="shared" si="17"/>
        <v>110</v>
      </c>
      <c r="W127" s="2">
        <f t="shared" si="18"/>
        <v>110</v>
      </c>
      <c r="X127" s="2">
        <f>INDEX(Comparison!CP:CP, MATCH(B127, Comparison!CJ:CJ,0))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1234</v>
      </c>
      <c r="P128" s="2" t="str">
        <f>INDEX(Comparison!CM:CM, MATCH(B128, Comparison!CJ:CJ,0))</f>
        <v>NA</v>
      </c>
      <c r="Q128" s="2">
        <f t="shared" si="15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6"/>
        <v>107</v>
      </c>
      <c r="V128" s="2">
        <f t="shared" si="17"/>
        <v>111</v>
      </c>
      <c r="W128" s="2">
        <f t="shared" si="18"/>
        <v>111</v>
      </c>
      <c r="X128" s="2">
        <f>INDEX(Comparison!CP:CP, MATCH(B128, Comparison!CJ:CJ,0))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1234</v>
      </c>
      <c r="P129" s="2" t="str">
        <f>INDEX(Comparison!CM:CM, MATCH(B129, Comparison!CJ:CJ,0))</f>
        <v>NA</v>
      </c>
      <c r="Q129" s="2">
        <f t="shared" si="15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6"/>
        <v>108</v>
      </c>
      <c r="V129" s="2">
        <f t="shared" si="17"/>
        <v>112</v>
      </c>
      <c r="W129" s="2">
        <f t="shared" si="18"/>
        <v>112</v>
      </c>
      <c r="X129" s="2">
        <f>INDEX(Comparison!CP:CP, MATCH(B129, Comparison!CJ:CJ,0))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1234</v>
      </c>
      <c r="P130" s="2" t="str">
        <f>INDEX(Comparison!CM:CM, MATCH(B130, Comparison!CJ:CJ,0))</f>
        <v>NA</v>
      </c>
      <c r="Q130" s="2">
        <f t="shared" si="15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6"/>
        <v>109</v>
      </c>
      <c r="V130" s="2">
        <f t="shared" si="17"/>
        <v>113</v>
      </c>
      <c r="W130" s="2">
        <f t="shared" si="18"/>
        <v>113</v>
      </c>
      <c r="X130" s="2">
        <f>INDEX(Comparison!CP:CP, MATCH(B130, Comparison!CJ:CJ,0))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1234</v>
      </c>
      <c r="P131" s="2" t="str">
        <f>INDEX(Comparison!CM:CM, MATCH(B131, Comparison!CJ:CJ,0))</f>
        <v>NA</v>
      </c>
      <c r="Q131" s="2">
        <f t="shared" si="15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6"/>
        <v>110</v>
      </c>
      <c r="V131" s="2">
        <f t="shared" si="17"/>
        <v>114</v>
      </c>
      <c r="W131" s="2">
        <f t="shared" si="18"/>
        <v>114</v>
      </c>
      <c r="X131" s="2">
        <f>INDEX(Comparison!CP:CP, MATCH(B131, Comparison!CJ:CJ,0))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1234</v>
      </c>
      <c r="P132" s="2" t="str">
        <f>INDEX(Comparison!CM:CM, MATCH(B132, Comparison!CJ:CJ,0))</f>
        <v>NA</v>
      </c>
      <c r="Q132" s="2">
        <f t="shared" si="15"/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si="16"/>
        <v>111</v>
      </c>
      <c r="V132" s="2">
        <f t="shared" si="17"/>
        <v>115</v>
      </c>
      <c r="W132" s="2">
        <f t="shared" si="18"/>
        <v>115</v>
      </c>
      <c r="X132" s="2">
        <f>INDEX(Comparison!CP:CP, MATCH(B132, Comparison!CJ:CJ,0))</f>
        <v>0</v>
      </c>
      <c r="Y132" s="2" t="str">
        <f t="shared" si="14"/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1234</v>
      </c>
      <c r="P133" s="2" t="str">
        <f>INDEX(Comparison!CM:CM, MATCH(B133, Comparison!CJ:CJ,0))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INDEX(Comparison!CP:CP, MATCH(B133, Comparison!CJ:CJ,0))</f>
        <v>0</v>
      </c>
      <c r="Y133" s="2" t="str">
        <f t="shared" ref="Y133:Y196" si="19">IF(X133=0, "", X133)</f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1234</v>
      </c>
      <c r="P134" s="2" t="str">
        <f>INDEX(Comparison!CM:CM, MATCH(B134, Comparison!CJ:CJ,0))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INDEX(Comparison!CP:CP, MATCH(B134, Comparison!CJ:CJ,0))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1234</v>
      </c>
      <c r="P135" s="2" t="str">
        <f>INDEX(Comparison!CM:CM, MATCH(B135, Comparison!CJ:CJ,0))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INDEX(Comparison!CP:CP, MATCH(B135, Comparison!CJ:CJ,0))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1234</v>
      </c>
      <c r="P136" s="2" t="str">
        <f>INDEX(Comparison!CM:CM, MATCH(B136, Comparison!CJ:CJ,0))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INDEX(Comparison!CP:CP, MATCH(B136, Comparison!CJ:CJ,0))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1234</v>
      </c>
      <c r="P137" s="2" t="str">
        <f>INDEX(Comparison!CM:CM, MATCH(B137, Comparison!CJ:CJ,0))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INDEX(Comparison!CP:CP, MATCH(B137, Comparison!CJ:CJ,0))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1234</v>
      </c>
      <c r="P138" s="2" t="str">
        <f>INDEX(Comparison!CM:CM, MATCH(B138, Comparison!CJ:CJ,0))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INDEX(Comparison!CP:CP, MATCH(B138, Comparison!CJ:CJ,0))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1234</v>
      </c>
      <c r="P139" s="2" t="str">
        <f>INDEX(Comparison!CM:CM, MATCH(B139, Comparison!CJ:CJ,0))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INDEX(Comparison!CP:CP, MATCH(B139, Comparison!CJ:CJ,0))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1234</v>
      </c>
      <c r="P140" s="2" t="str">
        <f>INDEX(Comparison!CM:CM, MATCH(B140, Comparison!CJ:CJ,0))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INDEX(Comparison!CP:CP, MATCH(B140, Comparison!CJ:CJ,0))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1234</v>
      </c>
      <c r="P141" s="2" t="str">
        <f>INDEX(Comparison!CM:CM, MATCH(B141, Comparison!CJ:CJ,0))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INDEX(Comparison!CP:CP, MATCH(B141, Comparison!CJ:CJ,0))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1234</v>
      </c>
      <c r="P142" s="2" t="str">
        <f>INDEX(Comparison!CM:CM, MATCH(B142, Comparison!CJ:CJ,0))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INDEX(Comparison!CP:CP, MATCH(B142, Comparison!CJ:CJ,0))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1234</v>
      </c>
      <c r="P143" s="2" t="str">
        <f>INDEX(Comparison!CM:CM, MATCH(B143, Comparison!CJ:CJ,0))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INDEX(Comparison!CP:CP, MATCH(B143, Comparison!CJ:CJ,0))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1234</v>
      </c>
      <c r="P144" s="2" t="str">
        <f>INDEX(Comparison!CM:CM, MATCH(B144, Comparison!CJ:CJ,0))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INDEX(Comparison!CP:CP, MATCH(B144, Comparison!CJ:CJ,0))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1234</v>
      </c>
      <c r="P145" s="2" t="str">
        <f>INDEX(Comparison!CM:CM, MATCH(B145, Comparison!CJ:CJ,0))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INDEX(Comparison!CP:CP, MATCH(B145, Comparison!CJ:CJ,0))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1234</v>
      </c>
      <c r="P146" s="2" t="str">
        <f>INDEX(Comparison!CM:CM, MATCH(B146, Comparison!CJ:CJ,0))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INDEX(Comparison!CP:CP, MATCH(B146, Comparison!CJ:CJ,0))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1234</v>
      </c>
      <c r="P147" s="2" t="str">
        <f>INDEX(Comparison!CM:CM, MATCH(B147, Comparison!CJ:CJ,0))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INDEX(Comparison!CP:CP, MATCH(B147, Comparison!CJ:CJ,0))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1234</v>
      </c>
      <c r="P148" s="2" t="str">
        <f>INDEX(Comparison!CM:CM, MATCH(B148, Comparison!CJ:CJ,0))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INDEX(Comparison!CP:CP, MATCH(B148, Comparison!CJ:CJ,0))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1234</v>
      </c>
      <c r="P149" s="2" t="str">
        <f>INDEX(Comparison!CM:CM, MATCH(B149, Comparison!CJ:CJ,0))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INDEX(Comparison!CP:CP, MATCH(B149, Comparison!CJ:CJ,0))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1234</v>
      </c>
      <c r="P150" s="2" t="str">
        <f>INDEX(Comparison!CM:CM, MATCH(B150, Comparison!CJ:CJ,0))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INDEX(Comparison!CP:CP, MATCH(B150, Comparison!CJ:CJ,0))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1234</v>
      </c>
      <c r="P151" s="2" t="str">
        <f>INDEX(Comparison!CM:CM, MATCH(B151, Comparison!CJ:CJ,0))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INDEX(Comparison!CP:CP, MATCH(B151, Comparison!CJ:CJ,0))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1234</v>
      </c>
      <c r="P152" s="2" t="str">
        <f>INDEX(Comparison!CM:CM, MATCH(B152, Comparison!CJ:CJ,0))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INDEX(Comparison!CP:CP, MATCH(B152, Comparison!CJ:CJ,0))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1234</v>
      </c>
      <c r="P153" s="2" t="str">
        <f>INDEX(Comparison!CM:CM, MATCH(B153, Comparison!CJ:CJ,0))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INDEX(Comparison!CP:CP, MATCH(B153, Comparison!CJ:CJ,0))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1234</v>
      </c>
      <c r="P154" s="2" t="str">
        <f>INDEX(Comparison!CM:CM, MATCH(B154, Comparison!CJ:CJ,0))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INDEX(Comparison!CP:CP, MATCH(B154, Comparison!CJ:CJ,0))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1234</v>
      </c>
      <c r="P155" s="2" t="str">
        <f>INDEX(Comparison!CM:CM, MATCH(B155, Comparison!CJ:CJ,0))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INDEX(Comparison!CP:CP, MATCH(B155, Comparison!CJ:CJ,0))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1234</v>
      </c>
      <c r="P156" s="2" t="str">
        <f>INDEX(Comparison!CM:CM, MATCH(B156, Comparison!CJ:CJ,0))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INDEX(Comparison!CP:CP, MATCH(B156, Comparison!CJ:CJ,0))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1234</v>
      </c>
      <c r="P157" s="2" t="str">
        <f>INDEX(Comparison!CM:CM, MATCH(B157, Comparison!CJ:CJ,0))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INDEX(Comparison!CP:CP, MATCH(B157, Comparison!CJ:CJ,0))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1234</v>
      </c>
      <c r="P158" s="2" t="str">
        <f>INDEX(Comparison!CM:CM, MATCH(B158, Comparison!CJ:CJ,0))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INDEX(Comparison!CP:CP, MATCH(B158, Comparison!CJ:CJ,0))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1234</v>
      </c>
      <c r="P159" s="2" t="str">
        <f>INDEX(Comparison!CM:CM, MATCH(B159, Comparison!CJ:CJ,0))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INDEX(Comparison!CP:CP, MATCH(B159, Comparison!CJ:CJ,0))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INDEX(Comparison!CM:CM, MATCH(B160, Comparison!CJ:CJ,0))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INDEX(Comparison!CP:CP, MATCH(B160, Comparison!CJ:CJ,0))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INDEX(Comparison!CM:CM, MATCH(B161, Comparison!CJ:CJ,0))</f>
        <v>Remove</v>
      </c>
      <c r="Q161" s="2">
        <f t="shared" ref="Q161:Q224" si="20">IF(P161 = "Add", Q160, Q160+1)</f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ref="U161:U224" si="21" xml:space="preserve"> Q161-R161</f>
        <v>138</v>
      </c>
      <c r="V161" s="2">
        <f t="shared" ref="V161:V224" si="22">U161+S161</f>
        <v>142</v>
      </c>
      <c r="W161" s="2">
        <f t="shared" ref="W161:W224" si="23">V161-T161</f>
        <v>142</v>
      </c>
      <c r="X161" s="2" t="str">
        <f>INDEX(Comparison!CP:CP, MATCH(B161, Comparison!CJ:CJ,0))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INDEX(Comparison!CM:CM, MATCH(B162, Comparison!CJ:CJ,0))</f>
        <v>Remove</v>
      </c>
      <c r="Q162" s="2">
        <f t="shared" si="20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21"/>
        <v>138</v>
      </c>
      <c r="V162" s="2">
        <f t="shared" si="22"/>
        <v>142</v>
      </c>
      <c r="W162" s="2">
        <f t="shared" si="23"/>
        <v>142</v>
      </c>
      <c r="X162" s="2" t="str">
        <f>INDEX(Comparison!CP:CP, MATCH(B162, Comparison!CJ:CJ,0))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INDEX(Comparison!CM:CM, MATCH(B163, Comparison!CJ:CJ,0))</f>
        <v>Remove</v>
      </c>
      <c r="Q163" s="2">
        <f t="shared" si="20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21"/>
        <v>138</v>
      </c>
      <c r="V163" s="2">
        <f t="shared" si="22"/>
        <v>142</v>
      </c>
      <c r="W163" s="2">
        <f t="shared" si="23"/>
        <v>142</v>
      </c>
      <c r="X163" s="2" t="str">
        <f>INDEX(Comparison!CP:CP, MATCH(B163, Comparison!CJ:CJ,0))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INDEX(Comparison!CM:CM, MATCH(B164, Comparison!CJ:CJ,0))</f>
        <v>Remove</v>
      </c>
      <c r="Q164" s="2">
        <f t="shared" si="20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21"/>
        <v>138</v>
      </c>
      <c r="V164" s="2">
        <f t="shared" si="22"/>
        <v>142</v>
      </c>
      <c r="W164" s="2">
        <f t="shared" si="23"/>
        <v>142</v>
      </c>
      <c r="X164" s="2" t="str">
        <f>INDEX(Comparison!CP:CP, MATCH(B164, Comparison!CJ:CJ,0))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1234</v>
      </c>
      <c r="P165" s="2" t="str">
        <f>INDEX(Comparison!CM:CM, MATCH(B165, Comparison!CJ:CJ,0))</f>
        <v>NA</v>
      </c>
      <c r="Q165" s="2">
        <f t="shared" si="20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21"/>
        <v>139</v>
      </c>
      <c r="V165" s="2">
        <f t="shared" si="22"/>
        <v>143</v>
      </c>
      <c r="W165" s="2">
        <f t="shared" si="23"/>
        <v>143</v>
      </c>
      <c r="X165" s="2">
        <f>INDEX(Comparison!CP:CP, MATCH(B165, Comparison!CJ:CJ,0))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1234</v>
      </c>
      <c r="P166" s="2" t="str">
        <f>INDEX(Comparison!CM:CM, MATCH(B166, Comparison!CJ:CJ,0))</f>
        <v>NA</v>
      </c>
      <c r="Q166" s="2">
        <f t="shared" si="20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21"/>
        <v>140</v>
      </c>
      <c r="V166" s="2">
        <f t="shared" si="22"/>
        <v>144</v>
      </c>
      <c r="W166" s="2">
        <f t="shared" si="23"/>
        <v>144</v>
      </c>
      <c r="X166" s="2">
        <f>INDEX(Comparison!CP:CP, MATCH(B166, Comparison!CJ:CJ,0))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1234</v>
      </c>
      <c r="P167" s="2" t="str">
        <f>INDEX(Comparison!CM:CM, MATCH(B167, Comparison!CJ:CJ,0))</f>
        <v>NA</v>
      </c>
      <c r="Q167" s="2">
        <f t="shared" si="20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21"/>
        <v>141</v>
      </c>
      <c r="V167" s="2">
        <f t="shared" si="22"/>
        <v>145</v>
      </c>
      <c r="W167" s="2">
        <f t="shared" si="23"/>
        <v>145</v>
      </c>
      <c r="X167" s="2">
        <f>INDEX(Comparison!CP:CP, MATCH(B167, Comparison!CJ:CJ,0))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1234</v>
      </c>
      <c r="P168" s="2" t="str">
        <f>INDEX(Comparison!CM:CM, MATCH(B168, Comparison!CJ:CJ,0))</f>
        <v>NA</v>
      </c>
      <c r="Q168" s="2">
        <f t="shared" si="20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21"/>
        <v>142</v>
      </c>
      <c r="V168" s="2">
        <f t="shared" si="22"/>
        <v>146</v>
      </c>
      <c r="W168" s="2">
        <f t="shared" si="23"/>
        <v>146</v>
      </c>
      <c r="X168" s="2">
        <f>INDEX(Comparison!CP:CP, MATCH(B168, Comparison!CJ:CJ,0))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INDEX(Comparison!CM:CM, MATCH(B169, Comparison!CJ:CJ,0))</f>
        <v>Remove</v>
      </c>
      <c r="Q169" s="2">
        <f t="shared" si="20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21"/>
        <v>142</v>
      </c>
      <c r="V169" s="2">
        <f t="shared" si="22"/>
        <v>146</v>
      </c>
      <c r="W169" s="2">
        <f t="shared" si="23"/>
        <v>146</v>
      </c>
      <c r="X169" s="2" t="str">
        <f>INDEX(Comparison!CP:CP, MATCH(B169, Comparison!CJ:CJ,0))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INDEX(Comparison!CM:CM, MATCH(B170, Comparison!CJ:CJ,0))</f>
        <v>Remove</v>
      </c>
      <c r="Q170" s="2">
        <f t="shared" si="20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21"/>
        <v>142</v>
      </c>
      <c r="V170" s="2">
        <f t="shared" si="22"/>
        <v>146</v>
      </c>
      <c r="W170" s="2">
        <f t="shared" si="23"/>
        <v>146</v>
      </c>
      <c r="X170" s="2" t="str">
        <f>INDEX(Comparison!CP:CP, MATCH(B170, Comparison!CJ:CJ,0))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1234</v>
      </c>
      <c r="P171" s="2" t="str">
        <f>INDEX(Comparison!CM:CM, MATCH(B171, Comparison!CJ:CJ,0))</f>
        <v>NA</v>
      </c>
      <c r="Q171" s="2">
        <f t="shared" si="20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21"/>
        <v>143</v>
      </c>
      <c r="V171" s="2">
        <f t="shared" si="22"/>
        <v>147</v>
      </c>
      <c r="W171" s="2">
        <f t="shared" si="23"/>
        <v>147</v>
      </c>
      <c r="X171" s="2">
        <f>INDEX(Comparison!CP:CP, MATCH(B171, Comparison!CJ:CJ,0))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1234</v>
      </c>
      <c r="P172" s="2" t="str">
        <f>INDEX(Comparison!CM:CM, MATCH(B172, Comparison!CJ:CJ,0))</f>
        <v>NA</v>
      </c>
      <c r="Q172" s="2">
        <f t="shared" si="20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21"/>
        <v>144</v>
      </c>
      <c r="V172" s="2">
        <f t="shared" si="22"/>
        <v>148</v>
      </c>
      <c r="W172" s="2">
        <f t="shared" si="23"/>
        <v>148</v>
      </c>
      <c r="X172" s="2">
        <f>INDEX(Comparison!CP:CP, MATCH(B172, Comparison!CJ:CJ,0))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1234</v>
      </c>
      <c r="P173" s="2" t="str">
        <f>INDEX(Comparison!CM:CM, MATCH(B173, Comparison!CJ:CJ,0))</f>
        <v>NA</v>
      </c>
      <c r="Q173" s="2">
        <f t="shared" si="20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21"/>
        <v>145</v>
      </c>
      <c r="V173" s="2">
        <f t="shared" si="22"/>
        <v>149</v>
      </c>
      <c r="W173" s="2">
        <f t="shared" si="23"/>
        <v>149</v>
      </c>
      <c r="X173" s="2">
        <f>INDEX(Comparison!CP:CP, MATCH(B173, Comparison!CJ:CJ,0))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1234</v>
      </c>
      <c r="P174" s="2" t="str">
        <f>INDEX(Comparison!CM:CM, MATCH(B174, Comparison!CJ:CJ,0))</f>
        <v>NA</v>
      </c>
      <c r="Q174" s="2">
        <f t="shared" si="20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21"/>
        <v>146</v>
      </c>
      <c r="V174" s="2">
        <f t="shared" si="22"/>
        <v>150</v>
      </c>
      <c r="W174" s="2">
        <f t="shared" si="23"/>
        <v>150</v>
      </c>
      <c r="X174" s="2">
        <f>INDEX(Comparison!CP:CP, MATCH(B174, Comparison!CJ:CJ,0))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1234</v>
      </c>
      <c r="P175" s="2" t="str">
        <f>INDEX(Comparison!CM:CM, MATCH(B175, Comparison!CJ:CJ,0))</f>
        <v>NA</v>
      </c>
      <c r="Q175" s="2">
        <f t="shared" si="20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21"/>
        <v>147</v>
      </c>
      <c r="V175" s="2">
        <f t="shared" si="22"/>
        <v>151</v>
      </c>
      <c r="W175" s="2">
        <f t="shared" si="23"/>
        <v>151</v>
      </c>
      <c r="X175" s="2">
        <f>INDEX(Comparison!CP:CP, MATCH(B175, Comparison!CJ:CJ,0))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1234</v>
      </c>
      <c r="P176" s="2" t="str">
        <f>INDEX(Comparison!CM:CM, MATCH(B176, Comparison!CJ:CJ,0))</f>
        <v>NA</v>
      </c>
      <c r="Q176" s="2">
        <f t="shared" si="20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21"/>
        <v>148</v>
      </c>
      <c r="V176" s="2">
        <f t="shared" si="22"/>
        <v>152</v>
      </c>
      <c r="W176" s="2">
        <f t="shared" si="23"/>
        <v>152</v>
      </c>
      <c r="X176" s="2">
        <f>INDEX(Comparison!CP:CP, MATCH(B176, Comparison!CJ:CJ,0))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1234</v>
      </c>
      <c r="P177" s="2" t="str">
        <f>INDEX(Comparison!CM:CM, MATCH(B177, Comparison!CJ:CJ,0))</f>
        <v>NA</v>
      </c>
      <c r="Q177" s="2">
        <f t="shared" si="20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21"/>
        <v>149</v>
      </c>
      <c r="V177" s="2">
        <f t="shared" si="22"/>
        <v>153</v>
      </c>
      <c r="W177" s="2">
        <f t="shared" si="23"/>
        <v>153</v>
      </c>
      <c r="X177" s="2">
        <f>INDEX(Comparison!CP:CP, MATCH(B177, Comparison!CJ:CJ,0))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1234</v>
      </c>
      <c r="P178" s="2" t="str">
        <f>INDEX(Comparison!CM:CM, MATCH(B178, Comparison!CJ:CJ,0))</f>
        <v>NA</v>
      </c>
      <c r="Q178" s="2">
        <f t="shared" si="20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21"/>
        <v>150</v>
      </c>
      <c r="V178" s="2">
        <f t="shared" si="22"/>
        <v>154</v>
      </c>
      <c r="W178" s="2">
        <f t="shared" si="23"/>
        <v>154</v>
      </c>
      <c r="X178" s="2">
        <f>INDEX(Comparison!CP:CP, MATCH(B178, Comparison!CJ:CJ,0))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1234</v>
      </c>
      <c r="P179" s="2" t="str">
        <f>INDEX(Comparison!CM:CM, MATCH(B179, Comparison!CJ:CJ,0))</f>
        <v>NA</v>
      </c>
      <c r="Q179" s="2">
        <f t="shared" si="20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21"/>
        <v>151</v>
      </c>
      <c r="V179" s="2">
        <f t="shared" si="22"/>
        <v>155</v>
      </c>
      <c r="W179" s="2">
        <f t="shared" si="23"/>
        <v>155</v>
      </c>
      <c r="X179" s="2">
        <f>INDEX(Comparison!CP:CP, MATCH(B179, Comparison!CJ:CJ,0))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1234</v>
      </c>
      <c r="P180" s="2" t="str">
        <f>INDEX(Comparison!CM:CM, MATCH(B180, Comparison!CJ:CJ,0))</f>
        <v>NA</v>
      </c>
      <c r="Q180" s="2">
        <f t="shared" si="20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21"/>
        <v>152</v>
      </c>
      <c r="V180" s="2">
        <f t="shared" si="22"/>
        <v>156</v>
      </c>
      <c r="W180" s="2">
        <f t="shared" si="23"/>
        <v>156</v>
      </c>
      <c r="X180" s="2">
        <f>INDEX(Comparison!CP:CP, MATCH(B180, Comparison!CJ:CJ,0))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1234</v>
      </c>
      <c r="P181" s="2" t="str">
        <f>INDEX(Comparison!CM:CM, MATCH(B181, Comparison!CJ:CJ,0))</f>
        <v>NA</v>
      </c>
      <c r="Q181" s="2">
        <f t="shared" si="20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21"/>
        <v>153</v>
      </c>
      <c r="V181" s="2">
        <f t="shared" si="22"/>
        <v>157</v>
      </c>
      <c r="W181" s="2">
        <f t="shared" si="23"/>
        <v>157</v>
      </c>
      <c r="X181" s="2">
        <f>INDEX(Comparison!CP:CP, MATCH(B181, Comparison!CJ:CJ,0))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1234</v>
      </c>
      <c r="P182" s="2" t="str">
        <f>INDEX(Comparison!CM:CM, MATCH(B182, Comparison!CJ:CJ,0))</f>
        <v>NA</v>
      </c>
      <c r="Q182" s="2">
        <f t="shared" si="20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21"/>
        <v>154</v>
      </c>
      <c r="V182" s="2">
        <f t="shared" si="22"/>
        <v>158</v>
      </c>
      <c r="W182" s="2">
        <f t="shared" si="23"/>
        <v>158</v>
      </c>
      <c r="X182" s="2">
        <f>INDEX(Comparison!CP:CP, MATCH(B182, Comparison!CJ:CJ,0))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1234</v>
      </c>
      <c r="P183" s="2" t="str">
        <f>INDEX(Comparison!CM:CM, MATCH(B183, Comparison!CJ:CJ,0))</f>
        <v>NA</v>
      </c>
      <c r="Q183" s="2">
        <f t="shared" si="20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21"/>
        <v>155</v>
      </c>
      <c r="V183" s="2">
        <f t="shared" si="22"/>
        <v>159</v>
      </c>
      <c r="W183" s="2">
        <f t="shared" si="23"/>
        <v>159</v>
      </c>
      <c r="X183" s="2">
        <f>INDEX(Comparison!CP:CP, MATCH(B183, Comparison!CJ:CJ,0))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1234</v>
      </c>
      <c r="P184" s="2" t="str">
        <f>INDEX(Comparison!CM:CM, MATCH(B184, Comparison!CJ:CJ,0))</f>
        <v>NA</v>
      </c>
      <c r="Q184" s="2">
        <f t="shared" si="20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21"/>
        <v>156</v>
      </c>
      <c r="V184" s="2">
        <f t="shared" si="22"/>
        <v>160</v>
      </c>
      <c r="W184" s="2">
        <f t="shared" si="23"/>
        <v>160</v>
      </c>
      <c r="X184" s="2">
        <f>INDEX(Comparison!CP:CP, MATCH(B184, Comparison!CJ:CJ,0))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1234</v>
      </c>
      <c r="P185" s="2" t="str">
        <f>INDEX(Comparison!CM:CM, MATCH(B185, Comparison!CJ:CJ,0))</f>
        <v>NA</v>
      </c>
      <c r="Q185" s="2">
        <f t="shared" si="20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21"/>
        <v>157</v>
      </c>
      <c r="V185" s="2">
        <f t="shared" si="22"/>
        <v>161</v>
      </c>
      <c r="W185" s="2">
        <f t="shared" si="23"/>
        <v>161</v>
      </c>
      <c r="X185" s="2">
        <f>INDEX(Comparison!CP:CP, MATCH(B185, Comparison!CJ:CJ,0))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1234</v>
      </c>
      <c r="P186" s="2" t="str">
        <f>INDEX(Comparison!CM:CM, MATCH(B186, Comparison!CJ:CJ,0))</f>
        <v>NA</v>
      </c>
      <c r="Q186" s="2">
        <f t="shared" si="20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21"/>
        <v>158</v>
      </c>
      <c r="V186" s="2">
        <f t="shared" si="22"/>
        <v>162</v>
      </c>
      <c r="W186" s="2">
        <f t="shared" si="23"/>
        <v>162</v>
      </c>
      <c r="X186" s="2">
        <f>INDEX(Comparison!CP:CP, MATCH(B186, Comparison!CJ:CJ,0))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INDEX(Comparison!CM:CM, MATCH(B187, Comparison!CJ:CJ,0))</f>
        <v>Remove</v>
      </c>
      <c r="Q187" s="2">
        <f t="shared" si="20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21"/>
        <v>158</v>
      </c>
      <c r="V187" s="2">
        <f t="shared" si="22"/>
        <v>162</v>
      </c>
      <c r="W187" s="2">
        <f t="shared" si="23"/>
        <v>162</v>
      </c>
      <c r="X187" s="2" t="str">
        <f>INDEX(Comparison!CP:CP, MATCH(B187, Comparison!CJ:CJ,0))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INDEX(Comparison!CM:CM, MATCH(B188, Comparison!CJ:CJ,0))</f>
        <v>Remove</v>
      </c>
      <c r="Q188" s="2">
        <f t="shared" si="20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21"/>
        <v>158</v>
      </c>
      <c r="V188" s="2">
        <f t="shared" si="22"/>
        <v>162</v>
      </c>
      <c r="W188" s="2">
        <f t="shared" si="23"/>
        <v>162</v>
      </c>
      <c r="X188" s="2" t="str">
        <f>INDEX(Comparison!CP:CP, MATCH(B188, Comparison!CJ:CJ,0))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INDEX(Comparison!CM:CM, MATCH(B189, Comparison!CJ:CJ,0))</f>
        <v>Remove</v>
      </c>
      <c r="Q189" s="2">
        <f t="shared" si="20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21"/>
        <v>158</v>
      </c>
      <c r="V189" s="2">
        <f t="shared" si="22"/>
        <v>162</v>
      </c>
      <c r="W189" s="2">
        <f t="shared" si="23"/>
        <v>162</v>
      </c>
      <c r="X189" s="2" t="str">
        <f>INDEX(Comparison!CP:CP, MATCH(B189, Comparison!CJ:CJ,0))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1234</v>
      </c>
      <c r="P190" s="2" t="str">
        <f>INDEX(Comparison!CM:CM, MATCH(B190, Comparison!CJ:CJ,0))</f>
        <v>NA</v>
      </c>
      <c r="Q190" s="2">
        <f t="shared" si="20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21"/>
        <v>159</v>
      </c>
      <c r="V190" s="2">
        <f t="shared" si="22"/>
        <v>163</v>
      </c>
      <c r="W190" s="2">
        <f t="shared" si="23"/>
        <v>163</v>
      </c>
      <c r="X190" s="2">
        <f>INDEX(Comparison!CP:CP, MATCH(B190, Comparison!CJ:CJ,0))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1234</v>
      </c>
      <c r="P191" s="2" t="str">
        <f>INDEX(Comparison!CM:CM, MATCH(B191, Comparison!CJ:CJ,0))</f>
        <v>NA</v>
      </c>
      <c r="Q191" s="2">
        <f t="shared" si="20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21"/>
        <v>160</v>
      </c>
      <c r="V191" s="2">
        <f t="shared" si="22"/>
        <v>164</v>
      </c>
      <c r="W191" s="2">
        <f t="shared" si="23"/>
        <v>164</v>
      </c>
      <c r="X191" s="2">
        <f>INDEX(Comparison!CP:CP, MATCH(B191, Comparison!CJ:CJ,0))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1234</v>
      </c>
      <c r="P192" s="2" t="str">
        <f>INDEX(Comparison!CM:CM, MATCH(B192, Comparison!CJ:CJ,0))</f>
        <v>NA</v>
      </c>
      <c r="Q192" s="2">
        <f t="shared" si="20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21"/>
        <v>161</v>
      </c>
      <c r="V192" s="2">
        <f t="shared" si="22"/>
        <v>165</v>
      </c>
      <c r="W192" s="2">
        <f t="shared" si="23"/>
        <v>165</v>
      </c>
      <c r="X192" s="2">
        <f>INDEX(Comparison!CP:CP, MATCH(B192, Comparison!CJ:CJ,0))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1234</v>
      </c>
      <c r="P193" s="2" t="str">
        <f>INDEX(Comparison!CM:CM, MATCH(B193, Comparison!CJ:CJ,0))</f>
        <v>NA</v>
      </c>
      <c r="Q193" s="2">
        <f t="shared" si="20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21"/>
        <v>162</v>
      </c>
      <c r="V193" s="2">
        <f t="shared" si="22"/>
        <v>166</v>
      </c>
      <c r="W193" s="2">
        <f t="shared" si="23"/>
        <v>166</v>
      </c>
      <c r="X193" s="2">
        <f>INDEX(Comparison!CP:CP, MATCH(B193, Comparison!CJ:CJ,0))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1234</v>
      </c>
      <c r="P194" s="2" t="str">
        <f>INDEX(Comparison!CM:CM, MATCH(B194, Comparison!CJ:CJ,0))</f>
        <v>NA</v>
      </c>
      <c r="Q194" s="2">
        <f t="shared" si="20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21"/>
        <v>163</v>
      </c>
      <c r="V194" s="2">
        <f t="shared" si="22"/>
        <v>167</v>
      </c>
      <c r="W194" s="2">
        <f t="shared" si="23"/>
        <v>167</v>
      </c>
      <c r="X194" s="2">
        <f>INDEX(Comparison!CP:CP, MATCH(B194, Comparison!CJ:CJ,0))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1234</v>
      </c>
      <c r="P195" s="2" t="str">
        <f>INDEX(Comparison!CM:CM, MATCH(B195, Comparison!CJ:CJ,0))</f>
        <v>NA</v>
      </c>
      <c r="Q195" s="2">
        <f t="shared" si="20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21"/>
        <v>164</v>
      </c>
      <c r="V195" s="2">
        <f t="shared" si="22"/>
        <v>168</v>
      </c>
      <c r="W195" s="2">
        <f t="shared" si="23"/>
        <v>168</v>
      </c>
      <c r="X195" s="2">
        <f>INDEX(Comparison!CP:CP, MATCH(B195, Comparison!CJ:CJ,0))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1234</v>
      </c>
      <c r="P196" s="2" t="str">
        <f>INDEX(Comparison!CM:CM, MATCH(B196, Comparison!CJ:CJ,0))</f>
        <v>NA</v>
      </c>
      <c r="Q196" s="2">
        <f t="shared" si="20"/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si="21"/>
        <v>165</v>
      </c>
      <c r="V196" s="2">
        <f t="shared" si="22"/>
        <v>169</v>
      </c>
      <c r="W196" s="2">
        <f t="shared" si="23"/>
        <v>169</v>
      </c>
      <c r="X196" s="2">
        <f>INDEX(Comparison!CP:CP, MATCH(B196, Comparison!CJ:CJ,0))</f>
        <v>0</v>
      </c>
      <c r="Y196" s="2" t="str">
        <f t="shared" si="19"/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INDEX(Comparison!CM:CM, MATCH(B197, Comparison!CJ:CJ,0))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INDEX(Comparison!CP:CP, MATCH(B197, Comparison!CJ:CJ,0))</f>
        <v>Check variable</v>
      </c>
      <c r="Y197" s="2" t="str">
        <f t="shared" ref="Y197:Y260" si="24">IF(X197=0, "", X197)</f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INDEX(Comparison!CM:CM, MATCH(B198, Comparison!CJ:CJ,0))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INDEX(Comparison!CP:CP, MATCH(B198, Comparison!CJ:CJ,0))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INDEX(Comparison!CM:CM, MATCH(B199, Comparison!CJ:CJ,0))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INDEX(Comparison!CP:CP, MATCH(B199, Comparison!CJ:CJ,0))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1234</v>
      </c>
      <c r="P200" s="2" t="str">
        <f>INDEX(Comparison!CM:CM, MATCH(B200, Comparison!CJ:CJ,0))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INDEX(Comparison!CP:CP, MATCH(B200, Comparison!CJ:CJ,0))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1234</v>
      </c>
      <c r="P201" s="2" t="str">
        <f>INDEX(Comparison!CM:CM, MATCH(B201, Comparison!CJ:CJ,0))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INDEX(Comparison!CP:CP, MATCH(B201, Comparison!CJ:CJ,0))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1234</v>
      </c>
      <c r="P202" s="2" t="str">
        <f>INDEX(Comparison!CM:CM, MATCH(B202, Comparison!CJ:CJ,0))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INDEX(Comparison!CP:CP, MATCH(B202, Comparison!CJ:CJ,0))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1234</v>
      </c>
      <c r="P203" s="2" t="str">
        <f>INDEX(Comparison!CM:CM, MATCH(B203, Comparison!CJ:CJ,0))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INDEX(Comparison!CP:CP, MATCH(B203, Comparison!CJ:CJ,0))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1234</v>
      </c>
      <c r="P204" s="2" t="str">
        <f>INDEX(Comparison!CM:CM, MATCH(B204, Comparison!CJ:CJ,0))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INDEX(Comparison!CP:CP, MATCH(B204, Comparison!CJ:CJ,0))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1234</v>
      </c>
      <c r="P205" s="2" t="str">
        <f>INDEX(Comparison!CM:CM, MATCH(B205, Comparison!CJ:CJ,0))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INDEX(Comparison!CP:CP, MATCH(B205, Comparison!CJ:CJ,0))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1234</v>
      </c>
      <c r="P206" s="2" t="str">
        <f>INDEX(Comparison!CM:CM, MATCH(B206, Comparison!CJ:CJ,0))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INDEX(Comparison!CP:CP, MATCH(B206, Comparison!CJ:CJ,0))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1234</v>
      </c>
      <c r="P207" s="2" t="str">
        <f>INDEX(Comparison!CM:CM, MATCH(B207, Comparison!CJ:CJ,0))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INDEX(Comparison!CP:CP, MATCH(B207, Comparison!CJ:CJ,0))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1234</v>
      </c>
      <c r="P208" s="2" t="str">
        <f>INDEX(Comparison!CM:CM, MATCH(B208, Comparison!CJ:CJ,0))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INDEX(Comparison!CP:CP, MATCH(B208, Comparison!CJ:CJ,0))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1234</v>
      </c>
      <c r="P209" s="2" t="str">
        <f>INDEX(Comparison!CM:CM, MATCH(B209, Comparison!CJ:CJ,0))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INDEX(Comparison!CP:CP, MATCH(B209, Comparison!CJ:CJ,0))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1234</v>
      </c>
      <c r="P210" s="2" t="str">
        <f>INDEX(Comparison!CM:CM, MATCH(B210, Comparison!CJ:CJ,0))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INDEX(Comparison!CP:CP, MATCH(B210, Comparison!CJ:CJ,0))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1234</v>
      </c>
      <c r="P211" s="2" t="str">
        <f>INDEX(Comparison!CM:CM, MATCH(B211, Comparison!CJ:CJ,0))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INDEX(Comparison!CP:CP, MATCH(B211, Comparison!CJ:CJ,0))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1234</v>
      </c>
      <c r="P212" s="2" t="str">
        <f>INDEX(Comparison!CM:CM, MATCH(B212, Comparison!CJ:CJ,0))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INDEX(Comparison!CP:CP, MATCH(B212, Comparison!CJ:CJ,0))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1234</v>
      </c>
      <c r="P213" s="2" t="str">
        <f>INDEX(Comparison!CM:CM, MATCH(B213, Comparison!CJ:CJ,0))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INDEX(Comparison!CP:CP, MATCH(B213, Comparison!CJ:CJ,0))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1234</v>
      </c>
      <c r="P214" s="2" t="str">
        <f>INDEX(Comparison!CM:CM, MATCH(B214, Comparison!CJ:CJ,0))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INDEX(Comparison!CP:CP, MATCH(B214, Comparison!CJ:CJ,0))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1234</v>
      </c>
      <c r="P215" s="2" t="str">
        <f>INDEX(Comparison!CM:CM, MATCH(B215, Comparison!CJ:CJ,0))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INDEX(Comparison!CP:CP, MATCH(B215, Comparison!CJ:CJ,0))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1234</v>
      </c>
      <c r="P216" s="2" t="str">
        <f>INDEX(Comparison!CM:CM, MATCH(B216, Comparison!CJ:CJ,0))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INDEX(Comparison!CP:CP, MATCH(B216, Comparison!CJ:CJ,0))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1234</v>
      </c>
      <c r="P217" s="2" t="str">
        <f>INDEX(Comparison!CM:CM, MATCH(B217, Comparison!CJ:CJ,0))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INDEX(Comparison!CP:CP, MATCH(B217, Comparison!CJ:CJ,0))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1234</v>
      </c>
      <c r="P218" s="2" t="str">
        <f>INDEX(Comparison!CM:CM, MATCH(B218, Comparison!CJ:CJ,0))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INDEX(Comparison!CP:CP, MATCH(B218, Comparison!CJ:CJ,0))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1234</v>
      </c>
      <c r="P219" s="2" t="str">
        <f>INDEX(Comparison!CM:CM, MATCH(B219, Comparison!CJ:CJ,0))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INDEX(Comparison!CP:CP, MATCH(B219, Comparison!CJ:CJ,0))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1234</v>
      </c>
      <c r="P220" s="2" t="str">
        <f>INDEX(Comparison!CM:CM, MATCH(B220, Comparison!CJ:CJ,0))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INDEX(Comparison!CP:CP, MATCH(B220, Comparison!CJ:CJ,0))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1234</v>
      </c>
      <c r="P221" s="2" t="str">
        <f>INDEX(Comparison!CM:CM, MATCH(B221, Comparison!CJ:CJ,0))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INDEX(Comparison!CP:CP, MATCH(B221, Comparison!CJ:CJ,0))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1234</v>
      </c>
      <c r="P222" s="2" t="str">
        <f>INDEX(Comparison!CM:CM, MATCH(B222, Comparison!CJ:CJ,0))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INDEX(Comparison!CP:CP, MATCH(B222, Comparison!CJ:CJ,0))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1234</v>
      </c>
      <c r="P223" s="2" t="str">
        <f>INDEX(Comparison!CM:CM, MATCH(B223, Comparison!CJ:CJ,0))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INDEX(Comparison!CP:CP, MATCH(B223, Comparison!CJ:CJ,0))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1234</v>
      </c>
      <c r="P224" s="2" t="str">
        <f>INDEX(Comparison!CM:CM, MATCH(B224, Comparison!CJ:CJ,0))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INDEX(Comparison!CP:CP, MATCH(B224, Comparison!CJ:CJ,0))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1234</v>
      </c>
      <c r="P225" s="2" t="str">
        <f>INDEX(Comparison!CM:CM, MATCH(B225, Comparison!CJ:CJ,0))</f>
        <v>NA</v>
      </c>
      <c r="Q225" s="2">
        <f t="shared" ref="Q225:Q288" si="25">IF(P225 = "Add", Q224, Q224+1)</f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ref="U225:U288" si="26" xml:space="preserve"> Q225-R225</f>
        <v>191</v>
      </c>
      <c r="V225" s="2">
        <f t="shared" ref="V225:V288" si="27">U225+S225</f>
        <v>195</v>
      </c>
      <c r="W225" s="2">
        <f t="shared" ref="W225:W288" si="28">V225-T225</f>
        <v>195</v>
      </c>
      <c r="X225" s="2">
        <f>INDEX(Comparison!CP:CP, MATCH(B225, Comparison!CJ:CJ,0))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1234</v>
      </c>
      <c r="P226" s="2" t="str">
        <f>INDEX(Comparison!CM:CM, MATCH(B226, Comparison!CJ:CJ,0))</f>
        <v>NA</v>
      </c>
      <c r="Q226" s="2">
        <f t="shared" si="25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6"/>
        <v>192</v>
      </c>
      <c r="V226" s="2">
        <f t="shared" si="27"/>
        <v>196</v>
      </c>
      <c r="W226" s="2">
        <f t="shared" si="28"/>
        <v>196</v>
      </c>
      <c r="X226" s="2">
        <f>INDEX(Comparison!CP:CP, MATCH(B226, Comparison!CJ:CJ,0))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1234</v>
      </c>
      <c r="P227" s="2" t="str">
        <f>INDEX(Comparison!CM:CM, MATCH(B227, Comparison!CJ:CJ,0))</f>
        <v>NA</v>
      </c>
      <c r="Q227" s="2">
        <f t="shared" si="25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6"/>
        <v>193</v>
      </c>
      <c r="V227" s="2">
        <f t="shared" si="27"/>
        <v>197</v>
      </c>
      <c r="W227" s="2">
        <f t="shared" si="28"/>
        <v>197</v>
      </c>
      <c r="X227" s="2">
        <f>INDEX(Comparison!CP:CP, MATCH(B227, Comparison!CJ:CJ,0))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1234</v>
      </c>
      <c r="P228" s="2" t="str">
        <f>INDEX(Comparison!CM:CM, MATCH(B228, Comparison!CJ:CJ,0))</f>
        <v>NA</v>
      </c>
      <c r="Q228" s="2">
        <f t="shared" si="25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6"/>
        <v>194</v>
      </c>
      <c r="V228" s="2">
        <f t="shared" si="27"/>
        <v>198</v>
      </c>
      <c r="W228" s="2">
        <f t="shared" si="28"/>
        <v>198</v>
      </c>
      <c r="X228" s="2">
        <f>INDEX(Comparison!CP:CP, MATCH(B228, Comparison!CJ:CJ,0))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1234</v>
      </c>
      <c r="P229" s="2" t="str">
        <f>INDEX(Comparison!CM:CM, MATCH(B229, Comparison!CJ:CJ,0))</f>
        <v>NA</v>
      </c>
      <c r="Q229" s="2">
        <f t="shared" si="25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6"/>
        <v>195</v>
      </c>
      <c r="V229" s="2">
        <f t="shared" si="27"/>
        <v>199</v>
      </c>
      <c r="W229" s="2">
        <f t="shared" si="28"/>
        <v>199</v>
      </c>
      <c r="X229" s="2">
        <f>INDEX(Comparison!CP:CP, MATCH(B229, Comparison!CJ:CJ,0))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1234</v>
      </c>
      <c r="P230" s="2" t="str">
        <f>INDEX(Comparison!CM:CM, MATCH(B230, Comparison!CJ:CJ,0))</f>
        <v>NA</v>
      </c>
      <c r="Q230" s="2">
        <f t="shared" si="25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6"/>
        <v>196</v>
      </c>
      <c r="V230" s="2">
        <f t="shared" si="27"/>
        <v>200</v>
      </c>
      <c r="W230" s="2">
        <f t="shared" si="28"/>
        <v>200</v>
      </c>
      <c r="X230" s="2">
        <f>INDEX(Comparison!CP:CP, MATCH(B230, Comparison!CJ:CJ,0))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1234</v>
      </c>
      <c r="P231" s="2" t="str">
        <f>INDEX(Comparison!CM:CM, MATCH(B231, Comparison!CJ:CJ,0))</f>
        <v>NA</v>
      </c>
      <c r="Q231" s="2">
        <f t="shared" si="25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6"/>
        <v>197</v>
      </c>
      <c r="V231" s="2">
        <f t="shared" si="27"/>
        <v>201</v>
      </c>
      <c r="W231" s="2">
        <f t="shared" si="28"/>
        <v>201</v>
      </c>
      <c r="X231" s="2">
        <f>INDEX(Comparison!CP:CP, MATCH(B231, Comparison!CJ:CJ,0))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1234</v>
      </c>
      <c r="P232" s="2" t="str">
        <f>INDEX(Comparison!CM:CM, MATCH(B232, Comparison!CJ:CJ,0))</f>
        <v>NA</v>
      </c>
      <c r="Q232" s="2">
        <f t="shared" si="25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6"/>
        <v>198</v>
      </c>
      <c r="V232" s="2">
        <f t="shared" si="27"/>
        <v>202</v>
      </c>
      <c r="W232" s="2">
        <f t="shared" si="28"/>
        <v>202</v>
      </c>
      <c r="X232" s="2">
        <f>INDEX(Comparison!CP:CP, MATCH(B232, Comparison!CJ:CJ,0))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1234</v>
      </c>
      <c r="P233" s="2" t="str">
        <f>INDEX(Comparison!CM:CM, MATCH(B233, Comparison!CJ:CJ,0))</f>
        <v>NA</v>
      </c>
      <c r="Q233" s="2">
        <f t="shared" si="25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6"/>
        <v>199</v>
      </c>
      <c r="V233" s="2">
        <f t="shared" si="27"/>
        <v>203</v>
      </c>
      <c r="W233" s="2">
        <f t="shared" si="28"/>
        <v>203</v>
      </c>
      <c r="X233" s="2">
        <f>INDEX(Comparison!CP:CP, MATCH(B233, Comparison!CJ:CJ,0))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1234</v>
      </c>
      <c r="P234" s="2" t="str">
        <f>INDEX(Comparison!CM:CM, MATCH(B234, Comparison!CJ:CJ,0))</f>
        <v>NA</v>
      </c>
      <c r="Q234" s="2">
        <f t="shared" si="25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6"/>
        <v>200</v>
      </c>
      <c r="V234" s="2">
        <f t="shared" si="27"/>
        <v>204</v>
      </c>
      <c r="W234" s="2">
        <f t="shared" si="28"/>
        <v>204</v>
      </c>
      <c r="X234" s="2">
        <f>INDEX(Comparison!CP:CP, MATCH(B234, Comparison!CJ:CJ,0))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1234</v>
      </c>
      <c r="P235" s="2" t="str">
        <f>INDEX(Comparison!CM:CM, MATCH(B235, Comparison!CJ:CJ,0))</f>
        <v>NA</v>
      </c>
      <c r="Q235" s="2">
        <f t="shared" si="25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6"/>
        <v>201</v>
      </c>
      <c r="V235" s="2">
        <f t="shared" si="27"/>
        <v>205</v>
      </c>
      <c r="W235" s="2">
        <f t="shared" si="28"/>
        <v>205</v>
      </c>
      <c r="X235" s="2">
        <f>INDEX(Comparison!CP:CP, MATCH(B235, Comparison!CJ:CJ,0))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1234</v>
      </c>
      <c r="P236" s="2" t="str">
        <f>INDEX(Comparison!CM:CM, MATCH(B236, Comparison!CJ:CJ,0))</f>
        <v>NA</v>
      </c>
      <c r="Q236" s="2">
        <f t="shared" si="25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6"/>
        <v>202</v>
      </c>
      <c r="V236" s="2">
        <f t="shared" si="27"/>
        <v>206</v>
      </c>
      <c r="W236" s="2">
        <f t="shared" si="28"/>
        <v>206</v>
      </c>
      <c r="X236" s="2">
        <f>INDEX(Comparison!CP:CP, MATCH(B236, Comparison!CJ:CJ,0))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1234</v>
      </c>
      <c r="P237" s="2" t="str">
        <f>INDEX(Comparison!CM:CM, MATCH(B237, Comparison!CJ:CJ,0))</f>
        <v>NA</v>
      </c>
      <c r="Q237" s="2">
        <f t="shared" si="25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6"/>
        <v>203</v>
      </c>
      <c r="V237" s="2">
        <f t="shared" si="27"/>
        <v>207</v>
      </c>
      <c r="W237" s="2">
        <f t="shared" si="28"/>
        <v>207</v>
      </c>
      <c r="X237" s="2">
        <f>INDEX(Comparison!CP:CP, MATCH(B237, Comparison!CJ:CJ,0))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1234</v>
      </c>
      <c r="P238" s="2" t="str">
        <f>INDEX(Comparison!CM:CM, MATCH(B238, Comparison!CJ:CJ,0))</f>
        <v>NA</v>
      </c>
      <c r="Q238" s="2">
        <f t="shared" si="25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6"/>
        <v>204</v>
      </c>
      <c r="V238" s="2">
        <f t="shared" si="27"/>
        <v>208</v>
      </c>
      <c r="W238" s="2">
        <f t="shared" si="28"/>
        <v>208</v>
      </c>
      <c r="X238" s="2">
        <f>INDEX(Comparison!CP:CP, MATCH(B238, Comparison!CJ:CJ,0))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1234</v>
      </c>
      <c r="P239" s="2" t="str">
        <f>INDEX(Comparison!CM:CM, MATCH(B239, Comparison!CJ:CJ,0))</f>
        <v>NA</v>
      </c>
      <c r="Q239" s="2">
        <f t="shared" si="25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6"/>
        <v>205</v>
      </c>
      <c r="V239" s="2">
        <f t="shared" si="27"/>
        <v>209</v>
      </c>
      <c r="W239" s="2">
        <f t="shared" si="28"/>
        <v>209</v>
      </c>
      <c r="X239" s="2">
        <f>INDEX(Comparison!CP:CP, MATCH(B239, Comparison!CJ:CJ,0))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1234</v>
      </c>
      <c r="P240" s="2" t="str">
        <f>INDEX(Comparison!CM:CM, MATCH(B240, Comparison!CJ:CJ,0))</f>
        <v>NA</v>
      </c>
      <c r="Q240" s="2">
        <f t="shared" si="25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6"/>
        <v>206</v>
      </c>
      <c r="V240" s="2">
        <f t="shared" si="27"/>
        <v>210</v>
      </c>
      <c r="W240" s="2">
        <f t="shared" si="28"/>
        <v>210</v>
      </c>
      <c r="X240" s="2">
        <f>INDEX(Comparison!CP:CP, MATCH(B240, Comparison!CJ:CJ,0))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1234</v>
      </c>
      <c r="P241" s="2" t="str">
        <f>INDEX(Comparison!CM:CM, MATCH(B241, Comparison!CJ:CJ,0))</f>
        <v>NA</v>
      </c>
      <c r="Q241" s="2">
        <f t="shared" si="25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6"/>
        <v>207</v>
      </c>
      <c r="V241" s="2">
        <f t="shared" si="27"/>
        <v>211</v>
      </c>
      <c r="W241" s="2">
        <f t="shared" si="28"/>
        <v>211</v>
      </c>
      <c r="X241" s="2">
        <f>INDEX(Comparison!CP:CP, MATCH(B241, Comparison!CJ:CJ,0))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INDEX(Comparison!CM:CM, MATCH(B242, Comparison!CJ:CJ,0))</f>
        <v>Remove</v>
      </c>
      <c r="Q242" s="2">
        <f t="shared" si="25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6"/>
        <v>207</v>
      </c>
      <c r="V242" s="2">
        <f t="shared" si="27"/>
        <v>211</v>
      </c>
      <c r="W242" s="2">
        <f t="shared" si="28"/>
        <v>211</v>
      </c>
      <c r="X242" s="2" t="str">
        <f>INDEX(Comparison!CP:CP, MATCH(B242, Comparison!CJ:CJ,0))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INDEX(Comparison!CM:CM, MATCH(B243, Comparison!CJ:CJ,0))</f>
        <v>Remove</v>
      </c>
      <c r="Q243" s="2">
        <f t="shared" si="25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6"/>
        <v>207</v>
      </c>
      <c r="V243" s="2">
        <f t="shared" si="27"/>
        <v>211</v>
      </c>
      <c r="W243" s="2">
        <f t="shared" si="28"/>
        <v>211</v>
      </c>
      <c r="X243" s="2" t="str">
        <f>INDEX(Comparison!CP:CP, MATCH(B243, Comparison!CJ:CJ,0))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1234</v>
      </c>
      <c r="P244" s="2" t="str">
        <f>INDEX(Comparison!CM:CM, MATCH(B244, Comparison!CJ:CJ,0))</f>
        <v>NA</v>
      </c>
      <c r="Q244" s="2">
        <f t="shared" si="25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6"/>
        <v>208</v>
      </c>
      <c r="V244" s="2">
        <f t="shared" si="27"/>
        <v>212</v>
      </c>
      <c r="W244" s="2">
        <f t="shared" si="28"/>
        <v>212</v>
      </c>
      <c r="X244" s="2">
        <f>INDEX(Comparison!CP:CP, MATCH(B244, Comparison!CJ:CJ,0))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1234</v>
      </c>
      <c r="P245" s="2" t="str">
        <f>INDEX(Comparison!CM:CM, MATCH(B245, Comparison!CJ:CJ,0))</f>
        <v>NA</v>
      </c>
      <c r="Q245" s="2">
        <f t="shared" si="25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6"/>
        <v>209</v>
      </c>
      <c r="V245" s="2">
        <f t="shared" si="27"/>
        <v>213</v>
      </c>
      <c r="W245" s="2">
        <f t="shared" si="28"/>
        <v>213</v>
      </c>
      <c r="X245" s="2">
        <f>INDEX(Comparison!CP:CP, MATCH(B245, Comparison!CJ:CJ,0))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1234</v>
      </c>
      <c r="P246" s="2" t="str">
        <f>INDEX(Comparison!CM:CM, MATCH(B246, Comparison!CJ:CJ,0))</f>
        <v>NA</v>
      </c>
      <c r="Q246" s="2">
        <f t="shared" si="25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6"/>
        <v>210</v>
      </c>
      <c r="V246" s="2">
        <f t="shared" si="27"/>
        <v>214</v>
      </c>
      <c r="W246" s="2">
        <f t="shared" si="28"/>
        <v>214</v>
      </c>
      <c r="X246" s="2">
        <f>INDEX(Comparison!CP:CP, MATCH(B246, Comparison!CJ:CJ,0))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1128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1234</v>
      </c>
      <c r="P247" s="2" t="str">
        <f>INDEX(Comparison!CM:CM, MATCH(B247, Comparison!CJ:CJ,0))</f>
        <v>NA</v>
      </c>
      <c r="Q247" s="2">
        <f t="shared" si="25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6"/>
        <v>211</v>
      </c>
      <c r="V247" s="2">
        <f t="shared" si="27"/>
        <v>215</v>
      </c>
      <c r="W247" s="2">
        <f t="shared" si="28"/>
        <v>215</v>
      </c>
      <c r="X247" s="2">
        <f>INDEX(Comparison!CP:CP, MATCH(B247, Comparison!CJ:CJ,0))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1234</v>
      </c>
      <c r="P248" s="2" t="str">
        <f>INDEX(Comparison!CM:CM, MATCH(B248, Comparison!CJ:CJ,0))</f>
        <v>NA</v>
      </c>
      <c r="Q248" s="2">
        <f t="shared" si="25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6"/>
        <v>212</v>
      </c>
      <c r="V248" s="2">
        <f t="shared" si="27"/>
        <v>216</v>
      </c>
      <c r="W248" s="2">
        <f t="shared" si="28"/>
        <v>216</v>
      </c>
      <c r="X248" s="2">
        <f>INDEX(Comparison!CP:CP, MATCH(B248, Comparison!CJ:CJ,0))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1234</v>
      </c>
      <c r="P249" s="2" t="str">
        <f>INDEX(Comparison!CM:CM, MATCH(B249, Comparison!CJ:CJ,0))</f>
        <v>NA</v>
      </c>
      <c r="Q249" s="2">
        <f t="shared" si="25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6"/>
        <v>213</v>
      </c>
      <c r="V249" s="2">
        <f t="shared" si="27"/>
        <v>217</v>
      </c>
      <c r="W249" s="2">
        <f t="shared" si="28"/>
        <v>217</v>
      </c>
      <c r="X249" s="2">
        <f>INDEX(Comparison!CP:CP, MATCH(B249, Comparison!CJ:CJ,0))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1234</v>
      </c>
      <c r="P250" s="2" t="str">
        <f>INDEX(Comparison!CM:CM, MATCH(B250, Comparison!CJ:CJ,0))</f>
        <v>NA</v>
      </c>
      <c r="Q250" s="2">
        <f t="shared" si="25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6"/>
        <v>214</v>
      </c>
      <c r="V250" s="2">
        <f t="shared" si="27"/>
        <v>218</v>
      </c>
      <c r="W250" s="2">
        <f t="shared" si="28"/>
        <v>218</v>
      </c>
      <c r="X250" s="2">
        <f>INDEX(Comparison!CP:CP, MATCH(B250, Comparison!CJ:CJ,0))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1234</v>
      </c>
      <c r="P251" s="2" t="str">
        <f>INDEX(Comparison!CM:CM, MATCH(B251, Comparison!CJ:CJ,0))</f>
        <v>NA</v>
      </c>
      <c r="Q251" s="2">
        <f t="shared" si="25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6"/>
        <v>215</v>
      </c>
      <c r="V251" s="2">
        <f t="shared" si="27"/>
        <v>219</v>
      </c>
      <c r="W251" s="2">
        <f t="shared" si="28"/>
        <v>219</v>
      </c>
      <c r="X251" s="2">
        <f>INDEX(Comparison!CP:CP, MATCH(B251, Comparison!CJ:CJ,0))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1234</v>
      </c>
      <c r="P252" s="2" t="str">
        <f>INDEX(Comparison!CM:CM, MATCH(B252, Comparison!CJ:CJ,0))</f>
        <v>NA</v>
      </c>
      <c r="Q252" s="2">
        <f t="shared" si="25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6"/>
        <v>216</v>
      </c>
      <c r="V252" s="2">
        <f t="shared" si="27"/>
        <v>220</v>
      </c>
      <c r="W252" s="2">
        <f t="shared" si="28"/>
        <v>220</v>
      </c>
      <c r="X252" s="2">
        <f>INDEX(Comparison!CP:CP, MATCH(B252, Comparison!CJ:CJ,0))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1234</v>
      </c>
      <c r="P253" s="2" t="str">
        <f>INDEX(Comparison!CM:CM, MATCH(B253, Comparison!CJ:CJ,0))</f>
        <v>NA</v>
      </c>
      <c r="Q253" s="2">
        <f t="shared" si="25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6"/>
        <v>217</v>
      </c>
      <c r="V253" s="2">
        <f t="shared" si="27"/>
        <v>221</v>
      </c>
      <c r="W253" s="2">
        <f t="shared" si="28"/>
        <v>221</v>
      </c>
      <c r="X253" s="2">
        <f>INDEX(Comparison!CP:CP, MATCH(B253, Comparison!CJ:CJ,0))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1234</v>
      </c>
      <c r="P254" s="2" t="str">
        <f>INDEX(Comparison!CM:CM, MATCH(B254, Comparison!CJ:CJ,0))</f>
        <v>NA</v>
      </c>
      <c r="Q254" s="2">
        <f t="shared" si="25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6"/>
        <v>218</v>
      </c>
      <c r="V254" s="2">
        <f t="shared" si="27"/>
        <v>222</v>
      </c>
      <c r="W254" s="2">
        <f t="shared" si="28"/>
        <v>222</v>
      </c>
      <c r="X254" s="2">
        <f>INDEX(Comparison!CP:CP, MATCH(B254, Comparison!CJ:CJ,0))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1164</v>
      </c>
      <c r="K255" s="2">
        <v>219</v>
      </c>
      <c r="L255" s="2">
        <v>223</v>
      </c>
      <c r="M255" s="2">
        <v>223</v>
      </c>
      <c r="N255" s="2" t="s">
        <v>1234</v>
      </c>
      <c r="P255" s="2" t="str">
        <f>INDEX(Comparison!CM:CM, MATCH(B255, Comparison!CJ:CJ,0))</f>
        <v>New Var</v>
      </c>
      <c r="Q255" s="2">
        <f t="shared" si="25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6"/>
        <v>219</v>
      </c>
      <c r="V255" s="2">
        <f t="shared" si="27"/>
        <v>223</v>
      </c>
      <c r="W255" s="2">
        <f t="shared" si="28"/>
        <v>223</v>
      </c>
      <c r="X255" s="2">
        <f>INDEX(Comparison!CP:CP, MATCH(B255, Comparison!CJ:CJ,0))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1234</v>
      </c>
      <c r="P256" s="2" t="str">
        <f>INDEX(Comparison!CM:CM, MATCH(B256, Comparison!CJ:CJ,0))</f>
        <v>NA</v>
      </c>
      <c r="Q256" s="2">
        <f t="shared" si="25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6"/>
        <v>220</v>
      </c>
      <c r="V256" s="2">
        <f t="shared" si="27"/>
        <v>224</v>
      </c>
      <c r="W256" s="2">
        <f t="shared" si="28"/>
        <v>224</v>
      </c>
      <c r="X256" s="2">
        <f>INDEX(Comparison!CP:CP, MATCH(B256, Comparison!CJ:CJ,0))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1234</v>
      </c>
      <c r="P257" s="2" t="str">
        <f>INDEX(Comparison!CM:CM, MATCH(B257, Comparison!CJ:CJ,0))</f>
        <v>NA</v>
      </c>
      <c r="Q257" s="2">
        <f t="shared" si="25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6"/>
        <v>221</v>
      </c>
      <c r="V257" s="2">
        <f t="shared" si="27"/>
        <v>225</v>
      </c>
      <c r="W257" s="2">
        <f t="shared" si="28"/>
        <v>225</v>
      </c>
      <c r="X257" s="2">
        <f>INDEX(Comparison!CP:CP, MATCH(B257, Comparison!CJ:CJ,0))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1234</v>
      </c>
      <c r="P258" s="2" t="str">
        <f>INDEX(Comparison!CM:CM, MATCH(B258, Comparison!CJ:CJ,0))</f>
        <v>NA</v>
      </c>
      <c r="Q258" s="2">
        <f t="shared" si="25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6"/>
        <v>222</v>
      </c>
      <c r="V258" s="2">
        <f t="shared" si="27"/>
        <v>226</v>
      </c>
      <c r="W258" s="2">
        <f t="shared" si="28"/>
        <v>226</v>
      </c>
      <c r="X258" s="2">
        <f>INDEX(Comparison!CP:CP, MATCH(B258, Comparison!CJ:CJ,0))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1234</v>
      </c>
      <c r="P259" s="2" t="str">
        <f>INDEX(Comparison!CM:CM, MATCH(B259, Comparison!CJ:CJ,0))</f>
        <v>NA</v>
      </c>
      <c r="Q259" s="2">
        <f t="shared" si="25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6"/>
        <v>223</v>
      </c>
      <c r="V259" s="2">
        <f t="shared" si="27"/>
        <v>227</v>
      </c>
      <c r="W259" s="2">
        <f t="shared" si="28"/>
        <v>227</v>
      </c>
      <c r="X259" s="2">
        <f>INDEX(Comparison!CP:CP, MATCH(B259, Comparison!CJ:CJ,0))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1234</v>
      </c>
      <c r="P260" s="2" t="str">
        <f>INDEX(Comparison!CM:CM, MATCH(B260, Comparison!CJ:CJ,0))</f>
        <v>NA</v>
      </c>
      <c r="Q260" s="2">
        <f t="shared" si="25"/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si="26"/>
        <v>224</v>
      </c>
      <c r="V260" s="2">
        <f t="shared" si="27"/>
        <v>228</v>
      </c>
      <c r="W260" s="2">
        <f t="shared" si="28"/>
        <v>228</v>
      </c>
      <c r="X260" s="2">
        <f>INDEX(Comparison!CP:CP, MATCH(B260, Comparison!CJ:CJ,0))</f>
        <v>0</v>
      </c>
      <c r="Y260" s="2" t="str">
        <f t="shared" si="24"/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1234</v>
      </c>
      <c r="P261" s="2" t="str">
        <f>INDEX(Comparison!CM:CM, MATCH(B261, Comparison!CJ:CJ,0))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INDEX(Comparison!CP:CP, MATCH(B261, Comparison!CJ:CJ,0))</f>
        <v>0</v>
      </c>
      <c r="Y261" s="2" t="str">
        <f t="shared" ref="Y261:Y324" si="29">IF(X261=0, "", X261)</f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1234</v>
      </c>
      <c r="P262" s="2" t="str">
        <f>INDEX(Comparison!CM:CM, MATCH(B262, Comparison!CJ:CJ,0))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INDEX(Comparison!CP:CP, MATCH(B262, Comparison!CJ:CJ,0))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1234</v>
      </c>
      <c r="P263" s="2" t="str">
        <f>INDEX(Comparison!CM:CM, MATCH(B263, Comparison!CJ:CJ,0))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INDEX(Comparison!CP:CP, MATCH(B263, Comparison!CJ:CJ,0))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1234</v>
      </c>
      <c r="P264" s="2" t="str">
        <f>INDEX(Comparison!CM:CM, MATCH(B264, Comparison!CJ:CJ,0))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INDEX(Comparison!CP:CP, MATCH(B264, Comparison!CJ:CJ,0))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1234</v>
      </c>
      <c r="P265" s="2" t="str">
        <f>INDEX(Comparison!CM:CM, MATCH(B265, Comparison!CJ:CJ,0))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INDEX(Comparison!CP:CP, MATCH(B265, Comparison!CJ:CJ,0))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1234</v>
      </c>
      <c r="P266" s="2" t="str">
        <f>INDEX(Comparison!CM:CM, MATCH(B266, Comparison!CJ:CJ,0))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INDEX(Comparison!CP:CP, MATCH(B266, Comparison!CJ:CJ,0))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1234</v>
      </c>
      <c r="P267" s="2" t="str">
        <f>INDEX(Comparison!CM:CM, MATCH(B267, Comparison!CJ:CJ,0))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INDEX(Comparison!CP:CP, MATCH(B267, Comparison!CJ:CJ,0))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1234</v>
      </c>
      <c r="P268" s="2" t="str">
        <f>INDEX(Comparison!CM:CM, MATCH(B268, Comparison!CJ:CJ,0))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INDEX(Comparison!CP:CP, MATCH(B268, Comparison!CJ:CJ,0))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1234</v>
      </c>
      <c r="P269" s="2" t="str">
        <f>INDEX(Comparison!CM:CM, MATCH(B269, Comparison!CJ:CJ,0))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INDEX(Comparison!CP:CP, MATCH(B269, Comparison!CJ:CJ,0))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1234</v>
      </c>
      <c r="P270" s="2" t="str">
        <f>INDEX(Comparison!CM:CM, MATCH(B270, Comparison!CJ:CJ,0))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INDEX(Comparison!CP:CP, MATCH(B270, Comparison!CJ:CJ,0))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1234</v>
      </c>
      <c r="P271" s="2" t="str">
        <f>INDEX(Comparison!CM:CM, MATCH(B271, Comparison!CJ:CJ,0))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INDEX(Comparison!CP:CP, MATCH(B271, Comparison!CJ:CJ,0))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1234</v>
      </c>
      <c r="P272" s="2" t="str">
        <f>INDEX(Comparison!CM:CM, MATCH(B272, Comparison!CJ:CJ,0))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INDEX(Comparison!CP:CP, MATCH(B272, Comparison!CJ:CJ,0))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1234</v>
      </c>
      <c r="P273" s="2" t="str">
        <f>INDEX(Comparison!CM:CM, MATCH(B273, Comparison!CJ:CJ,0))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INDEX(Comparison!CP:CP, MATCH(B273, Comparison!CJ:CJ,0))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1234</v>
      </c>
      <c r="P274" s="2" t="str">
        <f>INDEX(Comparison!CM:CM, MATCH(B274, Comparison!CJ:CJ,0))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INDEX(Comparison!CP:CP, MATCH(B274, Comparison!CJ:CJ,0))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1234</v>
      </c>
      <c r="P275" s="2" t="str">
        <f>INDEX(Comparison!CM:CM, MATCH(B275, Comparison!CJ:CJ,0))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INDEX(Comparison!CP:CP, MATCH(B275, Comparison!CJ:CJ,0))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1234</v>
      </c>
      <c r="P276" s="2" t="str">
        <f>INDEX(Comparison!CM:CM, MATCH(B276, Comparison!CJ:CJ,0))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INDEX(Comparison!CP:CP, MATCH(B276, Comparison!CJ:CJ,0))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1164</v>
      </c>
      <c r="K277" s="2">
        <v>241</v>
      </c>
      <c r="L277" s="2">
        <v>245</v>
      </c>
      <c r="M277" s="2">
        <v>245</v>
      </c>
      <c r="N277" s="2" t="s">
        <v>1234</v>
      </c>
      <c r="P277" s="2" t="str">
        <f>INDEX(Comparison!CM:CM, MATCH(B277, Comparison!CJ:CJ,0))</f>
        <v>New Var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INDEX(Comparison!CP:CP, MATCH(B277, Comparison!CJ:CJ,0))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1234</v>
      </c>
      <c r="P278" s="2" t="str">
        <f>INDEX(Comparison!CM:CM, MATCH(B278, Comparison!CJ:CJ,0))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INDEX(Comparison!CP:CP, MATCH(B278, Comparison!CJ:CJ,0))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1234</v>
      </c>
      <c r="P279" s="2" t="str">
        <f>INDEX(Comparison!CM:CM, MATCH(B279, Comparison!CJ:CJ,0))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INDEX(Comparison!CP:CP, MATCH(B279, Comparison!CJ:CJ,0))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1234</v>
      </c>
      <c r="P280" s="2" t="str">
        <f>INDEX(Comparison!CM:CM, MATCH(B280, Comparison!CJ:CJ,0))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INDEX(Comparison!CP:CP, MATCH(B280, Comparison!CJ:CJ,0))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1234</v>
      </c>
      <c r="P281" s="2" t="str">
        <f>INDEX(Comparison!CM:CM, MATCH(B281, Comparison!CJ:CJ,0))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INDEX(Comparison!CP:CP, MATCH(B281, Comparison!CJ:CJ,0))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1234</v>
      </c>
      <c r="P282" s="2" t="str">
        <f>INDEX(Comparison!CM:CM, MATCH(B282, Comparison!CJ:CJ,0))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INDEX(Comparison!CP:CP, MATCH(B282, Comparison!CJ:CJ,0))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1234</v>
      </c>
      <c r="P283" s="2" t="str">
        <f>INDEX(Comparison!CM:CM, MATCH(B283, Comparison!CJ:CJ,0))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INDEX(Comparison!CP:CP, MATCH(B283, Comparison!CJ:CJ,0))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1234</v>
      </c>
      <c r="P284" s="2" t="str">
        <f>INDEX(Comparison!CM:CM, MATCH(B284, Comparison!CJ:CJ,0))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INDEX(Comparison!CP:CP, MATCH(B284, Comparison!CJ:CJ,0))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1234</v>
      </c>
      <c r="P285" s="2" t="str">
        <f>INDEX(Comparison!CM:CM, MATCH(B285, Comparison!CJ:CJ,0))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INDEX(Comparison!CP:CP, MATCH(B285, Comparison!CJ:CJ,0))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1234</v>
      </c>
      <c r="P286" s="2" t="str">
        <f>INDEX(Comparison!CM:CM, MATCH(B286, Comparison!CJ:CJ,0))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INDEX(Comparison!CP:CP, MATCH(B286, Comparison!CJ:CJ,0))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1234</v>
      </c>
      <c r="P287" s="2" t="str">
        <f>INDEX(Comparison!CM:CM, MATCH(B287, Comparison!CJ:CJ,0))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INDEX(Comparison!CP:CP, MATCH(B287, Comparison!CJ:CJ,0))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1234</v>
      </c>
      <c r="P288" s="2" t="str">
        <f>INDEX(Comparison!CM:CM, MATCH(B288, Comparison!CJ:CJ,0))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INDEX(Comparison!CP:CP, MATCH(B288, Comparison!CJ:CJ,0))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1234</v>
      </c>
      <c r="P289" s="2" t="str">
        <f>INDEX(Comparison!CM:CM, MATCH(B289, Comparison!CJ:CJ,0))</f>
        <v>NA</v>
      </c>
      <c r="Q289" s="2">
        <f t="shared" ref="Q289:Q352" si="30">IF(P289 = "Add", Q288, Q288+1)</f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ref="U289:U352" si="31" xml:space="preserve"> Q289-R289</f>
        <v>253</v>
      </c>
      <c r="V289" s="2">
        <f t="shared" ref="V289:V352" si="32">U289+S289</f>
        <v>257</v>
      </c>
      <c r="W289" s="2">
        <f t="shared" ref="W289:W352" si="33">V289-T289</f>
        <v>257</v>
      </c>
      <c r="X289" s="2">
        <f>INDEX(Comparison!CP:CP, MATCH(B289, Comparison!CJ:CJ,0))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1234</v>
      </c>
      <c r="P290" s="2" t="str">
        <f>INDEX(Comparison!CM:CM, MATCH(B290, Comparison!CJ:CJ,0))</f>
        <v>NA</v>
      </c>
      <c r="Q290" s="2">
        <f t="shared" si="30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31"/>
        <v>254</v>
      </c>
      <c r="V290" s="2">
        <f t="shared" si="32"/>
        <v>258</v>
      </c>
      <c r="W290" s="2">
        <f t="shared" si="33"/>
        <v>258</v>
      </c>
      <c r="X290" s="2">
        <f>INDEX(Comparison!CP:CP, MATCH(B290, Comparison!CJ:CJ,0))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1234</v>
      </c>
      <c r="P291" s="2" t="str">
        <f>INDEX(Comparison!CM:CM, MATCH(B291, Comparison!CJ:CJ,0))</f>
        <v>NA</v>
      </c>
      <c r="Q291" s="2">
        <f t="shared" si="30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31"/>
        <v>255</v>
      </c>
      <c r="V291" s="2">
        <f t="shared" si="32"/>
        <v>259</v>
      </c>
      <c r="W291" s="2">
        <f t="shared" si="33"/>
        <v>259</v>
      </c>
      <c r="X291" s="2">
        <f>INDEX(Comparison!CP:CP, MATCH(B291, Comparison!CJ:CJ,0))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1234</v>
      </c>
      <c r="P292" s="2" t="str">
        <f>INDEX(Comparison!CM:CM, MATCH(B292, Comparison!CJ:CJ,0))</f>
        <v>NA</v>
      </c>
      <c r="Q292" s="2">
        <f t="shared" si="30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31"/>
        <v>256</v>
      </c>
      <c r="V292" s="2">
        <f t="shared" si="32"/>
        <v>260</v>
      </c>
      <c r="W292" s="2">
        <f t="shared" si="33"/>
        <v>260</v>
      </c>
      <c r="X292" s="2">
        <f>INDEX(Comparison!CP:CP, MATCH(B292, Comparison!CJ:CJ,0))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1234</v>
      </c>
      <c r="P293" s="2" t="str">
        <f>INDEX(Comparison!CM:CM, MATCH(B293, Comparison!CJ:CJ,0))</f>
        <v>NA</v>
      </c>
      <c r="Q293" s="2">
        <f t="shared" si="30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31"/>
        <v>257</v>
      </c>
      <c r="V293" s="2">
        <f t="shared" si="32"/>
        <v>261</v>
      </c>
      <c r="W293" s="2">
        <f t="shared" si="33"/>
        <v>261</v>
      </c>
      <c r="X293" s="2">
        <f>INDEX(Comparison!CP:CP, MATCH(B293, Comparison!CJ:CJ,0))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1234</v>
      </c>
      <c r="P294" s="2" t="str">
        <f>INDEX(Comparison!CM:CM, MATCH(B294, Comparison!CJ:CJ,0))</f>
        <v>NA</v>
      </c>
      <c r="Q294" s="2">
        <f t="shared" si="30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31"/>
        <v>258</v>
      </c>
      <c r="V294" s="2">
        <f t="shared" si="32"/>
        <v>262</v>
      </c>
      <c r="W294" s="2">
        <f t="shared" si="33"/>
        <v>262</v>
      </c>
      <c r="X294" s="2">
        <f>INDEX(Comparison!CP:CP, MATCH(B294, Comparison!CJ:CJ,0))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1234</v>
      </c>
      <c r="P295" s="2" t="str">
        <f>INDEX(Comparison!CM:CM, MATCH(B295, Comparison!CJ:CJ,0))</f>
        <v>NA</v>
      </c>
      <c r="Q295" s="2">
        <f t="shared" si="30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31"/>
        <v>259</v>
      </c>
      <c r="V295" s="2">
        <f t="shared" si="32"/>
        <v>263</v>
      </c>
      <c r="W295" s="2">
        <f t="shared" si="33"/>
        <v>263</v>
      </c>
      <c r="X295" s="2">
        <f>INDEX(Comparison!CP:CP, MATCH(B295, Comparison!CJ:CJ,0))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1234</v>
      </c>
      <c r="P296" s="2" t="str">
        <f>INDEX(Comparison!CM:CM, MATCH(B296, Comparison!CJ:CJ,0))</f>
        <v>NA</v>
      </c>
      <c r="Q296" s="2">
        <f t="shared" si="30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31"/>
        <v>260</v>
      </c>
      <c r="V296" s="2">
        <f t="shared" si="32"/>
        <v>264</v>
      </c>
      <c r="W296" s="2">
        <f t="shared" si="33"/>
        <v>264</v>
      </c>
      <c r="X296" s="2">
        <f>INDEX(Comparison!CP:CP, MATCH(B296, Comparison!CJ:CJ,0))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1234</v>
      </c>
      <c r="P297" s="2" t="str">
        <f>INDEX(Comparison!CM:CM, MATCH(B297, Comparison!CJ:CJ,0))</f>
        <v>NA</v>
      </c>
      <c r="Q297" s="2">
        <f t="shared" si="30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31"/>
        <v>261</v>
      </c>
      <c r="V297" s="2">
        <f t="shared" si="32"/>
        <v>265</v>
      </c>
      <c r="W297" s="2">
        <f t="shared" si="33"/>
        <v>265</v>
      </c>
      <c r="X297" s="2">
        <f>INDEX(Comparison!CP:CP, MATCH(B297, Comparison!CJ:CJ,0))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1234</v>
      </c>
      <c r="P298" s="2" t="str">
        <f>INDEX(Comparison!CM:CM, MATCH(B298, Comparison!CJ:CJ,0))</f>
        <v>NA</v>
      </c>
      <c r="Q298" s="2">
        <f t="shared" si="30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31"/>
        <v>262</v>
      </c>
      <c r="V298" s="2">
        <f t="shared" si="32"/>
        <v>266</v>
      </c>
      <c r="W298" s="2">
        <f t="shared" si="33"/>
        <v>266</v>
      </c>
      <c r="X298" s="2">
        <f>INDEX(Comparison!CP:CP, MATCH(B298, Comparison!CJ:CJ,0))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1234</v>
      </c>
      <c r="P299" s="2" t="str">
        <f>INDEX(Comparison!CM:CM, MATCH(B299, Comparison!CJ:CJ,0))</f>
        <v>NA</v>
      </c>
      <c r="Q299" s="2">
        <f t="shared" si="30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31"/>
        <v>263</v>
      </c>
      <c r="V299" s="2">
        <f t="shared" si="32"/>
        <v>267</v>
      </c>
      <c r="W299" s="2">
        <f t="shared" si="33"/>
        <v>267</v>
      </c>
      <c r="X299" s="2">
        <f>INDEX(Comparison!CP:CP, MATCH(B299, Comparison!CJ:CJ,0))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1234</v>
      </c>
      <c r="P300" s="2" t="str">
        <f>INDEX(Comparison!CM:CM, MATCH(B300, Comparison!CJ:CJ,0))</f>
        <v>NA</v>
      </c>
      <c r="Q300" s="2">
        <f t="shared" si="30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31"/>
        <v>264</v>
      </c>
      <c r="V300" s="2">
        <f t="shared" si="32"/>
        <v>268</v>
      </c>
      <c r="W300" s="2">
        <f t="shared" si="33"/>
        <v>268</v>
      </c>
      <c r="X300" s="2">
        <f>INDEX(Comparison!CP:CP, MATCH(B300, Comparison!CJ:CJ,0))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1234</v>
      </c>
      <c r="P301" s="2" t="str">
        <f>INDEX(Comparison!CM:CM, MATCH(B301, Comparison!CJ:CJ,0))</f>
        <v>NA</v>
      </c>
      <c r="Q301" s="2">
        <f t="shared" si="30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31"/>
        <v>265</v>
      </c>
      <c r="V301" s="2">
        <f t="shared" si="32"/>
        <v>269</v>
      </c>
      <c r="W301" s="2">
        <f t="shared" si="33"/>
        <v>269</v>
      </c>
      <c r="X301" s="2">
        <f>INDEX(Comparison!CP:CP, MATCH(B301, Comparison!CJ:CJ,0))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1234</v>
      </c>
      <c r="P302" s="2" t="str">
        <f>INDEX(Comparison!CM:CM, MATCH(B302, Comparison!CJ:CJ,0))</f>
        <v>NA</v>
      </c>
      <c r="Q302" s="2">
        <f t="shared" si="30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31"/>
        <v>266</v>
      </c>
      <c r="V302" s="2">
        <f t="shared" si="32"/>
        <v>270</v>
      </c>
      <c r="W302" s="2">
        <f t="shared" si="33"/>
        <v>270</v>
      </c>
      <c r="X302" s="2">
        <f>INDEX(Comparison!CP:CP, MATCH(B302, Comparison!CJ:CJ,0))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1234</v>
      </c>
      <c r="P303" s="2" t="str">
        <f>INDEX(Comparison!CM:CM, MATCH(B303, Comparison!CJ:CJ,0))</f>
        <v>NA</v>
      </c>
      <c r="Q303" s="2">
        <f t="shared" si="30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31"/>
        <v>267</v>
      </c>
      <c r="V303" s="2">
        <f t="shared" si="32"/>
        <v>271</v>
      </c>
      <c r="W303" s="2">
        <f t="shared" si="33"/>
        <v>271</v>
      </c>
      <c r="X303" s="2">
        <f>INDEX(Comparison!CP:CP, MATCH(B303, Comparison!CJ:CJ,0))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1234</v>
      </c>
      <c r="P304" s="2" t="str">
        <f>INDEX(Comparison!CM:CM, MATCH(B304, Comparison!CJ:CJ,0))</f>
        <v>NA</v>
      </c>
      <c r="Q304" s="2">
        <f t="shared" si="30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31"/>
        <v>268</v>
      </c>
      <c r="V304" s="2">
        <f t="shared" si="32"/>
        <v>272</v>
      </c>
      <c r="W304" s="2">
        <f t="shared" si="33"/>
        <v>272</v>
      </c>
      <c r="X304" s="2">
        <f>INDEX(Comparison!CP:CP, MATCH(B304, Comparison!CJ:CJ,0))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1234</v>
      </c>
      <c r="P305" s="2" t="str">
        <f>INDEX(Comparison!CM:CM, MATCH(B305, Comparison!CJ:CJ,0))</f>
        <v>NA</v>
      </c>
      <c r="Q305" s="2">
        <f t="shared" si="30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31"/>
        <v>269</v>
      </c>
      <c r="V305" s="2">
        <f t="shared" si="32"/>
        <v>273</v>
      </c>
      <c r="W305" s="2">
        <f t="shared" si="33"/>
        <v>273</v>
      </c>
      <c r="X305" s="2">
        <f>INDEX(Comparison!CP:CP, MATCH(B305, Comparison!CJ:CJ,0))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1234</v>
      </c>
      <c r="P306" s="2" t="str">
        <f>INDEX(Comparison!CM:CM, MATCH(B306, Comparison!CJ:CJ,0))</f>
        <v>NA</v>
      </c>
      <c r="Q306" s="2">
        <f t="shared" si="30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31"/>
        <v>270</v>
      </c>
      <c r="V306" s="2">
        <f t="shared" si="32"/>
        <v>274</v>
      </c>
      <c r="W306" s="2">
        <f t="shared" si="33"/>
        <v>274</v>
      </c>
      <c r="X306" s="2">
        <f>INDEX(Comparison!CP:CP, MATCH(B306, Comparison!CJ:CJ,0))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1234</v>
      </c>
      <c r="P307" s="2" t="str">
        <f>INDEX(Comparison!CM:CM, MATCH(B307, Comparison!CJ:CJ,0))</f>
        <v>NA</v>
      </c>
      <c r="Q307" s="2">
        <f t="shared" si="30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31"/>
        <v>271</v>
      </c>
      <c r="V307" s="2">
        <f t="shared" si="32"/>
        <v>275</v>
      </c>
      <c r="W307" s="2">
        <f t="shared" si="33"/>
        <v>275</v>
      </c>
      <c r="X307" s="2">
        <f>INDEX(Comparison!CP:CP, MATCH(B307, Comparison!CJ:CJ,0))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1234</v>
      </c>
      <c r="P308" s="2" t="str">
        <f>INDEX(Comparison!CM:CM, MATCH(B308, Comparison!CJ:CJ,0))</f>
        <v>NA</v>
      </c>
      <c r="Q308" s="2">
        <f t="shared" si="30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31"/>
        <v>272</v>
      </c>
      <c r="V308" s="2">
        <f t="shared" si="32"/>
        <v>276</v>
      </c>
      <c r="W308" s="2">
        <f t="shared" si="33"/>
        <v>276</v>
      </c>
      <c r="X308" s="2">
        <f>INDEX(Comparison!CP:CP, MATCH(B308, Comparison!CJ:CJ,0))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1234</v>
      </c>
      <c r="P309" s="2" t="str">
        <f>INDEX(Comparison!CM:CM, MATCH(B309, Comparison!CJ:CJ,0))</f>
        <v>NA</v>
      </c>
      <c r="Q309" s="2">
        <f t="shared" si="30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31"/>
        <v>273</v>
      </c>
      <c r="V309" s="2">
        <f t="shared" si="32"/>
        <v>277</v>
      </c>
      <c r="W309" s="2">
        <f t="shared" si="33"/>
        <v>277</v>
      </c>
      <c r="X309" s="2">
        <f>INDEX(Comparison!CP:CP, MATCH(B309, Comparison!CJ:CJ,0))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1234</v>
      </c>
      <c r="P310" s="2" t="str">
        <f>INDEX(Comparison!CM:CM, MATCH(B310, Comparison!CJ:CJ,0))</f>
        <v>NA</v>
      </c>
      <c r="Q310" s="2">
        <f t="shared" si="30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31"/>
        <v>274</v>
      </c>
      <c r="V310" s="2">
        <f t="shared" si="32"/>
        <v>278</v>
      </c>
      <c r="W310" s="2">
        <f t="shared" si="33"/>
        <v>278</v>
      </c>
      <c r="X310" s="2">
        <f>INDEX(Comparison!CP:CP, MATCH(B310, Comparison!CJ:CJ,0))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1234</v>
      </c>
      <c r="P311" s="2" t="str">
        <f>INDEX(Comparison!CM:CM, MATCH(B311, Comparison!CJ:CJ,0))</f>
        <v>NA</v>
      </c>
      <c r="Q311" s="2">
        <f t="shared" si="30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31"/>
        <v>275</v>
      </c>
      <c r="V311" s="2">
        <f t="shared" si="32"/>
        <v>279</v>
      </c>
      <c r="W311" s="2">
        <f t="shared" si="33"/>
        <v>279</v>
      </c>
      <c r="X311" s="2">
        <f>INDEX(Comparison!CP:CP, MATCH(B311, Comparison!CJ:CJ,0))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1234</v>
      </c>
      <c r="P312" s="2" t="str">
        <f>INDEX(Comparison!CM:CM, MATCH(B312, Comparison!CJ:CJ,0))</f>
        <v>NA</v>
      </c>
      <c r="Q312" s="2">
        <f t="shared" si="30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31"/>
        <v>276</v>
      </c>
      <c r="V312" s="2">
        <f t="shared" si="32"/>
        <v>280</v>
      </c>
      <c r="W312" s="2">
        <f t="shared" si="33"/>
        <v>280</v>
      </c>
      <c r="X312" s="2">
        <f>INDEX(Comparison!CP:CP, MATCH(B312, Comparison!CJ:CJ,0))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1234</v>
      </c>
      <c r="P313" s="2" t="str">
        <f>INDEX(Comparison!CM:CM, MATCH(B313, Comparison!CJ:CJ,0))</f>
        <v>NA</v>
      </c>
      <c r="Q313" s="2">
        <f t="shared" si="30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31"/>
        <v>277</v>
      </c>
      <c r="V313" s="2">
        <f t="shared" si="32"/>
        <v>281</v>
      </c>
      <c r="W313" s="2">
        <f t="shared" si="33"/>
        <v>281</v>
      </c>
      <c r="X313" s="2">
        <f>INDEX(Comparison!CP:CP, MATCH(B313, Comparison!CJ:CJ,0))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1234</v>
      </c>
      <c r="P314" s="2" t="str">
        <f>INDEX(Comparison!CM:CM, MATCH(B314, Comparison!CJ:CJ,0))</f>
        <v>NA</v>
      </c>
      <c r="Q314" s="2">
        <f t="shared" si="30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31"/>
        <v>278</v>
      </c>
      <c r="V314" s="2">
        <f t="shared" si="32"/>
        <v>282</v>
      </c>
      <c r="W314" s="2">
        <f t="shared" si="33"/>
        <v>282</v>
      </c>
      <c r="X314" s="2">
        <f>INDEX(Comparison!CP:CP, MATCH(B314, Comparison!CJ:CJ,0))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1234</v>
      </c>
      <c r="P315" s="2" t="str">
        <f>INDEX(Comparison!CM:CM, MATCH(B315, Comparison!CJ:CJ,0))</f>
        <v>NA</v>
      </c>
      <c r="Q315" s="2">
        <f t="shared" si="30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31"/>
        <v>279</v>
      </c>
      <c r="V315" s="2">
        <f t="shared" si="32"/>
        <v>283</v>
      </c>
      <c r="W315" s="2">
        <f t="shared" si="33"/>
        <v>283</v>
      </c>
      <c r="X315" s="2">
        <f>INDEX(Comparison!CP:CP, MATCH(B315, Comparison!CJ:CJ,0))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1234</v>
      </c>
      <c r="P316" s="2" t="str">
        <f>INDEX(Comparison!CM:CM, MATCH(B316, Comparison!CJ:CJ,0))</f>
        <v>NA</v>
      </c>
      <c r="Q316" s="2">
        <f t="shared" si="30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31"/>
        <v>280</v>
      </c>
      <c r="V316" s="2">
        <f t="shared" si="32"/>
        <v>284</v>
      </c>
      <c r="W316" s="2">
        <f t="shared" si="33"/>
        <v>284</v>
      </c>
      <c r="X316" s="2">
        <f>INDEX(Comparison!CP:CP, MATCH(B316, Comparison!CJ:CJ,0))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1234</v>
      </c>
      <c r="P317" s="2" t="str">
        <f>INDEX(Comparison!CM:CM, MATCH(B317, Comparison!CJ:CJ,0))</f>
        <v>NA</v>
      </c>
      <c r="Q317" s="2">
        <f t="shared" si="30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31"/>
        <v>281</v>
      </c>
      <c r="V317" s="2">
        <f t="shared" si="32"/>
        <v>285</v>
      </c>
      <c r="W317" s="2">
        <f t="shared" si="33"/>
        <v>285</v>
      </c>
      <c r="X317" s="2">
        <f>INDEX(Comparison!CP:CP, MATCH(B317, Comparison!CJ:CJ,0))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1234</v>
      </c>
      <c r="P318" s="2" t="str">
        <f>INDEX(Comparison!CM:CM, MATCH(B318, Comparison!CJ:CJ,0))</f>
        <v>NA</v>
      </c>
      <c r="Q318" s="2">
        <f t="shared" si="30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31"/>
        <v>282</v>
      </c>
      <c r="V318" s="2">
        <f t="shared" si="32"/>
        <v>286</v>
      </c>
      <c r="W318" s="2">
        <f t="shared" si="33"/>
        <v>286</v>
      </c>
      <c r="X318" s="2">
        <f>INDEX(Comparison!CP:CP, MATCH(B318, Comparison!CJ:CJ,0))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1234</v>
      </c>
      <c r="P319" s="2" t="str">
        <f>INDEX(Comparison!CM:CM, MATCH(B319, Comparison!CJ:CJ,0))</f>
        <v>NA</v>
      </c>
      <c r="Q319" s="2">
        <f t="shared" si="30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31"/>
        <v>283</v>
      </c>
      <c r="V319" s="2">
        <f t="shared" si="32"/>
        <v>287</v>
      </c>
      <c r="W319" s="2">
        <f t="shared" si="33"/>
        <v>287</v>
      </c>
      <c r="X319" s="2">
        <f>INDEX(Comparison!CP:CP, MATCH(B319, Comparison!CJ:CJ,0))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1234</v>
      </c>
      <c r="P320" s="2" t="str">
        <f>INDEX(Comparison!CM:CM, MATCH(B320, Comparison!CJ:CJ,0))</f>
        <v>NA</v>
      </c>
      <c r="Q320" s="2">
        <f t="shared" si="30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31"/>
        <v>284</v>
      </c>
      <c r="V320" s="2">
        <f t="shared" si="32"/>
        <v>288</v>
      </c>
      <c r="W320" s="2">
        <f t="shared" si="33"/>
        <v>288</v>
      </c>
      <c r="X320" s="2">
        <f>INDEX(Comparison!CP:CP, MATCH(B320, Comparison!CJ:CJ,0))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1234</v>
      </c>
      <c r="P321" s="2" t="str">
        <f>INDEX(Comparison!CM:CM, MATCH(B321, Comparison!CJ:CJ,0))</f>
        <v>NA</v>
      </c>
      <c r="Q321" s="2">
        <f t="shared" si="30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31"/>
        <v>285</v>
      </c>
      <c r="V321" s="2">
        <f t="shared" si="32"/>
        <v>289</v>
      </c>
      <c r="W321" s="2">
        <f t="shared" si="33"/>
        <v>289</v>
      </c>
      <c r="X321" s="2">
        <f>INDEX(Comparison!CP:CP, MATCH(B321, Comparison!CJ:CJ,0))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1234</v>
      </c>
      <c r="P322" s="2" t="str">
        <f>INDEX(Comparison!CM:CM, MATCH(B322, Comparison!CJ:CJ,0))</f>
        <v>NA</v>
      </c>
      <c r="Q322" s="2">
        <f t="shared" si="30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31"/>
        <v>286</v>
      </c>
      <c r="V322" s="2">
        <f t="shared" si="32"/>
        <v>290</v>
      </c>
      <c r="W322" s="2">
        <f t="shared" si="33"/>
        <v>290</v>
      </c>
      <c r="X322" s="2">
        <f>INDEX(Comparison!CP:CP, MATCH(B322, Comparison!CJ:CJ,0))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1234</v>
      </c>
      <c r="P323" s="2" t="str">
        <f>INDEX(Comparison!CM:CM, MATCH(B323, Comparison!CJ:CJ,0))</f>
        <v>NA</v>
      </c>
      <c r="Q323" s="2">
        <f t="shared" si="30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31"/>
        <v>287</v>
      </c>
      <c r="V323" s="2">
        <f t="shared" si="32"/>
        <v>291</v>
      </c>
      <c r="W323" s="2">
        <f t="shared" si="33"/>
        <v>291</v>
      </c>
      <c r="X323" s="2">
        <f>INDEX(Comparison!CP:CP, MATCH(B323, Comparison!CJ:CJ,0))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1234</v>
      </c>
      <c r="P324" s="2" t="str">
        <f>INDEX(Comparison!CM:CM, MATCH(B324, Comparison!CJ:CJ,0))</f>
        <v>NA</v>
      </c>
      <c r="Q324" s="2">
        <f t="shared" si="30"/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si="31"/>
        <v>288</v>
      </c>
      <c r="V324" s="2">
        <f t="shared" si="32"/>
        <v>292</v>
      </c>
      <c r="W324" s="2">
        <f t="shared" si="33"/>
        <v>292</v>
      </c>
      <c r="X324" s="2">
        <f>INDEX(Comparison!CP:CP, MATCH(B324, Comparison!CJ:CJ,0))</f>
        <v>0</v>
      </c>
      <c r="Y324" s="2" t="str">
        <f t="shared" si="29"/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1234</v>
      </c>
      <c r="P325" s="2" t="str">
        <f>INDEX(Comparison!CM:CM, MATCH(B325, Comparison!CJ:CJ,0))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INDEX(Comparison!CP:CP, MATCH(B325, Comparison!CJ:CJ,0))</f>
        <v>0</v>
      </c>
      <c r="Y325" s="2" t="str">
        <f t="shared" ref="Y325:Y388" si="34">IF(X325=0, "", X325)</f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1234</v>
      </c>
      <c r="P326" s="2" t="str">
        <f>INDEX(Comparison!CM:CM, MATCH(B326, Comparison!CJ:CJ,0))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INDEX(Comparison!CP:CP, MATCH(B326, Comparison!CJ:CJ,0))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1234</v>
      </c>
      <c r="P327" s="2" t="str">
        <f>INDEX(Comparison!CM:CM, MATCH(B327, Comparison!CJ:CJ,0))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INDEX(Comparison!CP:CP, MATCH(B327, Comparison!CJ:CJ,0))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1234</v>
      </c>
      <c r="P328" s="2" t="str">
        <f>INDEX(Comparison!CM:CM, MATCH(B328, Comparison!CJ:CJ,0))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INDEX(Comparison!CP:CP, MATCH(B328, Comparison!CJ:CJ,0))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1234</v>
      </c>
      <c r="P329" s="2" t="str">
        <f>INDEX(Comparison!CM:CM, MATCH(B329, Comparison!CJ:CJ,0))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INDEX(Comparison!CP:CP, MATCH(B329, Comparison!CJ:CJ,0))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1234</v>
      </c>
      <c r="P330" s="2" t="str">
        <f>INDEX(Comparison!CM:CM, MATCH(B330, Comparison!CJ:CJ,0))</f>
        <v>New Var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INDEX(Comparison!CP:CP, MATCH(B330, Comparison!CJ:CJ,0))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1164</v>
      </c>
      <c r="K331" s="2">
        <v>295</v>
      </c>
      <c r="L331" s="2">
        <v>299</v>
      </c>
      <c r="M331" s="2">
        <v>299</v>
      </c>
      <c r="N331" s="2" t="s">
        <v>1234</v>
      </c>
      <c r="P331" s="2" t="str">
        <f>INDEX(Comparison!CM:CM, MATCH(B331, Comparison!CJ:CJ,0))</f>
        <v>New Var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INDEX(Comparison!CP:CP, MATCH(B331, Comparison!CJ:CJ,0))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1234</v>
      </c>
      <c r="P332" s="2" t="str">
        <f>INDEX(Comparison!CM:CM, MATCH(B332, Comparison!CJ:CJ,0))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INDEX(Comparison!CP:CP, MATCH(B332, Comparison!CJ:CJ,0))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1234</v>
      </c>
      <c r="P333" s="2" t="str">
        <f>INDEX(Comparison!CM:CM, MATCH(B333, Comparison!CJ:CJ,0))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INDEX(Comparison!CP:CP, MATCH(B333, Comparison!CJ:CJ,0))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1234</v>
      </c>
      <c r="P334" s="2" t="str">
        <f>INDEX(Comparison!CM:CM, MATCH(B334, Comparison!CJ:CJ,0))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INDEX(Comparison!CP:CP, MATCH(B334, Comparison!CJ:CJ,0))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1234</v>
      </c>
      <c r="P335" s="2" t="str">
        <f>INDEX(Comparison!CM:CM, MATCH(B335, Comparison!CJ:CJ,0))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INDEX(Comparison!CP:CP, MATCH(B335, Comparison!CJ:CJ,0))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1234</v>
      </c>
      <c r="P336" s="2" t="str">
        <f>INDEX(Comparison!CM:CM, MATCH(B336, Comparison!CJ:CJ,0))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INDEX(Comparison!CP:CP, MATCH(B336, Comparison!CJ:CJ,0))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1234</v>
      </c>
      <c r="P337" s="2" t="str">
        <f>INDEX(Comparison!CM:CM, MATCH(B337, Comparison!CJ:CJ,0))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INDEX(Comparison!CP:CP, MATCH(B337, Comparison!CJ:CJ,0))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1234</v>
      </c>
      <c r="P338" s="2" t="str">
        <f>INDEX(Comparison!CM:CM, MATCH(B338, Comparison!CJ:CJ,0))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INDEX(Comparison!CP:CP, MATCH(B338, Comparison!CJ:CJ,0))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1234</v>
      </c>
      <c r="P339" s="2" t="str">
        <f>INDEX(Comparison!CM:CM, MATCH(B339, Comparison!CJ:CJ,0))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INDEX(Comparison!CP:CP, MATCH(B339, Comparison!CJ:CJ,0))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1234</v>
      </c>
      <c r="P340" s="2" t="str">
        <f>INDEX(Comparison!CM:CM, MATCH(B340, Comparison!CJ:CJ,0))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INDEX(Comparison!CP:CP, MATCH(B340, Comparison!CJ:CJ,0))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1234</v>
      </c>
      <c r="P341" s="2" t="str">
        <f>INDEX(Comparison!CM:CM, MATCH(B341, Comparison!CJ:CJ,0))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INDEX(Comparison!CP:CP, MATCH(B341, Comparison!CJ:CJ,0))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1234</v>
      </c>
      <c r="P342" s="2" t="str">
        <f>INDEX(Comparison!CM:CM, MATCH(B342, Comparison!CJ:CJ,0))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INDEX(Comparison!CP:CP, MATCH(B342, Comparison!CJ:CJ,0))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1234</v>
      </c>
      <c r="P343" s="2" t="str">
        <f>INDEX(Comparison!CM:CM, MATCH(B343, Comparison!CJ:CJ,0))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INDEX(Comparison!CP:CP, MATCH(B343, Comparison!CJ:CJ,0))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1234</v>
      </c>
      <c r="P344" s="2" t="str">
        <f>INDEX(Comparison!CM:CM, MATCH(B344, Comparison!CJ:CJ,0))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INDEX(Comparison!CP:CP, MATCH(B344, Comparison!CJ:CJ,0))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1234</v>
      </c>
      <c r="P345" s="2" t="str">
        <f>INDEX(Comparison!CM:CM, MATCH(B345, Comparison!CJ:CJ,0))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INDEX(Comparison!CP:CP, MATCH(B345, Comparison!CJ:CJ,0))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1234</v>
      </c>
      <c r="P346" s="2" t="str">
        <f>INDEX(Comparison!CM:CM, MATCH(B346, Comparison!CJ:CJ,0))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INDEX(Comparison!CP:CP, MATCH(B346, Comparison!CJ:CJ,0))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1234</v>
      </c>
      <c r="P347" s="2" t="str">
        <f>INDEX(Comparison!CM:CM, MATCH(B347, Comparison!CJ:CJ,0))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INDEX(Comparison!CP:CP, MATCH(B347, Comparison!CJ:CJ,0))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1234</v>
      </c>
      <c r="P348" s="2" t="str">
        <f>INDEX(Comparison!CM:CM, MATCH(B348, Comparison!CJ:CJ,0))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INDEX(Comparison!CP:CP, MATCH(B348, Comparison!CJ:CJ,0))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619</v>
      </c>
      <c r="C349" s="2">
        <v>828</v>
      </c>
      <c r="D349" s="2" t="s">
        <v>8</v>
      </c>
      <c r="E349" s="2">
        <v>2</v>
      </c>
      <c r="F349" s="2" t="s">
        <v>1134</v>
      </c>
      <c r="G349" s="2" t="s">
        <v>1144</v>
      </c>
      <c r="H349" s="2" t="s">
        <v>581</v>
      </c>
      <c r="I349" s="2">
        <v>829</v>
      </c>
      <c r="J349" s="2" t="s">
        <v>1162</v>
      </c>
      <c r="K349" s="2">
        <v>312</v>
      </c>
      <c r="L349" s="2">
        <v>316</v>
      </c>
      <c r="M349" s="2">
        <v>316</v>
      </c>
      <c r="N349" s="2" t="s">
        <v>1238</v>
      </c>
      <c r="P349" s="2" t="str">
        <f>INDEX(Comparison!CM:CM, MATCH(B349, Comparison!CJ:CJ,0))</f>
        <v>Remove</v>
      </c>
      <c r="Q349" s="2">
        <f t="shared" si="30"/>
        <v>344</v>
      </c>
      <c r="R349" s="2">
        <f>COUNTIF(P$2:P349, "Remove")</f>
        <v>32</v>
      </c>
      <c r="S349" s="2">
        <f>COUNTIF(P$2:P349, "Add")</f>
        <v>4</v>
      </c>
      <c r="T349" s="2">
        <f>COUNTIF(P$2:P349, "Delete")</f>
        <v>0</v>
      </c>
      <c r="U349" s="2">
        <f t="shared" si="31"/>
        <v>312</v>
      </c>
      <c r="V349" s="2">
        <f t="shared" si="32"/>
        <v>316</v>
      </c>
      <c r="W349" s="2">
        <f t="shared" si="33"/>
        <v>316</v>
      </c>
      <c r="X349" s="2" t="str">
        <f>INDEX(Comparison!CP:CP, MATCH(B349, Comparison!CJ:CJ,0))</f>
        <v>Eliminated in next version; Unneeded</v>
      </c>
      <c r="Y349" s="2" t="str">
        <f t="shared" si="34"/>
        <v>Eliminated in next version; Unneeded</v>
      </c>
    </row>
    <row r="350" spans="1:25" x14ac:dyDescent="0.25">
      <c r="A350" s="3">
        <v>345</v>
      </c>
      <c r="B350" s="2" t="s">
        <v>620</v>
      </c>
      <c r="C350" s="2">
        <v>830</v>
      </c>
      <c r="D350" s="2" t="s">
        <v>8</v>
      </c>
      <c r="E350" s="2">
        <v>2</v>
      </c>
      <c r="F350" s="2" t="s">
        <v>1135</v>
      </c>
      <c r="G350" s="2" t="s">
        <v>1144</v>
      </c>
      <c r="H350" s="2" t="s">
        <v>581</v>
      </c>
      <c r="I350" s="2">
        <v>831</v>
      </c>
      <c r="J350" s="2" t="s">
        <v>1162</v>
      </c>
      <c r="K350" s="2">
        <v>312</v>
      </c>
      <c r="L350" s="2">
        <v>316</v>
      </c>
      <c r="M350" s="2">
        <v>316</v>
      </c>
      <c r="N350" s="2" t="s">
        <v>1238</v>
      </c>
      <c r="P350" s="2" t="str">
        <f>INDEX(Comparison!CM:CM, MATCH(B350, Comparison!CJ:CJ,0))</f>
        <v>Remove</v>
      </c>
      <c r="Q350" s="2">
        <f t="shared" si="30"/>
        <v>345</v>
      </c>
      <c r="R350" s="2">
        <f>COUNTIF(P$2:P350, "Remove")</f>
        <v>33</v>
      </c>
      <c r="S350" s="2">
        <f>COUNTIF(P$2:P350, "Add")</f>
        <v>4</v>
      </c>
      <c r="T350" s="2">
        <f>COUNTIF(P$2:P350, "Delete")</f>
        <v>0</v>
      </c>
      <c r="U350" s="2">
        <f t="shared" si="31"/>
        <v>312</v>
      </c>
      <c r="V350" s="2">
        <f t="shared" si="32"/>
        <v>316</v>
      </c>
      <c r="W350" s="2">
        <f t="shared" si="33"/>
        <v>316</v>
      </c>
      <c r="X350" s="2" t="str">
        <f>INDEX(Comparison!CP:CP, MATCH(B350, Comparison!CJ:CJ,0))</f>
        <v>Eliminated in next version; Unneeded</v>
      </c>
      <c r="Y350" s="2" t="str">
        <f t="shared" si="34"/>
        <v>Eliminated in next version; Unneeded</v>
      </c>
    </row>
    <row r="351" spans="1:25" x14ac:dyDescent="0.25">
      <c r="A351" s="3">
        <v>346</v>
      </c>
      <c r="B351" s="2" t="s">
        <v>621</v>
      </c>
      <c r="C351" s="2">
        <v>832</v>
      </c>
      <c r="D351" s="2" t="s">
        <v>8</v>
      </c>
      <c r="E351" s="2">
        <v>2</v>
      </c>
      <c r="F351" s="2" t="s">
        <v>1136</v>
      </c>
      <c r="G351" s="2" t="s">
        <v>1144</v>
      </c>
      <c r="H351" s="2" t="s">
        <v>581</v>
      </c>
      <c r="I351" s="2">
        <v>833</v>
      </c>
      <c r="J351" s="2" t="s">
        <v>1162</v>
      </c>
      <c r="K351" s="2">
        <v>312</v>
      </c>
      <c r="L351" s="2">
        <v>316</v>
      </c>
      <c r="M351" s="2">
        <v>316</v>
      </c>
      <c r="N351" s="2" t="s">
        <v>1238</v>
      </c>
      <c r="P351" s="2" t="str">
        <f>INDEX(Comparison!CM:CM, MATCH(B351, Comparison!CJ:CJ,0))</f>
        <v>Remove</v>
      </c>
      <c r="Q351" s="2">
        <f t="shared" si="30"/>
        <v>346</v>
      </c>
      <c r="R351" s="2">
        <f>COUNTIF(P$2:P351, "Remove")</f>
        <v>34</v>
      </c>
      <c r="S351" s="2">
        <f>COUNTIF(P$2:P351, "Add")</f>
        <v>4</v>
      </c>
      <c r="T351" s="2">
        <f>COUNTIF(P$2:P351, "Delete")</f>
        <v>0</v>
      </c>
      <c r="U351" s="2">
        <f t="shared" si="31"/>
        <v>312</v>
      </c>
      <c r="V351" s="2">
        <f t="shared" si="32"/>
        <v>316</v>
      </c>
      <c r="W351" s="2">
        <f t="shared" si="33"/>
        <v>316</v>
      </c>
      <c r="X351" s="2" t="str">
        <f>INDEX(Comparison!CP:CP, MATCH(B351, Comparison!CJ:CJ,0))</f>
        <v>Eliminated in next version; Unneeded</v>
      </c>
      <c r="Y351" s="2" t="str">
        <f t="shared" si="34"/>
        <v>Eliminated in next version; Unneeded</v>
      </c>
    </row>
    <row r="352" spans="1:25" x14ac:dyDescent="0.25">
      <c r="A352" s="3">
        <v>347</v>
      </c>
      <c r="B352" s="2" t="s">
        <v>622</v>
      </c>
      <c r="C352" s="2">
        <v>834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835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1234</v>
      </c>
      <c r="P352" s="2" t="str">
        <f>INDEX(Comparison!CM:CM, MATCH(B352, Comparison!CJ:CJ,0))</f>
        <v>NA</v>
      </c>
      <c r="Q352" s="2">
        <f t="shared" si="30"/>
        <v>347</v>
      </c>
      <c r="R352" s="2">
        <f>COUNTIF(P$2:P352, "Remove")</f>
        <v>34</v>
      </c>
      <c r="S352" s="2">
        <f>COUNTIF(P$2:P352, "Add")</f>
        <v>4</v>
      </c>
      <c r="T352" s="2">
        <f>COUNTIF(P$2:P352, "Delete")</f>
        <v>0</v>
      </c>
      <c r="U352" s="2">
        <f t="shared" si="31"/>
        <v>313</v>
      </c>
      <c r="V352" s="2">
        <f t="shared" si="32"/>
        <v>317</v>
      </c>
      <c r="W352" s="2">
        <f t="shared" si="33"/>
        <v>317</v>
      </c>
      <c r="X352" s="2">
        <f>INDEX(Comparison!CP:CP, MATCH(B352, Comparison!CJ:CJ,0))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623</v>
      </c>
      <c r="C353" s="2">
        <v>836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837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1234</v>
      </c>
      <c r="P353" s="2" t="str">
        <f>INDEX(Comparison!CM:CM, MATCH(B353, Comparison!CJ:CJ,0))</f>
        <v>NA</v>
      </c>
      <c r="Q353" s="2">
        <f t="shared" ref="Q353:Q398" si="35">IF(P353 = "Add", Q352, Q352+1)</f>
        <v>348</v>
      </c>
      <c r="R353" s="2">
        <f>COUNTIF(P$2:P353, "Remove")</f>
        <v>34</v>
      </c>
      <c r="S353" s="2">
        <f>COUNTIF(P$2:P353, "Add")</f>
        <v>4</v>
      </c>
      <c r="T353" s="2">
        <f>COUNTIF(P$2:P353, "Delete")</f>
        <v>0</v>
      </c>
      <c r="U353" s="2">
        <f t="shared" ref="U353:U398" si="36" xml:space="preserve"> Q353-R353</f>
        <v>314</v>
      </c>
      <c r="V353" s="2">
        <f t="shared" ref="V353:V398" si="37">U353+S353</f>
        <v>318</v>
      </c>
      <c r="W353" s="2">
        <f t="shared" ref="W353:W398" si="38">V353-T353</f>
        <v>318</v>
      </c>
      <c r="X353" s="2">
        <f>INDEX(Comparison!CP:CP, MATCH(B353, Comparison!CJ:CJ,0))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624</v>
      </c>
      <c r="C354" s="2">
        <v>838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839</v>
      </c>
      <c r="J354" s="2" t="s">
        <v>1144</v>
      </c>
      <c r="K354" s="2">
        <v>315</v>
      </c>
      <c r="L354" s="2">
        <v>319</v>
      </c>
      <c r="M354" s="2">
        <v>319</v>
      </c>
      <c r="N354" s="2" t="s">
        <v>1234</v>
      </c>
      <c r="P354" s="2" t="str">
        <f>INDEX(Comparison!CM:CM, MATCH(B354, Comparison!CJ:CJ,0))</f>
        <v>NA</v>
      </c>
      <c r="Q354" s="2">
        <f t="shared" si="35"/>
        <v>349</v>
      </c>
      <c r="R354" s="2">
        <f>COUNTIF(P$2:P354, "Remove")</f>
        <v>34</v>
      </c>
      <c r="S354" s="2">
        <f>COUNTIF(P$2:P354, "Add")</f>
        <v>4</v>
      </c>
      <c r="T354" s="2">
        <f>COUNTIF(P$2:P354, "Delete")</f>
        <v>0</v>
      </c>
      <c r="U354" s="2">
        <f t="shared" si="36"/>
        <v>315</v>
      </c>
      <c r="V354" s="2">
        <f t="shared" si="37"/>
        <v>319</v>
      </c>
      <c r="W354" s="2">
        <f t="shared" si="38"/>
        <v>319</v>
      </c>
      <c r="X354" s="2">
        <f>INDEX(Comparison!CP:CP, MATCH(B354, Comparison!CJ:CJ,0))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625</v>
      </c>
      <c r="C355" s="2">
        <v>840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841</v>
      </c>
      <c r="J355" s="2" t="s">
        <v>1162</v>
      </c>
      <c r="K355" s="2">
        <v>315</v>
      </c>
      <c r="L355" s="2">
        <v>319</v>
      </c>
      <c r="M355" s="2">
        <v>319</v>
      </c>
      <c r="N355" s="2" t="s">
        <v>1238</v>
      </c>
      <c r="P355" s="2" t="str">
        <f>INDEX(Comparison!CM:CM, MATCH(B355, Comparison!CJ:CJ,0))</f>
        <v>Remove</v>
      </c>
      <c r="Q355" s="2">
        <f t="shared" si="35"/>
        <v>350</v>
      </c>
      <c r="R355" s="2">
        <f>COUNTIF(P$2:P355, "Remove")</f>
        <v>35</v>
      </c>
      <c r="S355" s="2">
        <f>COUNTIF(P$2:P355, "Add")</f>
        <v>4</v>
      </c>
      <c r="T355" s="2">
        <f>COUNTIF(P$2:P355, "Delete")</f>
        <v>0</v>
      </c>
      <c r="U355" s="2">
        <f t="shared" si="36"/>
        <v>315</v>
      </c>
      <c r="V355" s="2">
        <f t="shared" si="37"/>
        <v>319</v>
      </c>
      <c r="W355" s="2">
        <f t="shared" si="38"/>
        <v>319</v>
      </c>
      <c r="X355" s="2" t="str">
        <f>INDEX(Comparison!CP:CP, MATCH(B355, Comparison!CJ:CJ,0))</f>
        <v>Eliminated in next version; Unneeded</v>
      </c>
      <c r="Y355" s="2" t="str">
        <f t="shared" si="34"/>
        <v>Eliminated in next version; Unneeded</v>
      </c>
    </row>
    <row r="356" spans="1:25" x14ac:dyDescent="0.25">
      <c r="A356" s="3">
        <v>351</v>
      </c>
      <c r="B356" s="2" t="s">
        <v>626</v>
      </c>
      <c r="C356" s="2">
        <v>842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843</v>
      </c>
      <c r="J356" s="2" t="s">
        <v>1162</v>
      </c>
      <c r="K356" s="2">
        <v>315</v>
      </c>
      <c r="L356" s="2">
        <v>319</v>
      </c>
      <c r="M356" s="2">
        <v>319</v>
      </c>
      <c r="N356" s="2" t="s">
        <v>1238</v>
      </c>
      <c r="P356" s="2" t="str">
        <f>INDEX(Comparison!CM:CM, MATCH(B356, Comparison!CJ:CJ,0))</f>
        <v>Remove</v>
      </c>
      <c r="Q356" s="2">
        <f t="shared" si="35"/>
        <v>351</v>
      </c>
      <c r="R356" s="2">
        <f>COUNTIF(P$2:P356, "Remove")</f>
        <v>36</v>
      </c>
      <c r="S356" s="2">
        <f>COUNTIF(P$2:P356, "Add")</f>
        <v>4</v>
      </c>
      <c r="T356" s="2">
        <f>COUNTIF(P$2:P356, "Delete")</f>
        <v>0</v>
      </c>
      <c r="U356" s="2">
        <f t="shared" si="36"/>
        <v>315</v>
      </c>
      <c r="V356" s="2">
        <f t="shared" si="37"/>
        <v>319</v>
      </c>
      <c r="W356" s="2">
        <f t="shared" si="38"/>
        <v>319</v>
      </c>
      <c r="X356" s="2" t="str">
        <f>INDEX(Comparison!CP:CP, MATCH(B356, Comparison!CJ:CJ,0))</f>
        <v>Eliminated in next version; Unneeded</v>
      </c>
      <c r="Y356" s="2" t="str">
        <f t="shared" si="34"/>
        <v>Eliminated in next version; Unneeded</v>
      </c>
    </row>
    <row r="357" spans="1:25" x14ac:dyDescent="0.25">
      <c r="A357" s="3">
        <v>352</v>
      </c>
      <c r="B357" s="2" t="s">
        <v>627</v>
      </c>
      <c r="C357" s="2">
        <v>844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845</v>
      </c>
      <c r="J357" s="2" t="s">
        <v>1162</v>
      </c>
      <c r="K357" s="2">
        <v>315</v>
      </c>
      <c r="L357" s="2">
        <v>319</v>
      </c>
      <c r="M357" s="2">
        <v>319</v>
      </c>
      <c r="N357" s="2" t="s">
        <v>1238</v>
      </c>
      <c r="P357" s="2" t="str">
        <f>INDEX(Comparison!CM:CM, MATCH(B357, Comparison!CJ:CJ,0))</f>
        <v>Remove</v>
      </c>
      <c r="Q357" s="2">
        <f t="shared" si="35"/>
        <v>352</v>
      </c>
      <c r="R357" s="2">
        <f>COUNTIF(P$2:P357, "Remove")</f>
        <v>37</v>
      </c>
      <c r="S357" s="2">
        <f>COUNTIF(P$2:P357, "Add")</f>
        <v>4</v>
      </c>
      <c r="T357" s="2">
        <f>COUNTIF(P$2:P357, "Delete")</f>
        <v>0</v>
      </c>
      <c r="U357" s="2">
        <f t="shared" si="36"/>
        <v>315</v>
      </c>
      <c r="V357" s="2">
        <f t="shared" si="37"/>
        <v>319</v>
      </c>
      <c r="W357" s="2">
        <f t="shared" si="38"/>
        <v>319</v>
      </c>
      <c r="X357" s="2" t="str">
        <f>INDEX(Comparison!CP:CP, MATCH(B357, Comparison!CJ:CJ,0))</f>
        <v>Eliminated in next version; Unneeded</v>
      </c>
      <c r="Y357" s="2" t="str">
        <f t="shared" si="34"/>
        <v>Eliminated in next version; Unneeded</v>
      </c>
    </row>
    <row r="358" spans="1:25" x14ac:dyDescent="0.25">
      <c r="A358" s="3">
        <v>353</v>
      </c>
      <c r="B358" s="2" t="s">
        <v>628</v>
      </c>
      <c r="C358" s="2">
        <v>846</v>
      </c>
      <c r="D358" s="2" t="s">
        <v>11</v>
      </c>
      <c r="E358" s="2">
        <v>10</v>
      </c>
      <c r="F358" s="2" t="s">
        <v>1137</v>
      </c>
      <c r="G358" s="2">
        <v>4</v>
      </c>
      <c r="H358" s="2" t="s">
        <v>582</v>
      </c>
      <c r="I358" s="2">
        <v>855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1234</v>
      </c>
      <c r="P358" s="2" t="str">
        <f>INDEX(Comparison!CM:CM, MATCH(B358, Comparison!CJ:CJ,0))</f>
        <v>NA</v>
      </c>
      <c r="Q358" s="2">
        <f t="shared" si="35"/>
        <v>353</v>
      </c>
      <c r="R358" s="2">
        <f>COUNTIF(P$2:P358, "Remove")</f>
        <v>37</v>
      </c>
      <c r="S358" s="2">
        <f>COUNTIF(P$2:P358, "Add")</f>
        <v>4</v>
      </c>
      <c r="T358" s="2">
        <f>COUNTIF(P$2:P358, "Delete")</f>
        <v>0</v>
      </c>
      <c r="U358" s="2">
        <f t="shared" si="36"/>
        <v>316</v>
      </c>
      <c r="V358" s="2">
        <f t="shared" si="37"/>
        <v>320</v>
      </c>
      <c r="W358" s="2">
        <f t="shared" si="38"/>
        <v>320</v>
      </c>
      <c r="X358" s="2">
        <f>INDEX(Comparison!CP:CP, MATCH(B358, Comparison!CJ:CJ,0))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208</v>
      </c>
      <c r="C359" s="2">
        <v>856</v>
      </c>
      <c r="D359" s="2" t="s">
        <v>10</v>
      </c>
      <c r="E359" s="2">
        <v>4</v>
      </c>
      <c r="F359" s="2" t="s">
        <v>519</v>
      </c>
      <c r="G359" s="2" t="s">
        <v>1144</v>
      </c>
      <c r="H359" s="2" t="s">
        <v>581</v>
      </c>
      <c r="I359" s="2">
        <v>859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1234</v>
      </c>
      <c r="P359" s="2" t="str">
        <f>INDEX(Comparison!CM:CM, MATCH(B359, Comparison!CJ:CJ,0))</f>
        <v>NA</v>
      </c>
      <c r="Q359" s="2">
        <f t="shared" si="35"/>
        <v>354</v>
      </c>
      <c r="R359" s="2">
        <f>COUNTIF(P$2:P359, "Remove")</f>
        <v>37</v>
      </c>
      <c r="S359" s="2">
        <f>COUNTIF(P$2:P359, "Add")</f>
        <v>4</v>
      </c>
      <c r="T359" s="2">
        <f>COUNTIF(P$2:P359, "Delete")</f>
        <v>0</v>
      </c>
      <c r="U359" s="2">
        <f t="shared" si="36"/>
        <v>317</v>
      </c>
      <c r="V359" s="2">
        <f t="shared" si="37"/>
        <v>321</v>
      </c>
      <c r="W359" s="2">
        <f t="shared" si="38"/>
        <v>321</v>
      </c>
      <c r="X359" s="2">
        <f>INDEX(Comparison!CP:CP, MATCH(B359, Comparison!CJ:CJ,0))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209</v>
      </c>
      <c r="C360" s="2">
        <v>860</v>
      </c>
      <c r="D360" s="2" t="s">
        <v>10</v>
      </c>
      <c r="E360" s="2">
        <v>4</v>
      </c>
      <c r="F360" s="2" t="s">
        <v>520</v>
      </c>
      <c r="G360" s="2" t="s">
        <v>1144</v>
      </c>
      <c r="H360" s="2" t="s">
        <v>581</v>
      </c>
      <c r="I360" s="2">
        <v>863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1234</v>
      </c>
      <c r="P360" s="2" t="str">
        <f>INDEX(Comparison!CM:CM, MATCH(B360, Comparison!CJ:CJ,0))</f>
        <v>NA</v>
      </c>
      <c r="Q360" s="2">
        <f t="shared" si="35"/>
        <v>355</v>
      </c>
      <c r="R360" s="2">
        <f>COUNTIF(P$2:P360, "Remove")</f>
        <v>37</v>
      </c>
      <c r="S360" s="2">
        <f>COUNTIF(P$2:P360, "Add")</f>
        <v>4</v>
      </c>
      <c r="T360" s="2">
        <f>COUNTIF(P$2:P360, "Delete")</f>
        <v>0</v>
      </c>
      <c r="U360" s="2">
        <f t="shared" si="36"/>
        <v>318</v>
      </c>
      <c r="V360" s="2">
        <f t="shared" si="37"/>
        <v>322</v>
      </c>
      <c r="W360" s="2">
        <f t="shared" si="38"/>
        <v>322</v>
      </c>
      <c r="X360" s="2">
        <f>INDEX(Comparison!CP:CP, MATCH(B360, Comparison!CJ:CJ,0))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212</v>
      </c>
      <c r="C361" s="2">
        <v>864</v>
      </c>
      <c r="D361" s="2" t="s">
        <v>10</v>
      </c>
      <c r="E361" s="2">
        <v>4</v>
      </c>
      <c r="F361" s="2" t="s">
        <v>522</v>
      </c>
      <c r="G361" s="2" t="s">
        <v>1144</v>
      </c>
      <c r="H361" s="2" t="s">
        <v>581</v>
      </c>
      <c r="I361" s="2">
        <v>867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1234</v>
      </c>
      <c r="P361" s="2" t="str">
        <f>INDEX(Comparison!CM:CM, MATCH(B361, Comparison!CJ:CJ,0))</f>
        <v>NA</v>
      </c>
      <c r="Q361" s="2">
        <f t="shared" si="35"/>
        <v>356</v>
      </c>
      <c r="R361" s="2">
        <f>COUNTIF(P$2:P361, "Remove")</f>
        <v>37</v>
      </c>
      <c r="S361" s="2">
        <f>COUNTIF(P$2:P361, "Add")</f>
        <v>4</v>
      </c>
      <c r="T361" s="2">
        <f>COUNTIF(P$2:P361, "Delete")</f>
        <v>0</v>
      </c>
      <c r="U361" s="2">
        <f t="shared" si="36"/>
        <v>319</v>
      </c>
      <c r="V361" s="2">
        <f t="shared" si="37"/>
        <v>323</v>
      </c>
      <c r="W361" s="2">
        <f t="shared" si="38"/>
        <v>323</v>
      </c>
      <c r="X361" s="2">
        <f>INDEX(Comparison!CP:CP, MATCH(B361, Comparison!CJ:CJ,0))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213</v>
      </c>
      <c r="C362" s="2">
        <v>868</v>
      </c>
      <c r="D362" s="2" t="s">
        <v>10</v>
      </c>
      <c r="E362" s="2">
        <v>4</v>
      </c>
      <c r="F362" s="2" t="s">
        <v>523</v>
      </c>
      <c r="G362" s="2" t="s">
        <v>1144</v>
      </c>
      <c r="H362" s="2" t="s">
        <v>581</v>
      </c>
      <c r="I362" s="2">
        <v>871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1234</v>
      </c>
      <c r="P362" s="2" t="str">
        <f>INDEX(Comparison!CM:CM, MATCH(B362, Comparison!CJ:CJ,0))</f>
        <v>NA</v>
      </c>
      <c r="Q362" s="2">
        <f t="shared" si="35"/>
        <v>357</v>
      </c>
      <c r="R362" s="2">
        <f>COUNTIF(P$2:P362, "Remove")</f>
        <v>37</v>
      </c>
      <c r="S362" s="2">
        <f>COUNTIF(P$2:P362, "Add")</f>
        <v>4</v>
      </c>
      <c r="T362" s="2">
        <f>COUNTIF(P$2:P362, "Delete")</f>
        <v>0</v>
      </c>
      <c r="U362" s="2">
        <f t="shared" si="36"/>
        <v>320</v>
      </c>
      <c r="V362" s="2">
        <f t="shared" si="37"/>
        <v>324</v>
      </c>
      <c r="W362" s="2">
        <f t="shared" si="38"/>
        <v>324</v>
      </c>
      <c r="X362" s="2">
        <f>INDEX(Comparison!CP:CP, MATCH(B362, Comparison!CJ:CJ,0))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957</v>
      </c>
      <c r="C363" s="2">
        <v>872</v>
      </c>
      <c r="D363" s="2" t="s">
        <v>8</v>
      </c>
      <c r="E363" s="2">
        <v>2</v>
      </c>
      <c r="F363" s="2" t="s">
        <v>980</v>
      </c>
      <c r="G363" s="2" t="s">
        <v>1144</v>
      </c>
      <c r="H363" s="2" t="s">
        <v>581</v>
      </c>
      <c r="I363" s="2">
        <v>873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1234</v>
      </c>
      <c r="P363" s="2" t="str">
        <f>INDEX(Comparison!CM:CM, MATCH(B363, Comparison!CJ:CJ,0))</f>
        <v>NA</v>
      </c>
      <c r="Q363" s="2">
        <f t="shared" si="35"/>
        <v>358</v>
      </c>
      <c r="R363" s="2">
        <f>COUNTIF(P$2:P363, "Remove")</f>
        <v>37</v>
      </c>
      <c r="S363" s="2">
        <f>COUNTIF(P$2:P363, "Add")</f>
        <v>4</v>
      </c>
      <c r="T363" s="2">
        <f>COUNTIF(P$2:P363, "Delete")</f>
        <v>0</v>
      </c>
      <c r="U363" s="2">
        <f t="shared" si="36"/>
        <v>321</v>
      </c>
      <c r="V363" s="2">
        <f t="shared" si="37"/>
        <v>325</v>
      </c>
      <c r="W363" s="2">
        <f t="shared" si="38"/>
        <v>325</v>
      </c>
      <c r="X363" s="2">
        <f>INDEX(Comparison!CP:CP, MATCH(B363, Comparison!CJ:CJ,0))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958</v>
      </c>
      <c r="C364" s="2">
        <v>874</v>
      </c>
      <c r="D364" s="2" t="s">
        <v>8</v>
      </c>
      <c r="E364" s="2">
        <v>2</v>
      </c>
      <c r="F364" s="2" t="s">
        <v>981</v>
      </c>
      <c r="G364" s="2" t="s">
        <v>1144</v>
      </c>
      <c r="H364" s="2" t="s">
        <v>581</v>
      </c>
      <c r="I364" s="2">
        <v>875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1234</v>
      </c>
      <c r="P364" s="2" t="str">
        <f>INDEX(Comparison!CM:CM, MATCH(B364, Comparison!CJ:CJ,0))</f>
        <v>NA</v>
      </c>
      <c r="Q364" s="2">
        <f t="shared" si="35"/>
        <v>359</v>
      </c>
      <c r="R364" s="2">
        <f>COUNTIF(P$2:P364, "Remove")</f>
        <v>37</v>
      </c>
      <c r="S364" s="2">
        <f>COUNTIF(P$2:P364, "Add")</f>
        <v>4</v>
      </c>
      <c r="T364" s="2">
        <f>COUNTIF(P$2:P364, "Delete")</f>
        <v>0</v>
      </c>
      <c r="U364" s="2">
        <f t="shared" si="36"/>
        <v>322</v>
      </c>
      <c r="V364" s="2">
        <f t="shared" si="37"/>
        <v>326</v>
      </c>
      <c r="W364" s="2">
        <f t="shared" si="38"/>
        <v>326</v>
      </c>
      <c r="X364" s="2">
        <f>INDEX(Comparison!CP:CP, MATCH(B364, Comparison!CJ:CJ,0))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1014</v>
      </c>
      <c r="C365" s="2">
        <v>876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877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1234</v>
      </c>
      <c r="P365" s="2" t="str">
        <f>INDEX(Comparison!CM:CM, MATCH(B365, Comparison!CJ:CJ,0))</f>
        <v>NA</v>
      </c>
      <c r="Q365" s="2">
        <f t="shared" si="35"/>
        <v>360</v>
      </c>
      <c r="R365" s="2">
        <f>COUNTIF(P$2:P365, "Remove")</f>
        <v>37</v>
      </c>
      <c r="S365" s="2">
        <f>COUNTIF(P$2:P365, "Add")</f>
        <v>4</v>
      </c>
      <c r="T365" s="2">
        <f>COUNTIF(P$2:P365, "Delete")</f>
        <v>0</v>
      </c>
      <c r="U365" s="2">
        <f t="shared" si="36"/>
        <v>323</v>
      </c>
      <c r="V365" s="2">
        <f t="shared" si="37"/>
        <v>327</v>
      </c>
      <c r="W365" s="2">
        <f t="shared" si="38"/>
        <v>327</v>
      </c>
      <c r="X365" s="2">
        <f>INDEX(Comparison!CP:CP, MATCH(B365, Comparison!CJ:CJ,0))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1015</v>
      </c>
      <c r="C366" s="2">
        <v>878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879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1234</v>
      </c>
      <c r="P366" s="2" t="str">
        <f>INDEX(Comparison!CM:CM, MATCH(B366, Comparison!CJ:CJ,0))</f>
        <v>NA</v>
      </c>
      <c r="Q366" s="2">
        <f t="shared" si="35"/>
        <v>361</v>
      </c>
      <c r="R366" s="2">
        <f>COUNTIF(P$2:P366, "Remove")</f>
        <v>37</v>
      </c>
      <c r="S366" s="2">
        <f>COUNTIF(P$2:P366, "Add")</f>
        <v>4</v>
      </c>
      <c r="T366" s="2">
        <f>COUNTIF(P$2:P366, "Delete")</f>
        <v>0</v>
      </c>
      <c r="U366" s="2">
        <f t="shared" si="36"/>
        <v>324</v>
      </c>
      <c r="V366" s="2">
        <f t="shared" si="37"/>
        <v>328</v>
      </c>
      <c r="W366" s="2">
        <f t="shared" si="38"/>
        <v>328</v>
      </c>
      <c r="X366" s="2">
        <f>INDEX(Comparison!CP:CP, MATCH(B366, Comparison!CJ:CJ,0))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1016</v>
      </c>
      <c r="C367" s="2">
        <v>880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881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1234</v>
      </c>
      <c r="P367" s="2" t="str">
        <f>INDEX(Comparison!CM:CM, MATCH(B367, Comparison!CJ:CJ,0))</f>
        <v>NA</v>
      </c>
      <c r="Q367" s="2">
        <f t="shared" si="35"/>
        <v>362</v>
      </c>
      <c r="R367" s="2">
        <f>COUNTIF(P$2:P367, "Remove")</f>
        <v>37</v>
      </c>
      <c r="S367" s="2">
        <f>COUNTIF(P$2:P367, "Add")</f>
        <v>4</v>
      </c>
      <c r="T367" s="2">
        <f>COUNTIF(P$2:P367, "Delete")</f>
        <v>0</v>
      </c>
      <c r="U367" s="2">
        <f t="shared" si="36"/>
        <v>325</v>
      </c>
      <c r="V367" s="2">
        <f t="shared" si="37"/>
        <v>329</v>
      </c>
      <c r="W367" s="2">
        <f t="shared" si="38"/>
        <v>329</v>
      </c>
      <c r="X367" s="2">
        <f>INDEX(Comparison!CP:CP, MATCH(B367, Comparison!CJ:CJ,0))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1017</v>
      </c>
      <c r="C368" s="2">
        <v>882</v>
      </c>
      <c r="D368" s="2" t="s">
        <v>8</v>
      </c>
      <c r="E368" s="2">
        <v>2</v>
      </c>
      <c r="F368" s="2" t="s">
        <v>402</v>
      </c>
      <c r="G368" s="2" t="s">
        <v>1144</v>
      </c>
      <c r="H368" s="2" t="s">
        <v>581</v>
      </c>
      <c r="I368" s="2">
        <v>883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1234</v>
      </c>
      <c r="P368" s="2" t="str">
        <f>INDEX(Comparison!CM:CM, MATCH(B368, Comparison!CJ:CJ,0))</f>
        <v>NA</v>
      </c>
      <c r="Q368" s="2">
        <f t="shared" si="35"/>
        <v>363</v>
      </c>
      <c r="R368" s="2">
        <f>COUNTIF(P$2:P368, "Remove")</f>
        <v>37</v>
      </c>
      <c r="S368" s="2">
        <f>COUNTIF(P$2:P368, "Add")</f>
        <v>4</v>
      </c>
      <c r="T368" s="2">
        <f>COUNTIF(P$2:P368, "Delete")</f>
        <v>0</v>
      </c>
      <c r="U368" s="2">
        <f t="shared" si="36"/>
        <v>326</v>
      </c>
      <c r="V368" s="2">
        <f t="shared" si="37"/>
        <v>330</v>
      </c>
      <c r="W368" s="2">
        <f t="shared" si="38"/>
        <v>330</v>
      </c>
      <c r="X368" s="2">
        <f>INDEX(Comparison!CP:CP, MATCH(B368, Comparison!CJ:CJ,0))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1018</v>
      </c>
      <c r="C369" s="2">
        <v>884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885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1234</v>
      </c>
      <c r="P369" s="2" t="str">
        <f>INDEX(Comparison!CM:CM, MATCH(B369, Comparison!CJ:CJ,0))</f>
        <v>NA</v>
      </c>
      <c r="Q369" s="2">
        <f t="shared" si="35"/>
        <v>364</v>
      </c>
      <c r="R369" s="2">
        <f>COUNTIF(P$2:P369, "Remove")</f>
        <v>37</v>
      </c>
      <c r="S369" s="2">
        <f>COUNTIF(P$2:P369, "Add")</f>
        <v>4</v>
      </c>
      <c r="T369" s="2">
        <f>COUNTIF(P$2:P369, "Delete")</f>
        <v>0</v>
      </c>
      <c r="U369" s="2">
        <f t="shared" si="36"/>
        <v>327</v>
      </c>
      <c r="V369" s="2">
        <f t="shared" si="37"/>
        <v>331</v>
      </c>
      <c r="W369" s="2">
        <f t="shared" si="38"/>
        <v>331</v>
      </c>
      <c r="X369" s="2">
        <f>INDEX(Comparison!CP:CP, MATCH(B369, Comparison!CJ:CJ,0))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1029</v>
      </c>
      <c r="C370" s="2">
        <v>886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887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1234</v>
      </c>
      <c r="P370" s="2" t="str">
        <f>INDEX(Comparison!CM:CM, MATCH(B370, Comparison!CJ:CJ,0))</f>
        <v>NA</v>
      </c>
      <c r="Q370" s="2">
        <f t="shared" si="35"/>
        <v>365</v>
      </c>
      <c r="R370" s="2">
        <f>COUNTIF(P$2:P370, "Remove")</f>
        <v>37</v>
      </c>
      <c r="S370" s="2">
        <f>COUNTIF(P$2:P370, "Add")</f>
        <v>4</v>
      </c>
      <c r="T370" s="2">
        <f>COUNTIF(P$2:P370, "Delete")</f>
        <v>0</v>
      </c>
      <c r="U370" s="2">
        <f t="shared" si="36"/>
        <v>328</v>
      </c>
      <c r="V370" s="2">
        <f t="shared" si="37"/>
        <v>332</v>
      </c>
      <c r="W370" s="2">
        <f t="shared" si="38"/>
        <v>332</v>
      </c>
      <c r="X370" s="2">
        <f>INDEX(Comparison!CP:CP, MATCH(B370, Comparison!CJ:CJ,0))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1030</v>
      </c>
      <c r="C371" s="2">
        <v>888</v>
      </c>
      <c r="D371" s="2" t="s">
        <v>8</v>
      </c>
      <c r="E371" s="2">
        <v>2</v>
      </c>
      <c r="F371" s="2" t="s">
        <v>1040</v>
      </c>
      <c r="G371" s="2" t="s">
        <v>1144</v>
      </c>
      <c r="H371" s="2" t="s">
        <v>581</v>
      </c>
      <c r="I371" s="2">
        <v>889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1234</v>
      </c>
      <c r="P371" s="2" t="str">
        <f>INDEX(Comparison!CM:CM, MATCH(B371, Comparison!CJ:CJ,0))</f>
        <v>NA</v>
      </c>
      <c r="Q371" s="2">
        <f t="shared" si="35"/>
        <v>366</v>
      </c>
      <c r="R371" s="2">
        <f>COUNTIF(P$2:P371, "Remove")</f>
        <v>37</v>
      </c>
      <c r="S371" s="2">
        <f>COUNTIF(P$2:P371, "Add")</f>
        <v>4</v>
      </c>
      <c r="T371" s="2">
        <f>COUNTIF(P$2:P371, "Delete")</f>
        <v>0</v>
      </c>
      <c r="U371" s="2">
        <f t="shared" si="36"/>
        <v>329</v>
      </c>
      <c r="V371" s="2">
        <f t="shared" si="37"/>
        <v>333</v>
      </c>
      <c r="W371" s="2">
        <f t="shared" si="38"/>
        <v>333</v>
      </c>
      <c r="X371" s="2">
        <f>INDEX(Comparison!CP:CP, MATCH(B371, Comparison!CJ:CJ,0))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1031</v>
      </c>
      <c r="C372" s="2">
        <v>890</v>
      </c>
      <c r="D372" s="2" t="s">
        <v>8</v>
      </c>
      <c r="E372" s="2">
        <v>2</v>
      </c>
      <c r="F372" s="2" t="s">
        <v>1041</v>
      </c>
      <c r="G372" s="2" t="s">
        <v>1144</v>
      </c>
      <c r="H372" s="2" t="s">
        <v>581</v>
      </c>
      <c r="I372" s="2">
        <v>891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1234</v>
      </c>
      <c r="P372" s="2" t="str">
        <f>INDEX(Comparison!CM:CM, MATCH(B372, Comparison!CJ:CJ,0))</f>
        <v>NA</v>
      </c>
      <c r="Q372" s="2">
        <f t="shared" si="35"/>
        <v>367</v>
      </c>
      <c r="R372" s="2">
        <f>COUNTIF(P$2:P372, "Remove")</f>
        <v>37</v>
      </c>
      <c r="S372" s="2">
        <f>COUNTIF(P$2:P372, "Add")</f>
        <v>4</v>
      </c>
      <c r="T372" s="2">
        <f>COUNTIF(P$2:P372, "Delete")</f>
        <v>0</v>
      </c>
      <c r="U372" s="2">
        <f t="shared" si="36"/>
        <v>330</v>
      </c>
      <c r="V372" s="2">
        <f t="shared" si="37"/>
        <v>334</v>
      </c>
      <c r="W372" s="2">
        <f t="shared" si="38"/>
        <v>334</v>
      </c>
      <c r="X372" s="2">
        <f>INDEX(Comparison!CP:CP, MATCH(B372, Comparison!CJ:CJ,0))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1032</v>
      </c>
      <c r="C373" s="2">
        <v>892</v>
      </c>
      <c r="D373" s="2" t="s">
        <v>8</v>
      </c>
      <c r="E373" s="2">
        <v>2</v>
      </c>
      <c r="F373" s="2" t="s">
        <v>1042</v>
      </c>
      <c r="G373" s="2" t="s">
        <v>1144</v>
      </c>
      <c r="H373" s="2" t="s">
        <v>581</v>
      </c>
      <c r="I373" s="2">
        <v>893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1234</v>
      </c>
      <c r="P373" s="2" t="str">
        <f>INDEX(Comparison!CM:CM, MATCH(B373, Comparison!CJ:CJ,0))</f>
        <v>NA</v>
      </c>
      <c r="Q373" s="2">
        <f t="shared" si="35"/>
        <v>368</v>
      </c>
      <c r="R373" s="2">
        <f>COUNTIF(P$2:P373, "Remove")</f>
        <v>37</v>
      </c>
      <c r="S373" s="2">
        <f>COUNTIF(P$2:P373, "Add")</f>
        <v>4</v>
      </c>
      <c r="T373" s="2">
        <f>COUNTIF(P$2:P373, "Delete")</f>
        <v>0</v>
      </c>
      <c r="U373" s="2">
        <f t="shared" si="36"/>
        <v>331</v>
      </c>
      <c r="V373" s="2">
        <f t="shared" si="37"/>
        <v>335</v>
      </c>
      <c r="W373" s="2">
        <f t="shared" si="38"/>
        <v>335</v>
      </c>
      <c r="X373" s="2">
        <f>INDEX(Comparison!CP:CP, MATCH(B373, Comparison!CJ:CJ,0))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1033</v>
      </c>
      <c r="C374" s="2">
        <v>894</v>
      </c>
      <c r="D374" s="2" t="s">
        <v>8</v>
      </c>
      <c r="E374" s="2">
        <v>2</v>
      </c>
      <c r="F374" s="2" t="s">
        <v>1043</v>
      </c>
      <c r="G374" s="2" t="s">
        <v>1144</v>
      </c>
      <c r="H374" s="2" t="s">
        <v>581</v>
      </c>
      <c r="I374" s="2">
        <v>895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1234</v>
      </c>
      <c r="P374" s="2" t="str">
        <f>INDEX(Comparison!CM:CM, MATCH(B374, Comparison!CJ:CJ,0))</f>
        <v>NA</v>
      </c>
      <c r="Q374" s="2">
        <f t="shared" si="35"/>
        <v>369</v>
      </c>
      <c r="R374" s="2">
        <f>COUNTIF(P$2:P374, "Remove")</f>
        <v>37</v>
      </c>
      <c r="S374" s="2">
        <f>COUNTIF(P$2:P374, "Add")</f>
        <v>4</v>
      </c>
      <c r="T374" s="2">
        <f>COUNTIF(P$2:P374, "Delete")</f>
        <v>0</v>
      </c>
      <c r="U374" s="2">
        <f t="shared" si="36"/>
        <v>332</v>
      </c>
      <c r="V374" s="2">
        <f t="shared" si="37"/>
        <v>336</v>
      </c>
      <c r="W374" s="2">
        <f t="shared" si="38"/>
        <v>336</v>
      </c>
      <c r="X374" s="2">
        <f>INDEX(Comparison!CP:CP, MATCH(B374, Comparison!CJ:CJ,0))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1034</v>
      </c>
      <c r="C375" s="2">
        <v>896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897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1234</v>
      </c>
      <c r="P375" s="2" t="str">
        <f>INDEX(Comparison!CM:CM, MATCH(B375, Comparison!CJ:CJ,0))</f>
        <v>NA</v>
      </c>
      <c r="Q375" s="2">
        <f t="shared" si="35"/>
        <v>370</v>
      </c>
      <c r="R375" s="2">
        <f>COUNTIF(P$2:P375, "Remove")</f>
        <v>37</v>
      </c>
      <c r="S375" s="2">
        <f>COUNTIF(P$2:P375, "Add")</f>
        <v>4</v>
      </c>
      <c r="T375" s="2">
        <f>COUNTIF(P$2:P375, "Delete")</f>
        <v>0</v>
      </c>
      <c r="U375" s="2">
        <f t="shared" si="36"/>
        <v>333</v>
      </c>
      <c r="V375" s="2">
        <f t="shared" si="37"/>
        <v>337</v>
      </c>
      <c r="W375" s="2">
        <f t="shared" si="38"/>
        <v>337</v>
      </c>
      <c r="X375" s="2">
        <f>INDEX(Comparison!CP:CP, MATCH(B375, Comparison!CJ:CJ,0))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1035</v>
      </c>
      <c r="C376" s="2">
        <v>898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899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1234</v>
      </c>
      <c r="P376" s="2" t="str">
        <f>INDEX(Comparison!CM:CM, MATCH(B376, Comparison!CJ:CJ,0))</f>
        <v>NA</v>
      </c>
      <c r="Q376" s="2">
        <f t="shared" si="35"/>
        <v>371</v>
      </c>
      <c r="R376" s="2">
        <f>COUNTIF(P$2:P376, "Remove")</f>
        <v>37</v>
      </c>
      <c r="S376" s="2">
        <f>COUNTIF(P$2:P376, "Add")</f>
        <v>4</v>
      </c>
      <c r="T376" s="2">
        <f>COUNTIF(P$2:P376, "Delete")</f>
        <v>0</v>
      </c>
      <c r="U376" s="2">
        <f t="shared" si="36"/>
        <v>334</v>
      </c>
      <c r="V376" s="2">
        <f t="shared" si="37"/>
        <v>338</v>
      </c>
      <c r="W376" s="2">
        <f t="shared" si="38"/>
        <v>338</v>
      </c>
      <c r="X376" s="2">
        <f>INDEX(Comparison!CP:CP, MATCH(B376, Comparison!CJ:CJ,0))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1036</v>
      </c>
      <c r="C377" s="2">
        <v>900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901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1234</v>
      </c>
      <c r="P377" s="2" t="str">
        <f>INDEX(Comparison!CM:CM, MATCH(B377, Comparison!CJ:CJ,0))</f>
        <v>NA</v>
      </c>
      <c r="Q377" s="2">
        <f t="shared" si="35"/>
        <v>372</v>
      </c>
      <c r="R377" s="2">
        <f>COUNTIF(P$2:P377, "Remove")</f>
        <v>37</v>
      </c>
      <c r="S377" s="2">
        <f>COUNTIF(P$2:P377, "Add")</f>
        <v>4</v>
      </c>
      <c r="T377" s="2">
        <f>COUNTIF(P$2:P377, "Delete")</f>
        <v>0</v>
      </c>
      <c r="U377" s="2">
        <f t="shared" si="36"/>
        <v>335</v>
      </c>
      <c r="V377" s="2">
        <f t="shared" si="37"/>
        <v>339</v>
      </c>
      <c r="W377" s="2">
        <f t="shared" si="38"/>
        <v>339</v>
      </c>
      <c r="X377" s="2">
        <f>INDEX(Comparison!CP:CP, MATCH(B377, Comparison!CJ:CJ,0))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1037</v>
      </c>
      <c r="C378" s="2">
        <v>902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903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1234</v>
      </c>
      <c r="P378" s="2" t="str">
        <f>INDEX(Comparison!CM:CM, MATCH(B378, Comparison!CJ:CJ,0))</f>
        <v>NA</v>
      </c>
      <c r="Q378" s="2">
        <f t="shared" si="35"/>
        <v>373</v>
      </c>
      <c r="R378" s="2">
        <f>COUNTIF(P$2:P378, "Remove")</f>
        <v>37</v>
      </c>
      <c r="S378" s="2">
        <f>COUNTIF(P$2:P378, "Add")</f>
        <v>4</v>
      </c>
      <c r="T378" s="2">
        <f>COUNTIF(P$2:P378, "Delete")</f>
        <v>0</v>
      </c>
      <c r="U378" s="2">
        <f t="shared" si="36"/>
        <v>336</v>
      </c>
      <c r="V378" s="2">
        <f t="shared" si="37"/>
        <v>340</v>
      </c>
      <c r="W378" s="2">
        <f t="shared" si="38"/>
        <v>340</v>
      </c>
      <c r="X378" s="2">
        <f>INDEX(Comparison!CP:CP, MATCH(B378, Comparison!CJ:CJ,0))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1038</v>
      </c>
      <c r="C379" s="2">
        <v>904</v>
      </c>
      <c r="D379" s="2" t="s">
        <v>8</v>
      </c>
      <c r="E379" s="2">
        <v>2</v>
      </c>
      <c r="F379" s="2" t="s">
        <v>579</v>
      </c>
      <c r="G379" s="2" t="s">
        <v>1144</v>
      </c>
      <c r="H379" s="2" t="s">
        <v>581</v>
      </c>
      <c r="I379" s="2">
        <v>905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1234</v>
      </c>
      <c r="P379" s="2" t="str">
        <f>INDEX(Comparison!CM:CM, MATCH(B379, Comparison!CJ:CJ,0))</f>
        <v>NA</v>
      </c>
      <c r="Q379" s="2">
        <f t="shared" si="35"/>
        <v>374</v>
      </c>
      <c r="R379" s="2">
        <f>COUNTIF(P$2:P379, "Remove")</f>
        <v>37</v>
      </c>
      <c r="S379" s="2">
        <f>COUNTIF(P$2:P379, "Add")</f>
        <v>4</v>
      </c>
      <c r="T379" s="2">
        <f>COUNTIF(P$2:P379, "Delete")</f>
        <v>0</v>
      </c>
      <c r="U379" s="2">
        <f t="shared" si="36"/>
        <v>337</v>
      </c>
      <c r="V379" s="2">
        <f t="shared" si="37"/>
        <v>341</v>
      </c>
      <c r="W379" s="2">
        <f t="shared" si="38"/>
        <v>341</v>
      </c>
      <c r="X379" s="2">
        <f>INDEX(Comparison!CP:CP, MATCH(B379, Comparison!CJ:CJ,0))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1044</v>
      </c>
      <c r="C380" s="2">
        <v>906</v>
      </c>
      <c r="D380" s="2" t="s">
        <v>8</v>
      </c>
      <c r="E380" s="2">
        <v>2</v>
      </c>
      <c r="F380" s="2" t="s">
        <v>1105</v>
      </c>
      <c r="G380" s="2" t="s">
        <v>1144</v>
      </c>
      <c r="H380" s="2" t="s">
        <v>581</v>
      </c>
      <c r="I380" s="2">
        <v>907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1234</v>
      </c>
      <c r="P380" s="2" t="str">
        <f>INDEX(Comparison!CM:CM, MATCH(B380, Comparison!CJ:CJ,0))</f>
        <v>NA</v>
      </c>
      <c r="Q380" s="2">
        <f t="shared" si="35"/>
        <v>375</v>
      </c>
      <c r="R380" s="2">
        <f>COUNTIF(P$2:P380, "Remove")</f>
        <v>37</v>
      </c>
      <c r="S380" s="2">
        <f>COUNTIF(P$2:P380, "Add")</f>
        <v>4</v>
      </c>
      <c r="T380" s="2">
        <f>COUNTIF(P$2:P380, "Delete")</f>
        <v>0</v>
      </c>
      <c r="U380" s="2">
        <f t="shared" si="36"/>
        <v>338</v>
      </c>
      <c r="V380" s="2">
        <f t="shared" si="37"/>
        <v>342</v>
      </c>
      <c r="W380" s="2">
        <f t="shared" si="38"/>
        <v>342</v>
      </c>
      <c r="X380" s="2">
        <f>INDEX(Comparison!CP:CP, MATCH(B380, Comparison!CJ:CJ,0))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1045</v>
      </c>
      <c r="C381" s="2">
        <v>908</v>
      </c>
      <c r="D381" s="2" t="s">
        <v>8</v>
      </c>
      <c r="E381" s="2">
        <v>2</v>
      </c>
      <c r="F381" s="2" t="s">
        <v>1088</v>
      </c>
      <c r="G381" s="2" t="s">
        <v>1144</v>
      </c>
      <c r="H381" s="2" t="s">
        <v>581</v>
      </c>
      <c r="I381" s="2">
        <v>909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1234</v>
      </c>
      <c r="P381" s="2" t="str">
        <f>INDEX(Comparison!CM:CM, MATCH(B381, Comparison!CJ:CJ,0))</f>
        <v>NA</v>
      </c>
      <c r="Q381" s="2">
        <f t="shared" si="35"/>
        <v>376</v>
      </c>
      <c r="R381" s="2">
        <f>COUNTIF(P$2:P381, "Remove")</f>
        <v>37</v>
      </c>
      <c r="S381" s="2">
        <f>COUNTIF(P$2:P381, "Add")</f>
        <v>4</v>
      </c>
      <c r="T381" s="2">
        <f>COUNTIF(P$2:P381, "Delete")</f>
        <v>0</v>
      </c>
      <c r="U381" s="2">
        <f t="shared" si="36"/>
        <v>339</v>
      </c>
      <c r="V381" s="2">
        <f t="shared" si="37"/>
        <v>343</v>
      </c>
      <c r="W381" s="2">
        <f t="shared" si="38"/>
        <v>343</v>
      </c>
      <c r="X381" s="2">
        <f>INDEX(Comparison!CP:CP, MATCH(B381, Comparison!CJ:CJ,0))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1046</v>
      </c>
      <c r="C382" s="2">
        <v>910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911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1234</v>
      </c>
      <c r="P382" s="2" t="str">
        <f>INDEX(Comparison!CM:CM, MATCH(B382, Comparison!CJ:CJ,0))</f>
        <v>NA</v>
      </c>
      <c r="Q382" s="2">
        <f t="shared" si="35"/>
        <v>377</v>
      </c>
      <c r="R382" s="2">
        <f>COUNTIF(P$2:P382, "Remove")</f>
        <v>37</v>
      </c>
      <c r="S382" s="2">
        <f>COUNTIF(P$2:P382, "Add")</f>
        <v>4</v>
      </c>
      <c r="T382" s="2">
        <f>COUNTIF(P$2:P382, "Delete")</f>
        <v>0</v>
      </c>
      <c r="U382" s="2">
        <f t="shared" si="36"/>
        <v>340</v>
      </c>
      <c r="V382" s="2">
        <f t="shared" si="37"/>
        <v>344</v>
      </c>
      <c r="W382" s="2">
        <f t="shared" si="38"/>
        <v>344</v>
      </c>
      <c r="X382" s="2">
        <f>INDEX(Comparison!CP:CP, MATCH(B382, Comparison!CJ:CJ,0))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1047</v>
      </c>
      <c r="C383" s="2">
        <v>912</v>
      </c>
      <c r="D383" s="2" t="s">
        <v>8</v>
      </c>
      <c r="E383" s="2">
        <v>2</v>
      </c>
      <c r="F383" s="2" t="s">
        <v>1089</v>
      </c>
      <c r="G383" s="2" t="s">
        <v>1144</v>
      </c>
      <c r="H383" s="2" t="s">
        <v>581</v>
      </c>
      <c r="I383" s="2">
        <v>913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1234</v>
      </c>
      <c r="P383" s="2" t="str">
        <f>INDEX(Comparison!CM:CM, MATCH(B383, Comparison!CJ:CJ,0))</f>
        <v>NA</v>
      </c>
      <c r="Q383" s="2">
        <f t="shared" si="35"/>
        <v>378</v>
      </c>
      <c r="R383" s="2">
        <f>COUNTIF(P$2:P383, "Remove")</f>
        <v>37</v>
      </c>
      <c r="S383" s="2">
        <f>COUNTIF(P$2:P383, "Add")</f>
        <v>4</v>
      </c>
      <c r="T383" s="2">
        <f>COUNTIF(P$2:P383, "Delete")</f>
        <v>0</v>
      </c>
      <c r="U383" s="2">
        <f t="shared" si="36"/>
        <v>341</v>
      </c>
      <c r="V383" s="2">
        <f t="shared" si="37"/>
        <v>345</v>
      </c>
      <c r="W383" s="2">
        <f t="shared" si="38"/>
        <v>345</v>
      </c>
      <c r="X383" s="2">
        <f>INDEX(Comparison!CP:CP, MATCH(B383, Comparison!CJ:CJ,0))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1048</v>
      </c>
      <c r="C384" s="2">
        <v>914</v>
      </c>
      <c r="D384" s="2" t="s">
        <v>8</v>
      </c>
      <c r="E384" s="2">
        <v>2</v>
      </c>
      <c r="F384" s="2" t="s">
        <v>1106</v>
      </c>
      <c r="G384" s="2" t="s">
        <v>1144</v>
      </c>
      <c r="H384" s="2" t="s">
        <v>581</v>
      </c>
      <c r="I384" s="2">
        <v>915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1234</v>
      </c>
      <c r="P384" s="2" t="str">
        <f>INDEX(Comparison!CM:CM, MATCH(B384, Comparison!CJ:CJ,0))</f>
        <v>NA</v>
      </c>
      <c r="Q384" s="2">
        <f t="shared" si="35"/>
        <v>379</v>
      </c>
      <c r="R384" s="2">
        <f>COUNTIF(P$2:P384, "Remove")</f>
        <v>37</v>
      </c>
      <c r="S384" s="2">
        <f>COUNTIF(P$2:P384, "Add")</f>
        <v>4</v>
      </c>
      <c r="T384" s="2">
        <f>COUNTIF(P$2:P384, "Delete")</f>
        <v>0</v>
      </c>
      <c r="U384" s="2">
        <f t="shared" si="36"/>
        <v>342</v>
      </c>
      <c r="V384" s="2">
        <f t="shared" si="37"/>
        <v>346</v>
      </c>
      <c r="W384" s="2">
        <f t="shared" si="38"/>
        <v>346</v>
      </c>
      <c r="X384" s="2">
        <f>INDEX(Comparison!CP:CP, MATCH(B384, Comparison!CJ:CJ,0))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1049</v>
      </c>
      <c r="C385" s="2">
        <v>916</v>
      </c>
      <c r="D385" s="2" t="s">
        <v>8</v>
      </c>
      <c r="E385" s="2">
        <v>2</v>
      </c>
      <c r="F385" s="2" t="s">
        <v>1071</v>
      </c>
      <c r="G385" s="2" t="s">
        <v>1144</v>
      </c>
      <c r="H385" s="2" t="s">
        <v>581</v>
      </c>
      <c r="I385" s="2">
        <v>917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1234</v>
      </c>
      <c r="P385" s="2" t="str">
        <f>INDEX(Comparison!CM:CM, MATCH(B385, Comparison!CJ:CJ,0))</f>
        <v>NA</v>
      </c>
      <c r="Q385" s="2">
        <f t="shared" si="35"/>
        <v>380</v>
      </c>
      <c r="R385" s="2">
        <f>COUNTIF(P$2:P385, "Remove")</f>
        <v>37</v>
      </c>
      <c r="S385" s="2">
        <f>COUNTIF(P$2:P385, "Add")</f>
        <v>4</v>
      </c>
      <c r="T385" s="2">
        <f>COUNTIF(P$2:P385, "Delete")</f>
        <v>0</v>
      </c>
      <c r="U385" s="2">
        <f t="shared" si="36"/>
        <v>343</v>
      </c>
      <c r="V385" s="2">
        <f t="shared" si="37"/>
        <v>347</v>
      </c>
      <c r="W385" s="2">
        <f t="shared" si="38"/>
        <v>347</v>
      </c>
      <c r="X385" s="2">
        <f>INDEX(Comparison!CP:CP, MATCH(B385, Comparison!CJ:CJ,0))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1050</v>
      </c>
      <c r="C386" s="2">
        <v>918</v>
      </c>
      <c r="D386" s="2" t="s">
        <v>8</v>
      </c>
      <c r="E386" s="2">
        <v>2</v>
      </c>
      <c r="F386" s="2" t="s">
        <v>1074</v>
      </c>
      <c r="G386" s="2" t="s">
        <v>1144</v>
      </c>
      <c r="H386" s="2" t="s">
        <v>581</v>
      </c>
      <c r="I386" s="2">
        <v>919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1234</v>
      </c>
      <c r="P386" s="2" t="str">
        <f>INDEX(Comparison!CM:CM, MATCH(B386, Comparison!CJ:CJ,0))</f>
        <v>NA</v>
      </c>
      <c r="Q386" s="2">
        <f t="shared" si="35"/>
        <v>381</v>
      </c>
      <c r="R386" s="2">
        <f>COUNTIF(P$2:P386, "Remove")</f>
        <v>37</v>
      </c>
      <c r="S386" s="2">
        <f>COUNTIF(P$2:P386, "Add")</f>
        <v>4</v>
      </c>
      <c r="T386" s="2">
        <f>COUNTIF(P$2:P386, "Delete")</f>
        <v>0</v>
      </c>
      <c r="U386" s="2">
        <f t="shared" si="36"/>
        <v>344</v>
      </c>
      <c r="V386" s="2">
        <f t="shared" si="37"/>
        <v>348</v>
      </c>
      <c r="W386" s="2">
        <f t="shared" si="38"/>
        <v>348</v>
      </c>
      <c r="X386" s="2">
        <f>INDEX(Comparison!CP:CP, MATCH(B386, Comparison!CJ:CJ,0))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1051</v>
      </c>
      <c r="C387" s="2">
        <v>920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921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1234</v>
      </c>
      <c r="P387" s="2" t="str">
        <f>INDEX(Comparison!CM:CM, MATCH(B387, Comparison!CJ:CJ,0))</f>
        <v>NA</v>
      </c>
      <c r="Q387" s="2">
        <f t="shared" si="35"/>
        <v>382</v>
      </c>
      <c r="R387" s="2">
        <f>COUNTIF(P$2:P387, "Remove")</f>
        <v>37</v>
      </c>
      <c r="S387" s="2">
        <f>COUNTIF(P$2:P387, "Add")</f>
        <v>4</v>
      </c>
      <c r="T387" s="2">
        <f>COUNTIF(P$2:P387, "Delete")</f>
        <v>0</v>
      </c>
      <c r="U387" s="2">
        <f t="shared" si="36"/>
        <v>345</v>
      </c>
      <c r="V387" s="2">
        <f t="shared" si="37"/>
        <v>349</v>
      </c>
      <c r="W387" s="2">
        <f t="shared" si="38"/>
        <v>349</v>
      </c>
      <c r="X387" s="2">
        <f>INDEX(Comparison!CP:CP, MATCH(B387, Comparison!CJ:CJ,0))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1052</v>
      </c>
      <c r="C388" s="2">
        <v>922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923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1234</v>
      </c>
      <c r="P388" s="2" t="str">
        <f>INDEX(Comparison!CM:CM, MATCH(B388, Comparison!CJ:CJ,0))</f>
        <v>NA</v>
      </c>
      <c r="Q388" s="2">
        <f t="shared" si="35"/>
        <v>383</v>
      </c>
      <c r="R388" s="2">
        <f>COUNTIF(P$2:P388, "Remove")</f>
        <v>37</v>
      </c>
      <c r="S388" s="2">
        <f>COUNTIF(P$2:P388, "Add")</f>
        <v>4</v>
      </c>
      <c r="T388" s="2">
        <f>COUNTIF(P$2:P388, "Delete")</f>
        <v>0</v>
      </c>
      <c r="U388" s="2">
        <f t="shared" si="36"/>
        <v>346</v>
      </c>
      <c r="V388" s="2">
        <f t="shared" si="37"/>
        <v>350</v>
      </c>
      <c r="W388" s="2">
        <f t="shared" si="38"/>
        <v>350</v>
      </c>
      <c r="X388" s="2">
        <f>INDEX(Comparison!CP:CP, MATCH(B388, Comparison!CJ:CJ,0))</f>
        <v>0</v>
      </c>
      <c r="Y388" s="2" t="str">
        <f t="shared" si="34"/>
        <v/>
      </c>
    </row>
    <row r="389" spans="1:25" x14ac:dyDescent="0.25">
      <c r="A389" s="3">
        <v>384</v>
      </c>
      <c r="B389" s="2" t="s">
        <v>1053</v>
      </c>
      <c r="C389" s="2">
        <v>924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925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1234</v>
      </c>
      <c r="P389" s="2" t="str">
        <f>INDEX(Comparison!CM:CM, MATCH(B389, Comparison!CJ:CJ,0))</f>
        <v>NA</v>
      </c>
      <c r="Q389" s="2">
        <f t="shared" si="35"/>
        <v>384</v>
      </c>
      <c r="R389" s="2">
        <f>COUNTIF(P$2:P389, "Remove")</f>
        <v>37</v>
      </c>
      <c r="S389" s="2">
        <f>COUNTIF(P$2:P389, "Add")</f>
        <v>4</v>
      </c>
      <c r="T389" s="2">
        <f>COUNTIF(P$2:P389, "Delete")</f>
        <v>0</v>
      </c>
      <c r="U389" s="2">
        <f t="shared" si="36"/>
        <v>347</v>
      </c>
      <c r="V389" s="2">
        <f t="shared" si="37"/>
        <v>351</v>
      </c>
      <c r="W389" s="2">
        <f t="shared" si="38"/>
        <v>351</v>
      </c>
      <c r="X389" s="2">
        <f>INDEX(Comparison!CP:CP, MATCH(B389, Comparison!CJ:CJ,0))</f>
        <v>0</v>
      </c>
      <c r="Y389" s="2" t="str">
        <f t="shared" ref="Y389:Y398" si="39">IF(X389=0, "", X389)</f>
        <v/>
      </c>
    </row>
    <row r="390" spans="1:25" x14ac:dyDescent="0.25">
      <c r="A390" s="3">
        <v>385</v>
      </c>
      <c r="B390" s="2" t="s">
        <v>1054</v>
      </c>
      <c r="C390" s="2">
        <v>926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927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1234</v>
      </c>
      <c r="P390" s="2" t="str">
        <f>INDEX(Comparison!CM:CM, MATCH(B390, Comparison!CJ:CJ,0))</f>
        <v>NA</v>
      </c>
      <c r="Q390" s="2">
        <f t="shared" si="35"/>
        <v>385</v>
      </c>
      <c r="R390" s="2">
        <f>COUNTIF(P$2:P390, "Remove")</f>
        <v>37</v>
      </c>
      <c r="S390" s="2">
        <f>COUNTIF(P$2:P390, "Add")</f>
        <v>4</v>
      </c>
      <c r="T390" s="2">
        <f>COUNTIF(P$2:P390, "Delete")</f>
        <v>0</v>
      </c>
      <c r="U390" s="2">
        <f t="shared" si="36"/>
        <v>348</v>
      </c>
      <c r="V390" s="2">
        <f t="shared" si="37"/>
        <v>352</v>
      </c>
      <c r="W390" s="2">
        <f t="shared" si="38"/>
        <v>352</v>
      </c>
      <c r="X390" s="2">
        <f>INDEX(Comparison!CP:CP, MATCH(B390, Comparison!CJ:CJ,0))</f>
        <v>0</v>
      </c>
      <c r="Y390" s="2" t="str">
        <f t="shared" si="39"/>
        <v/>
      </c>
    </row>
    <row r="391" spans="1:25" x14ac:dyDescent="0.25">
      <c r="A391" s="3">
        <v>386</v>
      </c>
      <c r="B391" s="2" t="s">
        <v>1055</v>
      </c>
      <c r="C391" s="2">
        <v>928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929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1234</v>
      </c>
      <c r="P391" s="2" t="str">
        <f>INDEX(Comparison!CM:CM, MATCH(B391, Comparison!CJ:CJ,0))</f>
        <v>NA</v>
      </c>
      <c r="Q391" s="2">
        <f t="shared" si="35"/>
        <v>386</v>
      </c>
      <c r="R391" s="2">
        <f>COUNTIF(P$2:P391, "Remove")</f>
        <v>37</v>
      </c>
      <c r="S391" s="2">
        <f>COUNTIF(P$2:P391, "Add")</f>
        <v>4</v>
      </c>
      <c r="T391" s="2">
        <f>COUNTIF(P$2:P391, "Delete")</f>
        <v>0</v>
      </c>
      <c r="U391" s="2">
        <f t="shared" si="36"/>
        <v>349</v>
      </c>
      <c r="V391" s="2">
        <f t="shared" si="37"/>
        <v>353</v>
      </c>
      <c r="W391" s="2">
        <f t="shared" si="38"/>
        <v>353</v>
      </c>
      <c r="X391" s="2">
        <f>INDEX(Comparison!CP:CP, MATCH(B391, Comparison!CJ:CJ,0))</f>
        <v>0</v>
      </c>
      <c r="Y391" s="2" t="str">
        <f t="shared" si="39"/>
        <v/>
      </c>
    </row>
    <row r="392" spans="1:25" x14ac:dyDescent="0.25">
      <c r="A392" s="3">
        <v>387</v>
      </c>
      <c r="B392" s="2" t="s">
        <v>1056</v>
      </c>
      <c r="C392" s="2">
        <v>930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931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1234</v>
      </c>
      <c r="P392" s="2" t="str">
        <f>INDEX(Comparison!CM:CM, MATCH(B392, Comparison!CJ:CJ,0))</f>
        <v>NA</v>
      </c>
      <c r="Q392" s="2">
        <f t="shared" si="35"/>
        <v>387</v>
      </c>
      <c r="R392" s="2">
        <f>COUNTIF(P$2:P392, "Remove")</f>
        <v>37</v>
      </c>
      <c r="S392" s="2">
        <f>COUNTIF(P$2:P392, "Add")</f>
        <v>4</v>
      </c>
      <c r="T392" s="2">
        <f>COUNTIF(P$2:P392, "Delete")</f>
        <v>0</v>
      </c>
      <c r="U392" s="2">
        <f t="shared" si="36"/>
        <v>350</v>
      </c>
      <c r="V392" s="2">
        <f t="shared" si="37"/>
        <v>354</v>
      </c>
      <c r="W392" s="2">
        <f t="shared" si="38"/>
        <v>354</v>
      </c>
      <c r="X392" s="2">
        <f>INDEX(Comparison!CP:CP, MATCH(B392, Comparison!CJ:CJ,0))</f>
        <v>0</v>
      </c>
      <c r="Y392" s="2" t="str">
        <f t="shared" si="39"/>
        <v/>
      </c>
    </row>
    <row r="393" spans="1:25" x14ac:dyDescent="0.25">
      <c r="A393" s="3">
        <v>388</v>
      </c>
      <c r="B393" s="2" t="s">
        <v>1076</v>
      </c>
      <c r="C393" s="2">
        <v>932</v>
      </c>
      <c r="D393" s="2" t="s">
        <v>8</v>
      </c>
      <c r="E393" s="2">
        <v>2</v>
      </c>
      <c r="F393" s="2" t="s">
        <v>579</v>
      </c>
      <c r="G393" s="2" t="s">
        <v>1144</v>
      </c>
      <c r="H393" s="2" t="s">
        <v>581</v>
      </c>
      <c r="I393" s="2">
        <v>933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1234</v>
      </c>
      <c r="P393" s="2" t="str">
        <f>INDEX(Comparison!CM:CM, MATCH(B393, Comparison!CJ:CJ,0))</f>
        <v>NA</v>
      </c>
      <c r="Q393" s="2">
        <f t="shared" si="35"/>
        <v>388</v>
      </c>
      <c r="R393" s="2">
        <f>COUNTIF(P$2:P393, "Remove")</f>
        <v>37</v>
      </c>
      <c r="S393" s="2">
        <f>COUNTIF(P$2:P393, "Add")</f>
        <v>4</v>
      </c>
      <c r="T393" s="2">
        <f>COUNTIF(P$2:P393, "Delete")</f>
        <v>0</v>
      </c>
      <c r="U393" s="2">
        <f t="shared" si="36"/>
        <v>351</v>
      </c>
      <c r="V393" s="2">
        <f t="shared" si="37"/>
        <v>355</v>
      </c>
      <c r="W393" s="2">
        <f t="shared" si="38"/>
        <v>355</v>
      </c>
      <c r="X393" s="2">
        <f>INDEX(Comparison!CP:CP, MATCH(B393, Comparison!CJ:CJ,0))</f>
        <v>0</v>
      </c>
      <c r="Y393" s="2" t="str">
        <f t="shared" si="39"/>
        <v/>
      </c>
    </row>
    <row r="394" spans="1:25" x14ac:dyDescent="0.25">
      <c r="A394" s="3">
        <v>389</v>
      </c>
      <c r="B394" s="2" t="s">
        <v>1107</v>
      </c>
      <c r="C394" s="2">
        <v>934</v>
      </c>
      <c r="D394" s="2" t="s">
        <v>8</v>
      </c>
      <c r="E394" s="2">
        <v>2</v>
      </c>
      <c r="F394" s="2" t="s">
        <v>1112</v>
      </c>
      <c r="G394" s="2" t="s">
        <v>1144</v>
      </c>
      <c r="H394" s="2" t="s">
        <v>581</v>
      </c>
      <c r="I394" s="2">
        <v>935</v>
      </c>
      <c r="J394" s="2" t="s">
        <v>1144</v>
      </c>
      <c r="K394" s="2">
        <v>352</v>
      </c>
      <c r="L394" s="2">
        <v>356</v>
      </c>
      <c r="M394" s="2">
        <v>356</v>
      </c>
      <c r="N394" s="2" t="s">
        <v>1234</v>
      </c>
      <c r="P394" s="2" t="str">
        <f>INDEX(Comparison!CM:CM, MATCH(B394, Comparison!CJ:CJ,0))</f>
        <v>NA</v>
      </c>
      <c r="Q394" s="2">
        <f t="shared" si="35"/>
        <v>389</v>
      </c>
      <c r="R394" s="2">
        <f>COUNTIF(P$2:P394, "Remove")</f>
        <v>37</v>
      </c>
      <c r="S394" s="2">
        <f>COUNTIF(P$2:P394, "Add")</f>
        <v>4</v>
      </c>
      <c r="T394" s="2">
        <f>COUNTIF(P$2:P394, "Delete")</f>
        <v>0</v>
      </c>
      <c r="U394" s="2">
        <f t="shared" si="36"/>
        <v>352</v>
      </c>
      <c r="V394" s="2">
        <f t="shared" si="37"/>
        <v>356</v>
      </c>
      <c r="W394" s="2">
        <f t="shared" si="38"/>
        <v>356</v>
      </c>
      <c r="X394" s="2">
        <f>INDEX(Comparison!CP:CP, MATCH(B394, Comparison!CJ:CJ,0))</f>
        <v>0</v>
      </c>
      <c r="Y394" s="2" t="str">
        <f t="shared" si="39"/>
        <v/>
      </c>
    </row>
    <row r="395" spans="1:25" x14ac:dyDescent="0.25">
      <c r="A395" s="3">
        <v>390</v>
      </c>
      <c r="B395" s="2" t="s">
        <v>1118</v>
      </c>
      <c r="C395" s="2">
        <v>936</v>
      </c>
      <c r="D395" s="2" t="s">
        <v>8</v>
      </c>
      <c r="E395" s="2">
        <v>2</v>
      </c>
      <c r="F395" s="2" t="s">
        <v>1138</v>
      </c>
      <c r="G395" s="2" t="s">
        <v>1144</v>
      </c>
      <c r="H395" s="2" t="s">
        <v>581</v>
      </c>
      <c r="I395" s="2">
        <v>937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1234</v>
      </c>
      <c r="P395" s="2" t="str">
        <f>INDEX(Comparison!CM:CM, MATCH(B395, Comparison!CJ:CJ,0))</f>
        <v>New Var</v>
      </c>
      <c r="Q395" s="2">
        <f t="shared" si="35"/>
        <v>390</v>
      </c>
      <c r="R395" s="2">
        <f>COUNTIF(P$2:P395, "Remove")</f>
        <v>37</v>
      </c>
      <c r="S395" s="2">
        <f>COUNTIF(P$2:P395, "Add")</f>
        <v>4</v>
      </c>
      <c r="T395" s="2">
        <f>COUNTIF(P$2:P395, "Delete")</f>
        <v>0</v>
      </c>
      <c r="U395" s="2">
        <f t="shared" si="36"/>
        <v>353</v>
      </c>
      <c r="V395" s="2">
        <f t="shared" si="37"/>
        <v>357</v>
      </c>
      <c r="W395" s="2">
        <f t="shared" si="38"/>
        <v>357</v>
      </c>
      <c r="X395" s="2">
        <f>INDEX(Comparison!CP:CP, MATCH(B395, Comparison!CJ:CJ,0))</f>
        <v>0</v>
      </c>
      <c r="Y395" s="2" t="str">
        <f t="shared" si="39"/>
        <v/>
      </c>
    </row>
    <row r="396" spans="1:25" x14ac:dyDescent="0.25">
      <c r="A396" s="3">
        <v>391</v>
      </c>
      <c r="B396" s="2" t="s">
        <v>1119</v>
      </c>
      <c r="C396" s="2">
        <v>938</v>
      </c>
      <c r="D396" s="2" t="s">
        <v>8</v>
      </c>
      <c r="E396" s="2">
        <v>2</v>
      </c>
      <c r="F396" s="2" t="s">
        <v>1139</v>
      </c>
      <c r="G396" s="2" t="s">
        <v>1144</v>
      </c>
      <c r="H396" s="2" t="s">
        <v>581</v>
      </c>
      <c r="I396" s="2">
        <v>939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1234</v>
      </c>
      <c r="P396" s="2" t="str">
        <f>INDEX(Comparison!CM:CM, MATCH(B396, Comparison!CJ:CJ,0))</f>
        <v>New Var</v>
      </c>
      <c r="Q396" s="2">
        <f t="shared" si="35"/>
        <v>391</v>
      </c>
      <c r="R396" s="2">
        <f>COUNTIF(P$2:P396, "Remove")</f>
        <v>37</v>
      </c>
      <c r="S396" s="2">
        <f>COUNTIF(P$2:P396, "Add")</f>
        <v>4</v>
      </c>
      <c r="T396" s="2">
        <f>COUNTIF(P$2:P396, "Delete")</f>
        <v>0</v>
      </c>
      <c r="U396" s="2">
        <f t="shared" si="36"/>
        <v>354</v>
      </c>
      <c r="V396" s="2">
        <f t="shared" si="37"/>
        <v>358</v>
      </c>
      <c r="W396" s="2">
        <f t="shared" si="38"/>
        <v>358</v>
      </c>
      <c r="X396" s="2">
        <f>INDEX(Comparison!CP:CP, MATCH(B396, Comparison!CJ:CJ,0))</f>
        <v>0</v>
      </c>
      <c r="Y396" s="2" t="str">
        <f t="shared" si="39"/>
        <v/>
      </c>
    </row>
    <row r="397" spans="1:25" x14ac:dyDescent="0.25">
      <c r="A397" s="3">
        <v>392</v>
      </c>
      <c r="B397" s="2" t="s">
        <v>1120</v>
      </c>
      <c r="C397" s="2">
        <v>940</v>
      </c>
      <c r="D397" s="2" t="s">
        <v>8</v>
      </c>
      <c r="E397" s="2">
        <v>2</v>
      </c>
      <c r="F397" s="2" t="s">
        <v>1138</v>
      </c>
      <c r="G397" s="2" t="s">
        <v>1144</v>
      </c>
      <c r="H397" s="2" t="s">
        <v>581</v>
      </c>
      <c r="I397" s="2">
        <v>941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1234</v>
      </c>
      <c r="P397" s="2" t="str">
        <f>INDEX(Comparison!CM:CM, MATCH(B397, Comparison!CJ:CJ,0))</f>
        <v>New Var</v>
      </c>
      <c r="Q397" s="2">
        <f t="shared" si="35"/>
        <v>392</v>
      </c>
      <c r="R397" s="2">
        <f>COUNTIF(P$2:P397, "Remove")</f>
        <v>37</v>
      </c>
      <c r="S397" s="2">
        <f>COUNTIF(P$2:P397, "Add")</f>
        <v>4</v>
      </c>
      <c r="T397" s="2">
        <f>COUNTIF(P$2:P397, "Delete")</f>
        <v>0</v>
      </c>
      <c r="U397" s="2">
        <f t="shared" si="36"/>
        <v>355</v>
      </c>
      <c r="V397" s="2">
        <f t="shared" si="37"/>
        <v>359</v>
      </c>
      <c r="W397" s="2">
        <f t="shared" si="38"/>
        <v>359</v>
      </c>
      <c r="X397" s="2">
        <f>INDEX(Comparison!CP:CP, MATCH(B397, Comparison!CJ:CJ,0))</f>
        <v>0</v>
      </c>
      <c r="Y397" s="2" t="str">
        <f t="shared" si="39"/>
        <v/>
      </c>
    </row>
    <row r="398" spans="1:25" x14ac:dyDescent="0.25">
      <c r="A398" s="3">
        <v>393</v>
      </c>
      <c r="B398" s="2" t="s">
        <v>1121</v>
      </c>
      <c r="C398" s="2">
        <v>942</v>
      </c>
      <c r="D398" s="2" t="s">
        <v>8</v>
      </c>
      <c r="E398" s="2">
        <v>2</v>
      </c>
      <c r="F398" s="2" t="s">
        <v>1139</v>
      </c>
      <c r="G398" s="2" t="s">
        <v>1144</v>
      </c>
      <c r="H398" s="2" t="s">
        <v>581</v>
      </c>
      <c r="I398" s="2">
        <v>943</v>
      </c>
      <c r="J398" s="2" t="s">
        <v>1164</v>
      </c>
      <c r="K398" s="2">
        <v>356</v>
      </c>
      <c r="L398" s="2">
        <v>360</v>
      </c>
      <c r="M398" s="2">
        <v>360</v>
      </c>
      <c r="N398" s="2" t="s">
        <v>1234</v>
      </c>
      <c r="P398" s="2" t="str">
        <f>INDEX(Comparison!CM:CM, MATCH(B398, Comparison!CJ:CJ,0))</f>
        <v>New Var</v>
      </c>
      <c r="Q398" s="2">
        <f t="shared" si="35"/>
        <v>393</v>
      </c>
      <c r="R398" s="2">
        <f>COUNTIF(P$2:P398, "Remove")</f>
        <v>37</v>
      </c>
      <c r="S398" s="2">
        <f>COUNTIF(P$2:P398, "Add")</f>
        <v>4</v>
      </c>
      <c r="T398" s="2">
        <f>COUNTIF(P$2:P398, "Delete")</f>
        <v>0</v>
      </c>
      <c r="U398" s="2">
        <f t="shared" si="36"/>
        <v>356</v>
      </c>
      <c r="V398" s="2">
        <f t="shared" si="37"/>
        <v>360</v>
      </c>
      <c r="W398" s="2">
        <f t="shared" si="38"/>
        <v>360</v>
      </c>
      <c r="X398" s="2">
        <f>INDEX(Comparison!CP:CP, MATCH(B398, Comparison!CJ:CJ,0))</f>
        <v>0</v>
      </c>
      <c r="Y398" s="2" t="str">
        <f t="shared" si="39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92"/>
  <sheetViews>
    <sheetView topLeftCell="H1" zoomScaleNormal="100" workbookViewId="0">
      <pane ySplit="1" topLeftCell="A2" activePane="bottomLeft" state="frozen"/>
      <selection pane="bottomLeft" activeCell="N35" sqref="N35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INDEX(Comparison!CV:CV, MATCH(B2, Comparison!CS:CS,0))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INDEX(Comparison!CY:CY, MATCH(B2, Comparison!CS:CS,0))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INDEX(Comparison!CV:CV, MATCH(B3, Comparison!CS:CS,0))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INDEX(Comparison!CY:CY, MATCH(B3, Comparison!CS:CS,0))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INDEX(Comparison!CV:CV, MATCH(B4, Comparison!CS:CS,0))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INDEX(Comparison!CY:CY, MATCH(B4, Comparison!CS:CS,0))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INDEX(Comparison!CV:CV, MATCH(B5, Comparison!CS:CS,0))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INDEX(Comparison!CY:CY, MATCH(B5, Comparison!CS:CS,0))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INDEX(Comparison!CV:CV, MATCH(B6, Comparison!CS:CS,0))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INDEX(Comparison!CY:CY, MATCH(B6, Comparison!CS:CS,0))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1277</v>
      </c>
      <c r="P7" s="2" t="str">
        <f>INDEX(Comparison!CV:CV, MATCH(B7, Comparison!CS:CS,0))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INDEX(Comparison!CY:CY, MATCH(B7, Comparison!CS:CS,0))</f>
        <v>Unneeded, discontinued in next version</v>
      </c>
      <c r="Y7" s="2" t="str">
        <f t="shared" si="9"/>
        <v>Unneeded, discontinued in next version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1234</v>
      </c>
      <c r="P8" s="2" t="str">
        <f>INDEX(Comparison!CV:CV, MATCH(B8, Comparison!CS:CS,0))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INDEX(Comparison!CY:CY, MATCH(B8, Comparison!CS:CS,0))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1234</v>
      </c>
      <c r="P9" s="2" t="str">
        <f>INDEX(Comparison!CV:CV, MATCH(B9, Comparison!CS:CS,0))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INDEX(Comparison!CY:CY, MATCH(B9, Comparison!CS:CS,0))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1234</v>
      </c>
      <c r="P10" s="2" t="str">
        <f>INDEX(Comparison!CV:CV, MATCH(B10, Comparison!CS:CS,0))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INDEX(Comparison!CY:CY, MATCH(B10, Comparison!CS:CS,0))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1234</v>
      </c>
      <c r="P11" s="2" t="str">
        <f>INDEX(Comparison!CV:CV, MATCH(B11, Comparison!CS:CS,0))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INDEX(Comparison!CY:CY, MATCH(B11, Comparison!CS:CS,0))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1234</v>
      </c>
      <c r="P12" s="2" t="str">
        <f>INDEX(Comparison!CV:CV, MATCH(B12, Comparison!CS:CS,0))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INDEX(Comparison!CY:CY, MATCH(B12, Comparison!CS:CS,0))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1234</v>
      </c>
      <c r="P13" s="2" t="str">
        <f>INDEX(Comparison!CV:CV, MATCH(B13, Comparison!CS:CS,0))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INDEX(Comparison!CY:CY, MATCH(B13, Comparison!CS:CS,0))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1234</v>
      </c>
      <c r="P14" s="2" t="str">
        <f>INDEX(Comparison!CV:CV, MATCH(B14, Comparison!CS:CS,0))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INDEX(Comparison!CY:CY, MATCH(B14, Comparison!CS:CS,0))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1234</v>
      </c>
      <c r="P15" s="2" t="str">
        <f>INDEX(Comparison!CV:CV, MATCH(B15, Comparison!CS:CS,0))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INDEX(Comparison!CY:CY, MATCH(B15, Comparison!CS:CS,0))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1234</v>
      </c>
      <c r="P16" s="2" t="str">
        <f>INDEX(Comparison!CV:CV, MATCH(B16, Comparison!CS:CS,0))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INDEX(Comparison!CY:CY, MATCH(B16, Comparison!CS:CS,0))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1234</v>
      </c>
      <c r="P17" s="2" t="str">
        <f>INDEX(Comparison!CV:CV, MATCH(B17, Comparison!CS:CS,0))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INDEX(Comparison!CY:CY, MATCH(B17, Comparison!CS:CS,0))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1234</v>
      </c>
      <c r="P18" s="2" t="str">
        <f>INDEX(Comparison!CV:CV, MATCH(B18, Comparison!CS:CS,0))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INDEX(Comparison!CY:CY, MATCH(B18, Comparison!CS:CS,0))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1234</v>
      </c>
      <c r="P19" s="2" t="str">
        <f>INDEX(Comparison!CV:CV, MATCH(B19, Comparison!CS:CS,0))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INDEX(Comparison!CY:CY, MATCH(B19, Comparison!CS:CS,0))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1234</v>
      </c>
      <c r="P20" s="2" t="str">
        <f>INDEX(Comparison!CV:CV, MATCH(B20, Comparison!CS:CS,0))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INDEX(Comparison!CY:CY, MATCH(B20, Comparison!CS:CS,0))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1234</v>
      </c>
      <c r="P21" s="2" t="str">
        <f>INDEX(Comparison!CV:CV, MATCH(B21, Comparison!CS:CS,0))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INDEX(Comparison!CY:CY, MATCH(B21, Comparison!CS:CS,0))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1234</v>
      </c>
      <c r="P22" s="2" t="str">
        <f>INDEX(Comparison!CV:CV, MATCH(B22, Comparison!CS:CS,0))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INDEX(Comparison!CY:CY, MATCH(B22, Comparison!CS:CS,0))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1234</v>
      </c>
      <c r="P23" s="2" t="str">
        <f>INDEX(Comparison!CV:CV, MATCH(B23, Comparison!CS:CS,0))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INDEX(Comparison!CY:CY, MATCH(B23, Comparison!CS:CS,0))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1234</v>
      </c>
      <c r="P24" s="2" t="str">
        <f>INDEX(Comparison!CV:CV, MATCH(B24, Comparison!CS:CS,0))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INDEX(Comparison!CY:CY, MATCH(B24, Comparison!CS:CS,0))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1234</v>
      </c>
      <c r="P25" s="2" t="str">
        <f>INDEX(Comparison!CV:CV, MATCH(B25, Comparison!CS:CS,0))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INDEX(Comparison!CY:CY, MATCH(B25, Comparison!CS:CS,0))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1234</v>
      </c>
      <c r="P26" s="2" t="str">
        <f>INDEX(Comparison!CV:CV, MATCH(B26, Comparison!CS:CS,0))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INDEX(Comparison!CY:CY, MATCH(B26, Comparison!CS:CS,0))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1234</v>
      </c>
      <c r="P27" s="2" t="str">
        <f>INDEX(Comparison!CV:CV, MATCH(B27, Comparison!CS:CS,0))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INDEX(Comparison!CY:CY, MATCH(B27, Comparison!CS:CS,0))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1234</v>
      </c>
      <c r="P28" s="2" t="str">
        <f>INDEX(Comparison!CV:CV, MATCH(B28, Comparison!CS:CS,0))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INDEX(Comparison!CY:CY, MATCH(B28, Comparison!CS:CS,0))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1234</v>
      </c>
      <c r="P29" s="2" t="str">
        <f>INDEX(Comparison!CV:CV, MATCH(B29, Comparison!CS:CS,0))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INDEX(Comparison!CY:CY, MATCH(B29, Comparison!CS:CS,0))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1234</v>
      </c>
      <c r="P30" s="2" t="str">
        <f>INDEX(Comparison!CV:CV, MATCH(B30, Comparison!CS:CS,0))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INDEX(Comparison!CY:CY, MATCH(B30, Comparison!CS:CS,0))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1234</v>
      </c>
      <c r="P31" s="2" t="str">
        <f>INDEX(Comparison!CV:CV, MATCH(B31, Comparison!CS:CS,0))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INDEX(Comparison!CY:CY, MATCH(B31, Comparison!CS:CS,0))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1234</v>
      </c>
      <c r="P32" s="2" t="str">
        <f>INDEX(Comparison!CV:CV, MATCH(B32, Comparison!CS:CS,0))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INDEX(Comparison!CY:CY, MATCH(B32, Comparison!CS:CS,0))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1234</v>
      </c>
      <c r="P33" s="2" t="str">
        <f>INDEX(Comparison!CV:CV, MATCH(B33, Comparison!CS:CS,0))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INDEX(Comparison!CY:CY, MATCH(B33, Comparison!CS:CS,0))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1234</v>
      </c>
      <c r="P34" s="2" t="str">
        <f>INDEX(Comparison!CV:CV, MATCH(B34, Comparison!CS:CS,0))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INDEX(Comparison!CY:CY, MATCH(B34, Comparison!CS:CS,0))</f>
        <v>0</v>
      </c>
      <c r="Y34" s="2" t="str">
        <f t="shared" si="9"/>
        <v/>
      </c>
    </row>
    <row r="35" spans="1:25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1276</v>
      </c>
      <c r="P35" s="2" t="str">
        <f>INDEX(Comparison!CV:CV, MATCH(B35, Comparison!CS:CS,0))</f>
        <v>Add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 t="str">
        <f>INDEX(Comparison!CY:CY, MATCH(B35, Comparison!CS:CS,0))</f>
        <v>Personal variable included to continue gestcen from previous</v>
      </c>
      <c r="Y35" s="2" t="str">
        <f t="shared" si="9"/>
        <v>Personal variable included to continue gestcen from previous</v>
      </c>
    </row>
    <row r="36" spans="1:25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1234</v>
      </c>
      <c r="P36" s="2" t="str">
        <f>INDEX(Comparison!CV:CV, MATCH(B36, Comparison!CS:CS,0))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INDEX(Comparison!CY:CY, MATCH(B36, Comparison!CS:CS,0))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1234</v>
      </c>
      <c r="P37" s="2" t="str">
        <f>INDEX(Comparison!CV:CV, MATCH(B37, Comparison!CS:CS,0))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INDEX(Comparison!CY:CY, MATCH(B37, Comparison!CS:CS,0))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1234</v>
      </c>
      <c r="P38" s="2" t="str">
        <f>INDEX(Comparison!CV:CV, MATCH(B38, Comparison!CS:CS,0))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INDEX(Comparison!CY:CY, MATCH(B38, Comparison!CS:CS,0))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1234</v>
      </c>
      <c r="P39" s="2" t="str">
        <f>INDEX(Comparison!CV:CV, MATCH(B39, Comparison!CS:CS,0))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INDEX(Comparison!CY:CY, MATCH(B39, Comparison!CS:CS,0))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1234</v>
      </c>
      <c r="P40" s="2" t="str">
        <f>INDEX(Comparison!CV:CV, MATCH(B40, Comparison!CS:CS,0))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INDEX(Comparison!CY:CY, MATCH(B40, Comparison!CS:CS,0))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1234</v>
      </c>
      <c r="P41" s="2" t="str">
        <f>INDEX(Comparison!CV:CV, MATCH(B41, Comparison!CS:CS,0))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INDEX(Comparison!CY:CY, MATCH(B41, Comparison!CS:CS,0))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1234</v>
      </c>
      <c r="P42" s="2" t="str">
        <f>INDEX(Comparison!CV:CV, MATCH(B42, Comparison!CS:CS,0))</f>
        <v>NA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>
        <f>INDEX(Comparison!CY:CY, MATCH(B42, Comparison!CS:CS,0))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INDEX(Comparison!CV:CV, MATCH(B43, Comparison!CS:CS,0))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INDEX(Comparison!CY:CY, MATCH(B43, Comparison!CS:CS,0))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INDEX(Comparison!CV:CV, MATCH(B44, Comparison!CS:CS,0))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INDEX(Comparison!CY:CY, MATCH(B44, Comparison!CS:CS,0))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INDEX(Comparison!CV:CV, MATCH(B45, Comparison!CS:CS,0))</f>
        <v>Add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 t="str">
        <f>INDEX(Comparison!CY:CY, MATCH(B45, Comparison!CS:CS,0))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1234</v>
      </c>
      <c r="P46" s="2" t="str">
        <f>INDEX(Comparison!CV:CV, MATCH(B46, Comparison!CS:CS,0))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INDEX(Comparison!CY:CY, MATCH(B46, Comparison!CS:CS,0))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1234</v>
      </c>
      <c r="P47" s="2" t="str">
        <f>INDEX(Comparison!CV:CV, MATCH(B47, Comparison!CS:CS,0))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INDEX(Comparison!CY:CY, MATCH(B47, Comparison!CS:CS,0))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1234</v>
      </c>
      <c r="P48" s="2" t="str">
        <f>INDEX(Comparison!CV:CV, MATCH(B48, Comparison!CS:CS,0))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INDEX(Comparison!CY:CY, MATCH(B48, Comparison!CS:CS,0))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1234</v>
      </c>
      <c r="P49" s="2" t="str">
        <f>INDEX(Comparison!CV:CV, MATCH(B49, Comparison!CS:CS,0))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INDEX(Comparison!CY:CY, MATCH(B49, Comparison!CS:CS,0))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1234</v>
      </c>
      <c r="P50" s="2" t="str">
        <f>INDEX(Comparison!CV:CV, MATCH(B50, Comparison!CS:CS,0))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INDEX(Comparison!CY:CY, MATCH(B50, Comparison!CS:CS,0))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1234</v>
      </c>
      <c r="P51" s="2" t="str">
        <f>INDEX(Comparison!CV:CV, MATCH(B51, Comparison!CS:CS,0))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INDEX(Comparison!CY:CY, MATCH(B51, Comparison!CS:CS,0))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1234</v>
      </c>
      <c r="P52" s="2" t="str">
        <f>INDEX(Comparison!CV:CV, MATCH(B52, Comparison!CS:CS,0))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INDEX(Comparison!CY:CY, MATCH(B52, Comparison!CS:CS,0))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1234</v>
      </c>
      <c r="P53" s="2" t="str">
        <f>INDEX(Comparison!CV:CV, MATCH(B53, Comparison!CS:CS,0))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INDEX(Comparison!CY:CY, MATCH(B53, Comparison!CS:CS,0))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1234</v>
      </c>
      <c r="P54" s="2" t="str">
        <f>INDEX(Comparison!CV:CV, MATCH(B54, Comparison!CS:CS,0))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INDEX(Comparison!CY:CY, MATCH(B54, Comparison!CS:CS,0))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1234</v>
      </c>
      <c r="P55" s="2" t="str">
        <f>INDEX(Comparison!CV:CV, MATCH(B55, Comparison!CS:CS,0))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INDEX(Comparison!CY:CY, MATCH(B55, Comparison!CS:CS,0))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1234</v>
      </c>
      <c r="P56" s="2" t="str">
        <f>INDEX(Comparison!CV:CV, MATCH(B56, Comparison!CS:CS,0))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INDEX(Comparison!CY:CY, MATCH(B56, Comparison!CS:CS,0))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1234</v>
      </c>
      <c r="P57" s="2" t="str">
        <f>INDEX(Comparison!CV:CV, MATCH(B57, Comparison!CS:CS,0))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INDEX(Comparison!CY:CY, MATCH(B57, Comparison!CS:CS,0))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1234</v>
      </c>
      <c r="P58" s="2" t="str">
        <f>INDEX(Comparison!CV:CV, MATCH(B58, Comparison!CS:CS,0))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INDEX(Comparison!CY:CY, MATCH(B58, Comparison!CS:CS,0))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1234</v>
      </c>
      <c r="P59" s="2" t="str">
        <f>INDEX(Comparison!CV:CV, MATCH(B59, Comparison!CS:CS,0))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INDEX(Comparison!CY:CY, MATCH(B59, Comparison!CS:CS,0))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1234</v>
      </c>
      <c r="P60" s="2" t="str">
        <f>INDEX(Comparison!CV:CV, MATCH(B60, Comparison!CS:CS,0))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INDEX(Comparison!CY:CY, MATCH(B60, Comparison!CS:CS,0))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1234</v>
      </c>
      <c r="P61" s="2" t="str">
        <f>INDEX(Comparison!CV:CV, MATCH(B61, Comparison!CS:CS,0))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INDEX(Comparison!CY:CY, MATCH(B61, Comparison!CS:CS,0))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1234</v>
      </c>
      <c r="P62" s="2" t="str">
        <f>INDEX(Comparison!CV:CV, MATCH(B62, Comparison!CS:CS,0))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INDEX(Comparison!CY:CY, MATCH(B62, Comparison!CS:CS,0))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1234</v>
      </c>
      <c r="P63" s="2" t="str">
        <f>INDEX(Comparison!CV:CV, MATCH(B63, Comparison!CS:CS,0))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INDEX(Comparison!CY:CY, MATCH(B63, Comparison!CS:CS,0))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1234</v>
      </c>
      <c r="P64" s="2" t="str">
        <f>INDEX(Comparison!CV:CV, MATCH(B64, Comparison!CS:CS,0))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INDEX(Comparison!CY:CY, MATCH(B64, Comparison!CS:CS,0))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1234</v>
      </c>
      <c r="P65" s="2" t="str">
        <f>INDEX(Comparison!CV:CV, MATCH(B65, Comparison!CS:CS,0))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INDEX(Comparison!CY:CY, MATCH(B65, Comparison!CS:CS,0))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1234</v>
      </c>
      <c r="P66" s="2" t="str">
        <f>INDEX(Comparison!CV:CV, MATCH(B66, Comparison!CS:CS,0))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INDEX(Comparison!CY:CY, MATCH(B66, Comparison!CS:CS,0))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1234</v>
      </c>
      <c r="P67" s="2" t="str">
        <f>INDEX(Comparison!CV:CV, MATCH(B67, Comparison!CS:CS,0))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INDEX(Comparison!CY:CY, MATCH(B67, Comparison!CS:CS,0))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1234</v>
      </c>
      <c r="P68" s="2" t="str">
        <f>INDEX(Comparison!CV:CV, MATCH(B68, Comparison!CS:CS,0))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INDEX(Comparison!CY:CY, MATCH(B68, Comparison!CS:CS,0))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1234</v>
      </c>
      <c r="P69" s="2" t="str">
        <f>INDEX(Comparison!CV:CV, MATCH(B69, Comparison!CS:CS,0))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INDEX(Comparison!CY:CY, MATCH(B69, Comparison!CS:CS,0))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1234</v>
      </c>
      <c r="P70" s="2" t="str">
        <f>INDEX(Comparison!CV:CV, MATCH(B70, Comparison!CS:CS,0))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INDEX(Comparison!CY:CY, MATCH(B70, Comparison!CS:CS,0))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1234</v>
      </c>
      <c r="P71" s="2" t="str">
        <f>INDEX(Comparison!CV:CV, MATCH(B71, Comparison!CS:CS,0))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INDEX(Comparison!CY:CY, MATCH(B71, Comparison!CS:CS,0))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1234</v>
      </c>
      <c r="P72" s="2" t="str">
        <f>INDEX(Comparison!CV:CV, MATCH(B72, Comparison!CS:CS,0))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INDEX(Comparison!CY:CY, MATCH(B72, Comparison!CS:CS,0))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1234</v>
      </c>
      <c r="P73" s="2" t="str">
        <f>INDEX(Comparison!CV:CV, MATCH(B73, Comparison!CS:CS,0))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INDEX(Comparison!CY:CY, MATCH(B73, Comparison!CS:CS,0))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1234</v>
      </c>
      <c r="P74" s="2" t="str">
        <f>INDEX(Comparison!CV:CV, MATCH(B74, Comparison!CS:CS,0))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INDEX(Comparison!CY:CY, MATCH(B74, Comparison!CS:CS,0))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1234</v>
      </c>
      <c r="P75" s="2" t="str">
        <f>INDEX(Comparison!CV:CV, MATCH(B75, Comparison!CS:CS,0))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INDEX(Comparison!CY:CY, MATCH(B75, Comparison!CS:CS,0))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1234</v>
      </c>
      <c r="P76" s="2" t="str">
        <f>INDEX(Comparison!CV:CV, MATCH(B76, Comparison!CS:CS,0))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INDEX(Comparison!CY:CY, MATCH(B76, Comparison!CS:CS,0))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INDEX(Comparison!CV:CV, MATCH(B77, Comparison!CS:CS,0))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INDEX(Comparison!CY:CY, MATCH(B77, Comparison!CS:CS,0))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INDEX(Comparison!CV:CV, MATCH(B78, Comparison!CS:CS,0))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INDEX(Comparison!CY:CY, MATCH(B78, Comparison!CS:CS,0))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INDEX(Comparison!CV:CV, MATCH(B79, Comparison!CS:CS,0))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INDEX(Comparison!CY:CY, MATCH(B79, Comparison!CS:CS,0))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INDEX(Comparison!CV:CV, MATCH(B80, Comparison!CS:CS,0))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INDEX(Comparison!CY:CY, MATCH(B80, Comparison!CS:CS,0))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1234</v>
      </c>
      <c r="P81" s="2" t="str">
        <f>INDEX(Comparison!CV:CV, MATCH(B81, Comparison!CS:CS,0))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INDEX(Comparison!CY:CY, MATCH(B81, Comparison!CS:CS,0))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1234</v>
      </c>
      <c r="P82" s="2" t="str">
        <f>INDEX(Comparison!CV:CV, MATCH(B82, Comparison!CS:CS,0))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INDEX(Comparison!CY:CY, MATCH(B82, Comparison!CS:CS,0))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1234</v>
      </c>
      <c r="P83" s="2" t="str">
        <f>INDEX(Comparison!CV:CV, MATCH(B83, Comparison!CS:CS,0))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INDEX(Comparison!CY:CY, MATCH(B83, Comparison!CS:CS,0))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1234</v>
      </c>
      <c r="P84" s="2" t="str">
        <f>INDEX(Comparison!CV:CV, MATCH(B84, Comparison!CS:CS,0))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INDEX(Comparison!CY:CY, MATCH(B84, Comparison!CS:CS,0))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1234</v>
      </c>
      <c r="P85" s="2" t="str">
        <f>INDEX(Comparison!CV:CV, MATCH(B85, Comparison!CS:CS,0))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INDEX(Comparison!CY:CY, MATCH(B85, Comparison!CS:CS,0))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1234</v>
      </c>
      <c r="P86" s="2" t="str">
        <f>INDEX(Comparison!CV:CV, MATCH(B86, Comparison!CS:CS,0))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INDEX(Comparison!CY:CY, MATCH(B86, Comparison!CS:CS,0))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1234</v>
      </c>
      <c r="P87" s="2" t="str">
        <f>INDEX(Comparison!CV:CV, MATCH(B87, Comparison!CS:CS,0))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INDEX(Comparison!CY:CY, MATCH(B87, Comparison!CS:CS,0))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1234</v>
      </c>
      <c r="P88" s="2" t="str">
        <f>INDEX(Comparison!CV:CV, MATCH(B88, Comparison!CS:CS,0))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INDEX(Comparison!CY:CY, MATCH(B88, Comparison!CS:CS,0))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1234</v>
      </c>
      <c r="P89" s="2" t="str">
        <f>INDEX(Comparison!CV:CV, MATCH(B89, Comparison!CS:CS,0))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INDEX(Comparison!CY:CY, MATCH(B89, Comparison!CS:CS,0))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1234</v>
      </c>
      <c r="P90" s="2" t="str">
        <f>INDEX(Comparison!CV:CV, MATCH(B90, Comparison!CS:CS,0))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INDEX(Comparison!CY:CY, MATCH(B90, Comparison!CS:CS,0))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1234</v>
      </c>
      <c r="P91" s="2" t="str">
        <f>INDEX(Comparison!CV:CV, MATCH(B91, Comparison!CS:CS,0))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INDEX(Comparison!CY:CY, MATCH(B91, Comparison!CS:CS,0))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1234</v>
      </c>
      <c r="P92" s="2" t="str">
        <f>INDEX(Comparison!CV:CV, MATCH(B92, Comparison!CS:CS,0))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INDEX(Comparison!CY:CY, MATCH(B92, Comparison!CS:CS,0))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1234</v>
      </c>
      <c r="P93" s="2" t="str">
        <f>INDEX(Comparison!CV:CV, MATCH(B93, Comparison!CS:CS,0))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INDEX(Comparison!CY:CY, MATCH(B93, Comparison!CS:CS,0))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1234</v>
      </c>
      <c r="P94" s="2" t="str">
        <f>INDEX(Comparison!CV:CV, MATCH(B94, Comparison!CS:CS,0))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INDEX(Comparison!CY:CY, MATCH(B94, Comparison!CS:CS,0))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1234</v>
      </c>
      <c r="P95" s="2" t="str">
        <f>INDEX(Comparison!CV:CV, MATCH(B95, Comparison!CS:CS,0))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INDEX(Comparison!CY:CY, MATCH(B95, Comparison!CS:CS,0))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1234</v>
      </c>
      <c r="P96" s="2" t="str">
        <f>INDEX(Comparison!CV:CV, MATCH(B96, Comparison!CS:CS,0))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INDEX(Comparison!CY:CY, MATCH(B96, Comparison!CS:CS,0))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1234</v>
      </c>
      <c r="P97" s="2" t="str">
        <f>INDEX(Comparison!CV:CV, MATCH(B97, Comparison!CS:CS,0))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INDEX(Comparison!CY:CY, MATCH(B97, Comparison!CS:CS,0))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1234</v>
      </c>
      <c r="P98" s="2" t="str">
        <f>INDEX(Comparison!CV:CV, MATCH(B98, Comparison!CS:CS,0))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INDEX(Comparison!CY:CY, MATCH(B98, Comparison!CS:CS,0))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1234</v>
      </c>
      <c r="P99" s="2" t="str">
        <f>INDEX(Comparison!CV:CV, MATCH(B99, Comparison!CS:CS,0))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INDEX(Comparison!CY:CY, MATCH(B99, Comparison!CS:CS,0))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1234</v>
      </c>
      <c r="P100" s="2" t="str">
        <f>INDEX(Comparison!CV:CV, MATCH(B100, Comparison!CS:CS,0))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INDEX(Comparison!CY:CY, MATCH(B100, Comparison!CS:CS,0))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1234</v>
      </c>
      <c r="P101" s="2" t="str">
        <f>INDEX(Comparison!CV:CV, MATCH(B101, Comparison!CS:CS,0))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INDEX(Comparison!CY:CY, MATCH(B101, Comparison!CS:CS,0))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1234</v>
      </c>
      <c r="P102" s="2" t="str">
        <f>INDEX(Comparison!CV:CV, MATCH(B102, Comparison!CS:CS,0))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INDEX(Comparison!CY:CY, MATCH(B102, Comparison!CS:CS,0))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1234</v>
      </c>
      <c r="P103" s="2" t="str">
        <f>INDEX(Comparison!CV:CV, MATCH(B103, Comparison!CS:CS,0))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INDEX(Comparison!CY:CY, MATCH(B103, Comparison!CS:CS,0))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1234</v>
      </c>
      <c r="P104" s="2" t="str">
        <f>INDEX(Comparison!CV:CV, MATCH(B104, Comparison!CS:CS,0))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INDEX(Comparison!CY:CY, MATCH(B104, Comparison!CS:CS,0))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1234</v>
      </c>
      <c r="P105" s="2" t="str">
        <f>INDEX(Comparison!CV:CV, MATCH(B105, Comparison!CS:CS,0))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INDEX(Comparison!CY:CY, MATCH(B105, Comparison!CS:CS,0))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1234</v>
      </c>
      <c r="P106" s="2" t="str">
        <f>INDEX(Comparison!CV:CV, MATCH(B106, Comparison!CS:CS,0))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INDEX(Comparison!CY:CY, MATCH(B106, Comparison!CS:CS,0))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1234</v>
      </c>
      <c r="P107" s="2" t="str">
        <f>INDEX(Comparison!CV:CV, MATCH(B107, Comparison!CS:CS,0))</f>
        <v>NA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>
        <f>INDEX(Comparison!CY:CY, MATCH(B107, Comparison!CS:CS,0))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INDEX(Comparison!CV:CV, MATCH(B108, Comparison!CS:CS,0))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INDEX(Comparison!CY:CY, MATCH(B108, Comparison!CS:CS,0))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INDEX(Comparison!CV:CV, MATCH(B109, Comparison!CS:CS,0))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INDEX(Comparison!CY:CY, MATCH(B109, Comparison!CS:CS,0))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INDEX(Comparison!CV:CV, MATCH(B110, Comparison!CS:CS,0))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INDEX(Comparison!CY:CY, MATCH(B110, Comparison!CS:CS,0))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INDEX(Comparison!CV:CV, MATCH(B111, Comparison!CS:CS,0))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INDEX(Comparison!CY:CY, MATCH(B111, Comparison!CS:CS,0))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INDEX(Comparison!CV:CV, MATCH(B112, Comparison!CS:CS,0))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INDEX(Comparison!CY:CY, MATCH(B112, Comparison!CS:CS,0))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INDEX(Comparison!CV:CV, MATCH(B113, Comparison!CS:CS,0))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INDEX(Comparison!CY:CY, MATCH(B113, Comparison!CS:CS,0))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INDEX(Comparison!CV:CV, MATCH(B114, Comparison!CS:CS,0))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INDEX(Comparison!CY:CY, MATCH(B114, Comparison!CS:CS,0))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INDEX(Comparison!CV:CV, MATCH(B115, Comparison!CS:CS,0))</f>
        <v>Remove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 t="str">
        <f>INDEX(Comparison!CY:CY, MATCH(B115, Comparison!CS:CS,0))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1234</v>
      </c>
      <c r="P116" s="2" t="str">
        <f>INDEX(Comparison!CV:CV, MATCH(B116, Comparison!CS:CS,0))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INDEX(Comparison!CY:CY, MATCH(B116, Comparison!CS:CS,0))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1234</v>
      </c>
      <c r="P117" s="2" t="str">
        <f>INDEX(Comparison!CV:CV, MATCH(B117, Comparison!CS:CS,0))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INDEX(Comparison!CY:CY, MATCH(B117, Comparison!CS:CS,0))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1234</v>
      </c>
      <c r="P118" s="2" t="str">
        <f>INDEX(Comparison!CV:CV, MATCH(B118, Comparison!CS:CS,0))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INDEX(Comparison!CY:CY, MATCH(B118, Comparison!CS:CS,0))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1234</v>
      </c>
      <c r="P119" s="2" t="str">
        <f>INDEX(Comparison!CV:CV, MATCH(B119, Comparison!CS:CS,0))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INDEX(Comparison!CY:CY, MATCH(B119, Comparison!CS:CS,0))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1234</v>
      </c>
      <c r="P120" s="2" t="str">
        <f>INDEX(Comparison!CV:CV, MATCH(B120, Comparison!CS:CS,0))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INDEX(Comparison!CY:CY, MATCH(B120, Comparison!CS:CS,0))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1234</v>
      </c>
      <c r="P121" s="2" t="str">
        <f>INDEX(Comparison!CV:CV, MATCH(B121, Comparison!CS:CS,0))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INDEX(Comparison!CY:CY, MATCH(B121, Comparison!CS:CS,0))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1234</v>
      </c>
      <c r="P122" s="2" t="str">
        <f>INDEX(Comparison!CV:CV, MATCH(B122, Comparison!CS:CS,0))</f>
        <v>NA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>
        <f>INDEX(Comparison!CY:CY, MATCH(B122, Comparison!CS:CS,0))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INDEX(Comparison!CV:CV, MATCH(B123, Comparison!CS:CS,0))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INDEX(Comparison!CY:CY, MATCH(B123, Comparison!CS:CS,0))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INDEX(Comparison!CV:CV, MATCH(B124, Comparison!CS:CS,0))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INDEX(Comparison!CY:CY, MATCH(B124, Comparison!CS:CS,0))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INDEX(Comparison!CV:CV, MATCH(B125, Comparison!CS:CS,0))</f>
        <v>Remove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 t="str">
        <f>INDEX(Comparison!CY:CY, MATCH(B125, Comparison!CS:CS,0))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1234</v>
      </c>
      <c r="P126" s="2" t="str">
        <f>INDEX(Comparison!CV:CV, MATCH(B126, Comparison!CS:CS,0))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INDEX(Comparison!CY:CY, MATCH(B126, Comparison!CS:CS,0))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1234</v>
      </c>
      <c r="P127" s="2" t="str">
        <f>INDEX(Comparison!CV:CV, MATCH(B127, Comparison!CS:CS,0))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INDEX(Comparison!CY:CY, MATCH(B127, Comparison!CS:CS,0))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1234</v>
      </c>
      <c r="P128" s="2" t="str">
        <f>INDEX(Comparison!CV:CV, MATCH(B128, Comparison!CS:CS,0))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INDEX(Comparison!CY:CY, MATCH(B128, Comparison!CS:CS,0))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1234</v>
      </c>
      <c r="P129" s="2" t="str">
        <f>INDEX(Comparison!CV:CV, MATCH(B129, Comparison!CS:CS,0))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INDEX(Comparison!CY:CY, MATCH(B129, Comparison!CS:CS,0))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1234</v>
      </c>
      <c r="P130" s="2" t="str">
        <f>INDEX(Comparison!CV:CV, MATCH(B130, Comparison!CS:CS,0))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INDEX(Comparison!CY:CY, MATCH(B130, Comparison!CS:CS,0))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1234</v>
      </c>
      <c r="P131" s="2" t="str">
        <f>INDEX(Comparison!CV:CV, MATCH(B131, Comparison!CS:CS,0))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INDEX(Comparison!CY:CY, MATCH(B131, Comparison!CS:CS,0))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1234</v>
      </c>
      <c r="P132" s="2" t="str">
        <f>INDEX(Comparison!CV:CV, MATCH(B132, Comparison!CS:CS,0))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INDEX(Comparison!CY:CY, MATCH(B132, Comparison!CS:CS,0))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1234</v>
      </c>
      <c r="P133" s="2" t="str">
        <f>INDEX(Comparison!CV:CV, MATCH(B133, Comparison!CS:CS,0))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INDEX(Comparison!CY:CY, MATCH(B133, Comparison!CS:CS,0))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1234</v>
      </c>
      <c r="P134" s="2" t="str">
        <f>INDEX(Comparison!CV:CV, MATCH(B134, Comparison!CS:CS,0))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INDEX(Comparison!CY:CY, MATCH(B134, Comparison!CS:CS,0))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1234</v>
      </c>
      <c r="P135" s="2" t="str">
        <f>INDEX(Comparison!CV:CV, MATCH(B135, Comparison!CS:CS,0))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INDEX(Comparison!CY:CY, MATCH(B135, Comparison!CS:CS,0))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1234</v>
      </c>
      <c r="P136" s="2" t="str">
        <f>INDEX(Comparison!CV:CV, MATCH(B136, Comparison!CS:CS,0))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INDEX(Comparison!CY:CY, MATCH(B136, Comparison!CS:CS,0))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1234</v>
      </c>
      <c r="P137" s="2" t="str">
        <f>INDEX(Comparison!CV:CV, MATCH(B137, Comparison!CS:CS,0))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INDEX(Comparison!CY:CY, MATCH(B137, Comparison!CS:CS,0))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1234</v>
      </c>
      <c r="P138" s="2" t="str">
        <f>INDEX(Comparison!CV:CV, MATCH(B138, Comparison!CS:CS,0))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INDEX(Comparison!CY:CY, MATCH(B138, Comparison!CS:CS,0))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1234</v>
      </c>
      <c r="P139" s="2" t="str">
        <f>INDEX(Comparison!CV:CV, MATCH(B139, Comparison!CS:CS,0))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INDEX(Comparison!CY:CY, MATCH(B139, Comparison!CS:CS,0))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1234</v>
      </c>
      <c r="P140" s="2" t="str">
        <f>INDEX(Comparison!CV:CV, MATCH(B140, Comparison!CS:CS,0))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INDEX(Comparison!CY:CY, MATCH(B140, Comparison!CS:CS,0))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1234</v>
      </c>
      <c r="P141" s="2" t="str">
        <f>INDEX(Comparison!CV:CV, MATCH(B141, Comparison!CS:CS,0))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INDEX(Comparison!CY:CY, MATCH(B141, Comparison!CS:CS,0))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1234</v>
      </c>
      <c r="P142" s="2" t="str">
        <f>INDEX(Comparison!CV:CV, MATCH(B142, Comparison!CS:CS,0))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INDEX(Comparison!CY:CY, MATCH(B142, Comparison!CS:CS,0))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1234</v>
      </c>
      <c r="P143" s="2" t="str">
        <f>INDEX(Comparison!CV:CV, MATCH(B143, Comparison!CS:CS,0))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INDEX(Comparison!CY:CY, MATCH(B143, Comparison!CS:CS,0))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1234</v>
      </c>
      <c r="P144" s="2" t="str">
        <f>INDEX(Comparison!CV:CV, MATCH(B144, Comparison!CS:CS,0))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INDEX(Comparison!CY:CY, MATCH(B144, Comparison!CS:CS,0))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1234</v>
      </c>
      <c r="P145" s="2" t="str">
        <f>INDEX(Comparison!CV:CV, MATCH(B145, Comparison!CS:CS,0))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INDEX(Comparison!CY:CY, MATCH(B145, Comparison!CS:CS,0))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1234</v>
      </c>
      <c r="P146" s="2" t="str">
        <f>INDEX(Comparison!CV:CV, MATCH(B146, Comparison!CS:CS,0))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INDEX(Comparison!CY:CY, MATCH(B146, Comparison!CS:CS,0))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1234</v>
      </c>
      <c r="P147" s="2" t="str">
        <f>INDEX(Comparison!CV:CV, MATCH(B147, Comparison!CS:CS,0))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INDEX(Comparison!CY:CY, MATCH(B147, Comparison!CS:CS,0))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1234</v>
      </c>
      <c r="P148" s="2" t="str">
        <f>INDEX(Comparison!CV:CV, MATCH(B148, Comparison!CS:CS,0))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INDEX(Comparison!CY:CY, MATCH(B148, Comparison!CS:CS,0))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1234</v>
      </c>
      <c r="P149" s="2" t="str">
        <f>INDEX(Comparison!CV:CV, MATCH(B149, Comparison!CS:CS,0))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INDEX(Comparison!CY:CY, MATCH(B149, Comparison!CS:CS,0))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1234</v>
      </c>
      <c r="P150" s="2" t="str">
        <f>INDEX(Comparison!CV:CV, MATCH(B150, Comparison!CS:CS,0))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INDEX(Comparison!CY:CY, MATCH(B150, Comparison!CS:CS,0))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1234</v>
      </c>
      <c r="P151" s="2" t="str">
        <f>INDEX(Comparison!CV:CV, MATCH(B151, Comparison!CS:CS,0))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INDEX(Comparison!CY:CY, MATCH(B151, Comparison!CS:CS,0))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1234</v>
      </c>
      <c r="P152" s="2" t="str">
        <f>INDEX(Comparison!CV:CV, MATCH(B152, Comparison!CS:CS,0))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INDEX(Comparison!CY:CY, MATCH(B152, Comparison!CS:CS,0))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1234</v>
      </c>
      <c r="P153" s="2" t="str">
        <f>INDEX(Comparison!CV:CV, MATCH(B153, Comparison!CS:CS,0))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INDEX(Comparison!CY:CY, MATCH(B153, Comparison!CS:CS,0))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1234</v>
      </c>
      <c r="P154" s="2" t="str">
        <f>INDEX(Comparison!CV:CV, MATCH(B154, Comparison!CS:CS,0))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INDEX(Comparison!CY:CY, MATCH(B154, Comparison!CS:CS,0))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1234</v>
      </c>
      <c r="P155" s="2" t="str">
        <f>INDEX(Comparison!CV:CV, MATCH(B155, Comparison!CS:CS,0))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INDEX(Comparison!CY:CY, MATCH(B155, Comparison!CS:CS,0))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1234</v>
      </c>
      <c r="P156" s="2" t="str">
        <f>INDEX(Comparison!CV:CV, MATCH(B156, Comparison!CS:CS,0))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INDEX(Comparison!CY:CY, MATCH(B156, Comparison!CS:CS,0))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1234</v>
      </c>
      <c r="P157" s="2" t="str">
        <f>INDEX(Comparison!CV:CV, MATCH(B157, Comparison!CS:CS,0))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INDEX(Comparison!CY:CY, MATCH(B157, Comparison!CS:CS,0))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1234</v>
      </c>
      <c r="P158" s="2" t="str">
        <f>INDEX(Comparison!CV:CV, MATCH(B158, Comparison!CS:CS,0))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INDEX(Comparison!CY:CY, MATCH(B158, Comparison!CS:CS,0))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1234</v>
      </c>
      <c r="P159" s="2" t="str">
        <f>INDEX(Comparison!CV:CV, MATCH(B159, Comparison!CS:CS,0))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INDEX(Comparison!CY:CY, MATCH(B159, Comparison!CS:CS,0))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INDEX(Comparison!CV:CV, MATCH(B160, Comparison!CS:CS,0))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INDEX(Comparison!CY:CY, MATCH(B160, Comparison!CS:CS,0))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INDEX(Comparison!CV:CV, MATCH(B161, Comparison!CS:CS,0))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INDEX(Comparison!CY:CY, MATCH(B161, Comparison!CS:CS,0))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INDEX(Comparison!CV:CV, MATCH(B162, Comparison!CS:CS,0))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INDEX(Comparison!CY:CY, MATCH(B162, Comparison!CS:CS,0))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INDEX(Comparison!CV:CV, MATCH(B163, Comparison!CS:CS,0))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INDEX(Comparison!CY:CY, MATCH(B163, Comparison!CS:CS,0))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INDEX(Comparison!CV:CV, MATCH(B164, Comparison!CS:CS,0))</f>
        <v>Remove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 t="str">
        <f>INDEX(Comparison!CY:CY, MATCH(B164, Comparison!CS:CS,0))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1234</v>
      </c>
      <c r="P165" s="2" t="str">
        <f>INDEX(Comparison!CV:CV, MATCH(B165, Comparison!CS:CS,0))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INDEX(Comparison!CY:CY, MATCH(B165, Comparison!CS:CS,0))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1234</v>
      </c>
      <c r="P166" s="2" t="str">
        <f>INDEX(Comparison!CV:CV, MATCH(B166, Comparison!CS:CS,0))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INDEX(Comparison!CY:CY, MATCH(B166, Comparison!CS:CS,0))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1234</v>
      </c>
      <c r="P167" s="2" t="str">
        <f>INDEX(Comparison!CV:CV, MATCH(B167, Comparison!CS:CS,0))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INDEX(Comparison!CY:CY, MATCH(B167, Comparison!CS:CS,0))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1234</v>
      </c>
      <c r="P168" s="2" t="str">
        <f>INDEX(Comparison!CV:CV, MATCH(B168, Comparison!CS:CS,0))</f>
        <v>NA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>
        <f>INDEX(Comparison!CY:CY, MATCH(B168, Comparison!CS:CS,0))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INDEX(Comparison!CV:CV, MATCH(B169, Comparison!CS:CS,0))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INDEX(Comparison!CY:CY, MATCH(B169, Comparison!CS:CS,0))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INDEX(Comparison!CV:CV, MATCH(B170, Comparison!CS:CS,0))</f>
        <v>Remove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 t="str">
        <f>INDEX(Comparison!CY:CY, MATCH(B170, Comparison!CS:CS,0))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1234</v>
      </c>
      <c r="P171" s="2" t="str">
        <f>INDEX(Comparison!CV:CV, MATCH(B171, Comparison!CS:CS,0))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INDEX(Comparison!CY:CY, MATCH(B171, Comparison!CS:CS,0))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1234</v>
      </c>
      <c r="P172" s="2" t="str">
        <f>INDEX(Comparison!CV:CV, MATCH(B172, Comparison!CS:CS,0))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INDEX(Comparison!CY:CY, MATCH(B172, Comparison!CS:CS,0))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1234</v>
      </c>
      <c r="P173" s="2" t="str">
        <f>INDEX(Comparison!CV:CV, MATCH(B173, Comparison!CS:CS,0))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INDEX(Comparison!CY:CY, MATCH(B173, Comparison!CS:CS,0))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1234</v>
      </c>
      <c r="P174" s="2" t="str">
        <f>INDEX(Comparison!CV:CV, MATCH(B174, Comparison!CS:CS,0))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INDEX(Comparison!CY:CY, MATCH(B174, Comparison!CS:CS,0))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1234</v>
      </c>
      <c r="P175" s="2" t="str">
        <f>INDEX(Comparison!CV:CV, MATCH(B175, Comparison!CS:CS,0))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INDEX(Comparison!CY:CY, MATCH(B175, Comparison!CS:CS,0))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1234</v>
      </c>
      <c r="P176" s="2" t="str">
        <f>INDEX(Comparison!CV:CV, MATCH(B176, Comparison!CS:CS,0))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INDEX(Comparison!CY:CY, MATCH(B176, Comparison!CS:CS,0))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1234</v>
      </c>
      <c r="P177" s="2" t="str">
        <f>INDEX(Comparison!CV:CV, MATCH(B177, Comparison!CS:CS,0))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INDEX(Comparison!CY:CY, MATCH(B177, Comparison!CS:CS,0))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1234</v>
      </c>
      <c r="P178" s="2" t="str">
        <f>INDEX(Comparison!CV:CV, MATCH(B178, Comparison!CS:CS,0))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INDEX(Comparison!CY:CY, MATCH(B178, Comparison!CS:CS,0))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1234</v>
      </c>
      <c r="P179" s="2" t="str">
        <f>INDEX(Comparison!CV:CV, MATCH(B179, Comparison!CS:CS,0))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INDEX(Comparison!CY:CY, MATCH(B179, Comparison!CS:CS,0))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1234</v>
      </c>
      <c r="P180" s="2" t="str">
        <f>INDEX(Comparison!CV:CV, MATCH(B180, Comparison!CS:CS,0))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INDEX(Comparison!CY:CY, MATCH(B180, Comparison!CS:CS,0))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1234</v>
      </c>
      <c r="P181" s="2" t="str">
        <f>INDEX(Comparison!CV:CV, MATCH(B181, Comparison!CS:CS,0))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INDEX(Comparison!CY:CY, MATCH(B181, Comparison!CS:CS,0))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1234</v>
      </c>
      <c r="P182" s="2" t="str">
        <f>INDEX(Comparison!CV:CV, MATCH(B182, Comparison!CS:CS,0))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INDEX(Comparison!CY:CY, MATCH(B182, Comparison!CS:CS,0))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1234</v>
      </c>
      <c r="P183" s="2" t="str">
        <f>INDEX(Comparison!CV:CV, MATCH(B183, Comparison!CS:CS,0))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INDEX(Comparison!CY:CY, MATCH(B183, Comparison!CS:CS,0))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1234</v>
      </c>
      <c r="P184" s="2" t="str">
        <f>INDEX(Comparison!CV:CV, MATCH(B184, Comparison!CS:CS,0))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INDEX(Comparison!CY:CY, MATCH(B184, Comparison!CS:CS,0))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1234</v>
      </c>
      <c r="P185" s="2" t="str">
        <f>INDEX(Comparison!CV:CV, MATCH(B185, Comparison!CS:CS,0))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INDEX(Comparison!CY:CY, MATCH(B185, Comparison!CS:CS,0))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1234</v>
      </c>
      <c r="P186" s="2" t="str">
        <f>INDEX(Comparison!CV:CV, MATCH(B186, Comparison!CS:CS,0))</f>
        <v>NA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>
        <f>INDEX(Comparison!CY:CY, MATCH(B186, Comparison!CS:CS,0))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INDEX(Comparison!CV:CV, MATCH(B187, Comparison!CS:CS,0))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INDEX(Comparison!CY:CY, MATCH(B187, Comparison!CS:CS,0))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INDEX(Comparison!CV:CV, MATCH(B188, Comparison!CS:CS,0))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INDEX(Comparison!CY:CY, MATCH(B188, Comparison!CS:CS,0))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INDEX(Comparison!CV:CV, MATCH(B189, Comparison!CS:CS,0))</f>
        <v>Remove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 t="str">
        <f>INDEX(Comparison!CY:CY, MATCH(B189, Comparison!CS:CS,0))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1234</v>
      </c>
      <c r="P190" s="2" t="str">
        <f>INDEX(Comparison!CV:CV, MATCH(B190, Comparison!CS:CS,0))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INDEX(Comparison!CY:CY, MATCH(B190, Comparison!CS:CS,0))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1234</v>
      </c>
      <c r="P191" s="2" t="str">
        <f>INDEX(Comparison!CV:CV, MATCH(B191, Comparison!CS:CS,0))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INDEX(Comparison!CY:CY, MATCH(B191, Comparison!CS:CS,0))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1234</v>
      </c>
      <c r="P192" s="2" t="str">
        <f>INDEX(Comparison!CV:CV, MATCH(B192, Comparison!CS:CS,0))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INDEX(Comparison!CY:CY, MATCH(B192, Comparison!CS:CS,0))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1234</v>
      </c>
      <c r="P193" s="2" t="str">
        <f>INDEX(Comparison!CV:CV, MATCH(B193, Comparison!CS:CS,0))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INDEX(Comparison!CY:CY, MATCH(B193, Comparison!CS:CS,0))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1234</v>
      </c>
      <c r="P194" s="2" t="str">
        <f>INDEX(Comparison!CV:CV, MATCH(B194, Comparison!CS:CS,0))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INDEX(Comparison!CY:CY, MATCH(B194, Comparison!CS:CS,0))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1234</v>
      </c>
      <c r="P195" s="2" t="str">
        <f>INDEX(Comparison!CV:CV, MATCH(B195, Comparison!CS:CS,0))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INDEX(Comparison!CY:CY, MATCH(B195, Comparison!CS:CS,0))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1234</v>
      </c>
      <c r="P196" s="2" t="str">
        <f>INDEX(Comparison!CV:CV, MATCH(B196, Comparison!CS:CS,0))</f>
        <v>NA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>
        <f>INDEX(Comparison!CY:CY, MATCH(B196, Comparison!CS:CS,0))</f>
        <v>0</v>
      </c>
      <c r="Y196" s="2" t="str">
        <f t="shared" ref="Y196:Y259" si="24">IF(X196=0, "", X196)</f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INDEX(Comparison!CV:CV, MATCH(B197, Comparison!CS:CS,0))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INDEX(Comparison!CY:CY, MATCH(B197, Comparison!CS:CS,0))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INDEX(Comparison!CV:CV, MATCH(B198, Comparison!CS:CS,0))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INDEX(Comparison!CY:CY, MATCH(B198, Comparison!CS:CS,0))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INDEX(Comparison!CV:CV, MATCH(B199, Comparison!CS:CS,0))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INDEX(Comparison!CY:CY, MATCH(B199, Comparison!CS:CS,0))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1234</v>
      </c>
      <c r="P200" s="2" t="str">
        <f>INDEX(Comparison!CV:CV, MATCH(B200, Comparison!CS:CS,0))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INDEX(Comparison!CY:CY, MATCH(B200, Comparison!CS:CS,0))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1234</v>
      </c>
      <c r="P201" s="2" t="str">
        <f>INDEX(Comparison!CV:CV, MATCH(B201, Comparison!CS:CS,0))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INDEX(Comparison!CY:CY, MATCH(B201, Comparison!CS:CS,0))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1234</v>
      </c>
      <c r="P202" s="2" t="str">
        <f>INDEX(Comparison!CV:CV, MATCH(B202, Comparison!CS:CS,0))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INDEX(Comparison!CY:CY, MATCH(B202, Comparison!CS:CS,0))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1234</v>
      </c>
      <c r="P203" s="2" t="str">
        <f>INDEX(Comparison!CV:CV, MATCH(B203, Comparison!CS:CS,0))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INDEX(Comparison!CY:CY, MATCH(B203, Comparison!CS:CS,0))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1234</v>
      </c>
      <c r="P204" s="2" t="str">
        <f>INDEX(Comparison!CV:CV, MATCH(B204, Comparison!CS:CS,0))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INDEX(Comparison!CY:CY, MATCH(B204, Comparison!CS:CS,0))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1234</v>
      </c>
      <c r="P205" s="2" t="str">
        <f>INDEX(Comparison!CV:CV, MATCH(B205, Comparison!CS:CS,0))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INDEX(Comparison!CY:CY, MATCH(B205, Comparison!CS:CS,0))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1234</v>
      </c>
      <c r="P206" s="2" t="str">
        <f>INDEX(Comparison!CV:CV, MATCH(B206, Comparison!CS:CS,0))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INDEX(Comparison!CY:CY, MATCH(B206, Comparison!CS:CS,0))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1234</v>
      </c>
      <c r="P207" s="2" t="str">
        <f>INDEX(Comparison!CV:CV, MATCH(B207, Comparison!CS:CS,0))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INDEX(Comparison!CY:CY, MATCH(B207, Comparison!CS:CS,0))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1234</v>
      </c>
      <c r="P208" s="2" t="str">
        <f>INDEX(Comparison!CV:CV, MATCH(B208, Comparison!CS:CS,0))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INDEX(Comparison!CY:CY, MATCH(B208, Comparison!CS:CS,0))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1234</v>
      </c>
      <c r="P209" s="2" t="str">
        <f>INDEX(Comparison!CV:CV, MATCH(B209, Comparison!CS:CS,0))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INDEX(Comparison!CY:CY, MATCH(B209, Comparison!CS:CS,0))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1234</v>
      </c>
      <c r="P210" s="2" t="str">
        <f>INDEX(Comparison!CV:CV, MATCH(B210, Comparison!CS:CS,0))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INDEX(Comparison!CY:CY, MATCH(B210, Comparison!CS:CS,0))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1234</v>
      </c>
      <c r="P211" s="2" t="str">
        <f>INDEX(Comparison!CV:CV, MATCH(B211, Comparison!CS:CS,0))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INDEX(Comparison!CY:CY, MATCH(B211, Comparison!CS:CS,0))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1234</v>
      </c>
      <c r="P212" s="2" t="str">
        <f>INDEX(Comparison!CV:CV, MATCH(B212, Comparison!CS:CS,0))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INDEX(Comparison!CY:CY, MATCH(B212, Comparison!CS:CS,0))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1234</v>
      </c>
      <c r="P213" s="2" t="str">
        <f>INDEX(Comparison!CV:CV, MATCH(B213, Comparison!CS:CS,0))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INDEX(Comparison!CY:CY, MATCH(B213, Comparison!CS:CS,0))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1234</v>
      </c>
      <c r="P214" s="2" t="str">
        <f>INDEX(Comparison!CV:CV, MATCH(B214, Comparison!CS:CS,0))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INDEX(Comparison!CY:CY, MATCH(B214, Comparison!CS:CS,0))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1234</v>
      </c>
      <c r="P215" s="2" t="str">
        <f>INDEX(Comparison!CV:CV, MATCH(B215, Comparison!CS:CS,0))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INDEX(Comparison!CY:CY, MATCH(B215, Comparison!CS:CS,0))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1234</v>
      </c>
      <c r="P216" s="2" t="str">
        <f>INDEX(Comparison!CV:CV, MATCH(B216, Comparison!CS:CS,0))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INDEX(Comparison!CY:CY, MATCH(B216, Comparison!CS:CS,0))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1234</v>
      </c>
      <c r="P217" s="2" t="str">
        <f>INDEX(Comparison!CV:CV, MATCH(B217, Comparison!CS:CS,0))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INDEX(Comparison!CY:CY, MATCH(B217, Comparison!CS:CS,0))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1234</v>
      </c>
      <c r="P218" s="2" t="str">
        <f>INDEX(Comparison!CV:CV, MATCH(B218, Comparison!CS:CS,0))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INDEX(Comparison!CY:CY, MATCH(B218, Comparison!CS:CS,0))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1234</v>
      </c>
      <c r="P219" s="2" t="str">
        <f>INDEX(Comparison!CV:CV, MATCH(B219, Comparison!CS:CS,0))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INDEX(Comparison!CY:CY, MATCH(B219, Comparison!CS:CS,0))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1234</v>
      </c>
      <c r="P220" s="2" t="str">
        <f>INDEX(Comparison!CV:CV, MATCH(B220, Comparison!CS:CS,0))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INDEX(Comparison!CY:CY, MATCH(B220, Comparison!CS:CS,0))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1234</v>
      </c>
      <c r="P221" s="2" t="str">
        <f>INDEX(Comparison!CV:CV, MATCH(B221, Comparison!CS:CS,0))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INDEX(Comparison!CY:CY, MATCH(B221, Comparison!CS:CS,0))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1234</v>
      </c>
      <c r="P222" s="2" t="str">
        <f>INDEX(Comparison!CV:CV, MATCH(B222, Comparison!CS:CS,0))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INDEX(Comparison!CY:CY, MATCH(B222, Comparison!CS:CS,0))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1234</v>
      </c>
      <c r="P223" s="2" t="str">
        <f>INDEX(Comparison!CV:CV, MATCH(B223, Comparison!CS:CS,0))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INDEX(Comparison!CY:CY, MATCH(B223, Comparison!CS:CS,0))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1234</v>
      </c>
      <c r="P224" s="2" t="str">
        <f>INDEX(Comparison!CV:CV, MATCH(B224, Comparison!CS:CS,0))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INDEX(Comparison!CY:CY, MATCH(B224, Comparison!CS:CS,0))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1234</v>
      </c>
      <c r="P225" s="2" t="str">
        <f>INDEX(Comparison!CV:CV, MATCH(B225, Comparison!CS:CS,0))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INDEX(Comparison!CY:CY, MATCH(B225, Comparison!CS:CS,0))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1234</v>
      </c>
      <c r="P226" s="2" t="str">
        <f>INDEX(Comparison!CV:CV, MATCH(B226, Comparison!CS:CS,0))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INDEX(Comparison!CY:CY, MATCH(B226, Comparison!CS:CS,0))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1234</v>
      </c>
      <c r="P227" s="2" t="str">
        <f>INDEX(Comparison!CV:CV, MATCH(B227, Comparison!CS:CS,0))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INDEX(Comparison!CY:CY, MATCH(B227, Comparison!CS:CS,0))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1234</v>
      </c>
      <c r="P228" s="2" t="str">
        <f>INDEX(Comparison!CV:CV, MATCH(B228, Comparison!CS:CS,0))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INDEX(Comparison!CY:CY, MATCH(B228, Comparison!CS:CS,0))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1234</v>
      </c>
      <c r="P229" s="2" t="str">
        <f>INDEX(Comparison!CV:CV, MATCH(B229, Comparison!CS:CS,0))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INDEX(Comparison!CY:CY, MATCH(B229, Comparison!CS:CS,0))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1234</v>
      </c>
      <c r="P230" s="2" t="str">
        <f>INDEX(Comparison!CV:CV, MATCH(B230, Comparison!CS:CS,0))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INDEX(Comparison!CY:CY, MATCH(B230, Comparison!CS:CS,0))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1234</v>
      </c>
      <c r="P231" s="2" t="str">
        <f>INDEX(Comparison!CV:CV, MATCH(B231, Comparison!CS:CS,0))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INDEX(Comparison!CY:CY, MATCH(B231, Comparison!CS:CS,0))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1234</v>
      </c>
      <c r="P232" s="2" t="str">
        <f>INDEX(Comparison!CV:CV, MATCH(B232, Comparison!CS:CS,0))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INDEX(Comparison!CY:CY, MATCH(B232, Comparison!CS:CS,0))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1234</v>
      </c>
      <c r="P233" s="2" t="str">
        <f>INDEX(Comparison!CV:CV, MATCH(B233, Comparison!CS:CS,0))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INDEX(Comparison!CY:CY, MATCH(B233, Comparison!CS:CS,0))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1234</v>
      </c>
      <c r="P234" s="2" t="str">
        <f>INDEX(Comparison!CV:CV, MATCH(B234, Comparison!CS:CS,0))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INDEX(Comparison!CY:CY, MATCH(B234, Comparison!CS:CS,0))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1234</v>
      </c>
      <c r="P235" s="2" t="str">
        <f>INDEX(Comparison!CV:CV, MATCH(B235, Comparison!CS:CS,0))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INDEX(Comparison!CY:CY, MATCH(B235, Comparison!CS:CS,0))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1234</v>
      </c>
      <c r="P236" s="2" t="str">
        <f>INDEX(Comparison!CV:CV, MATCH(B236, Comparison!CS:CS,0))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INDEX(Comparison!CY:CY, MATCH(B236, Comparison!CS:CS,0))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1234</v>
      </c>
      <c r="P237" s="2" t="str">
        <f>INDEX(Comparison!CV:CV, MATCH(B237, Comparison!CS:CS,0))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INDEX(Comparison!CY:CY, MATCH(B237, Comparison!CS:CS,0))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1234</v>
      </c>
      <c r="P238" s="2" t="str">
        <f>INDEX(Comparison!CV:CV, MATCH(B238, Comparison!CS:CS,0))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INDEX(Comparison!CY:CY, MATCH(B238, Comparison!CS:CS,0))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1234</v>
      </c>
      <c r="P239" s="2" t="str">
        <f>INDEX(Comparison!CV:CV, MATCH(B239, Comparison!CS:CS,0))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INDEX(Comparison!CY:CY, MATCH(B239, Comparison!CS:CS,0))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1234</v>
      </c>
      <c r="P240" s="2" t="str">
        <f>INDEX(Comparison!CV:CV, MATCH(B240, Comparison!CS:CS,0))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INDEX(Comparison!CY:CY, MATCH(B240, Comparison!CS:CS,0))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1234</v>
      </c>
      <c r="P241" s="2" t="str">
        <f>INDEX(Comparison!CV:CV, MATCH(B241, Comparison!CS:CS,0))</f>
        <v>NA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>
        <f>INDEX(Comparison!CY:CY, MATCH(B241, Comparison!CS:CS,0))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INDEX(Comparison!CV:CV, MATCH(B242, Comparison!CS:CS,0))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INDEX(Comparison!CY:CY, MATCH(B242, Comparison!CS:CS,0))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INDEX(Comparison!CV:CV, MATCH(B243, Comparison!CS:CS,0))</f>
        <v>Remove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 t="str">
        <f>INDEX(Comparison!CY:CY, MATCH(B243, Comparison!CS:CS,0))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1234</v>
      </c>
      <c r="P244" s="2" t="str">
        <f>INDEX(Comparison!CV:CV, MATCH(B244, Comparison!CS:CS,0))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INDEX(Comparison!CY:CY, MATCH(B244, Comparison!CS:CS,0))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1234</v>
      </c>
      <c r="P245" s="2" t="str">
        <f>INDEX(Comparison!CV:CV, MATCH(B245, Comparison!CS:CS,0))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INDEX(Comparison!CY:CY, MATCH(B245, Comparison!CS:CS,0))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1234</v>
      </c>
      <c r="P246" s="2" t="str">
        <f>INDEX(Comparison!CV:CV, MATCH(B246, Comparison!CS:CS,0))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INDEX(Comparison!CY:CY, MATCH(B246, Comparison!CS:CS,0))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1234</v>
      </c>
      <c r="P247" s="2" t="str">
        <f>INDEX(Comparison!CV:CV, MATCH(B247, Comparison!CS:CS,0))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INDEX(Comparison!CY:CY, MATCH(B247, Comparison!CS:CS,0))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1234</v>
      </c>
      <c r="P248" s="2" t="str">
        <f>INDEX(Comparison!CV:CV, MATCH(B248, Comparison!CS:CS,0))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INDEX(Comparison!CY:CY, MATCH(B248, Comparison!CS:CS,0))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1234</v>
      </c>
      <c r="P249" s="2" t="str">
        <f>INDEX(Comparison!CV:CV, MATCH(B249, Comparison!CS:CS,0))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INDEX(Comparison!CY:CY, MATCH(B249, Comparison!CS:CS,0))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1234</v>
      </c>
      <c r="P250" s="2" t="str">
        <f>INDEX(Comparison!CV:CV, MATCH(B250, Comparison!CS:CS,0))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INDEX(Comparison!CY:CY, MATCH(B250, Comparison!CS:CS,0))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1234</v>
      </c>
      <c r="P251" s="2" t="str">
        <f>INDEX(Comparison!CV:CV, MATCH(B251, Comparison!CS:CS,0))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INDEX(Comparison!CY:CY, MATCH(B251, Comparison!CS:CS,0))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1234</v>
      </c>
      <c r="P252" s="2" t="str">
        <f>INDEX(Comparison!CV:CV, MATCH(B252, Comparison!CS:CS,0))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INDEX(Comparison!CY:CY, MATCH(B252, Comparison!CS:CS,0))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1234</v>
      </c>
      <c r="P253" s="2" t="str">
        <f>INDEX(Comparison!CV:CV, MATCH(B253, Comparison!CS:CS,0))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INDEX(Comparison!CY:CY, MATCH(B253, Comparison!CS:CS,0))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1234</v>
      </c>
      <c r="P254" s="2" t="str">
        <f>INDEX(Comparison!CV:CV, MATCH(B254, Comparison!CS:CS,0))</f>
        <v>NA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INDEX(Comparison!CY:CY, MATCH(B254, Comparison!CS:CS,0))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1234</v>
      </c>
      <c r="P255" s="2" t="str">
        <f>INDEX(Comparison!CV:CV, MATCH(B255, Comparison!CS:CS,0))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INDEX(Comparison!CY:CY, MATCH(B255, Comparison!CS:CS,0))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1234</v>
      </c>
      <c r="P256" s="2" t="str">
        <f>INDEX(Comparison!CV:CV, MATCH(B256, Comparison!CS:CS,0))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INDEX(Comparison!CY:CY, MATCH(B256, Comparison!CS:CS,0))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1234</v>
      </c>
      <c r="P257" s="2" t="str">
        <f>INDEX(Comparison!CV:CV, MATCH(B257, Comparison!CS:CS,0))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INDEX(Comparison!CY:CY, MATCH(B257, Comparison!CS:CS,0))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1234</v>
      </c>
      <c r="P258" s="2" t="str">
        <f>INDEX(Comparison!CV:CV, MATCH(B258, Comparison!CS:CS,0))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INDEX(Comparison!CY:CY, MATCH(B258, Comparison!CS:CS,0))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1234</v>
      </c>
      <c r="P259" s="2" t="str">
        <f>INDEX(Comparison!CV:CV, MATCH(B259, Comparison!CS:CS,0))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INDEX(Comparison!CY:CY, MATCH(B259, Comparison!CS:CS,0))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1234</v>
      </c>
      <c r="P260" s="2" t="str">
        <f>INDEX(Comparison!CV:CV, MATCH(B260, Comparison!CS:CS,0))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INDEX(Comparison!CY:CY, MATCH(B260, Comparison!CS:CS,0))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1234</v>
      </c>
      <c r="P261" s="2" t="str">
        <f>INDEX(Comparison!CV:CV, MATCH(B261, Comparison!CS:CS,0))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INDEX(Comparison!CY:CY, MATCH(B261, Comparison!CS:CS,0))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1234</v>
      </c>
      <c r="P262" s="2" t="str">
        <f>INDEX(Comparison!CV:CV, MATCH(B262, Comparison!CS:CS,0))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INDEX(Comparison!CY:CY, MATCH(B262, Comparison!CS:CS,0))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1234</v>
      </c>
      <c r="P263" s="2" t="str">
        <f>INDEX(Comparison!CV:CV, MATCH(B263, Comparison!CS:CS,0))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INDEX(Comparison!CY:CY, MATCH(B263, Comparison!CS:CS,0))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1234</v>
      </c>
      <c r="P264" s="2" t="str">
        <f>INDEX(Comparison!CV:CV, MATCH(B264, Comparison!CS:CS,0))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INDEX(Comparison!CY:CY, MATCH(B264, Comparison!CS:CS,0))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1234</v>
      </c>
      <c r="P265" s="2" t="str">
        <f>INDEX(Comparison!CV:CV, MATCH(B265, Comparison!CS:CS,0))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INDEX(Comparison!CY:CY, MATCH(B265, Comparison!CS:CS,0))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1234</v>
      </c>
      <c r="P266" s="2" t="str">
        <f>INDEX(Comparison!CV:CV, MATCH(B266, Comparison!CS:CS,0))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INDEX(Comparison!CY:CY, MATCH(B266, Comparison!CS:CS,0))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1234</v>
      </c>
      <c r="P267" s="2" t="str">
        <f>INDEX(Comparison!CV:CV, MATCH(B267, Comparison!CS:CS,0))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INDEX(Comparison!CY:CY, MATCH(B267, Comparison!CS:CS,0))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1234</v>
      </c>
      <c r="P268" s="2" t="str">
        <f>INDEX(Comparison!CV:CV, MATCH(B268, Comparison!CS:CS,0))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INDEX(Comparison!CY:CY, MATCH(B268, Comparison!CS:CS,0))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1234</v>
      </c>
      <c r="P269" s="2" t="str">
        <f>INDEX(Comparison!CV:CV, MATCH(B269, Comparison!CS:CS,0))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INDEX(Comparison!CY:CY, MATCH(B269, Comparison!CS:CS,0))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1234</v>
      </c>
      <c r="P270" s="2" t="str">
        <f>INDEX(Comparison!CV:CV, MATCH(B270, Comparison!CS:CS,0))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INDEX(Comparison!CY:CY, MATCH(B270, Comparison!CS:CS,0))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1234</v>
      </c>
      <c r="P271" s="2" t="str">
        <f>INDEX(Comparison!CV:CV, MATCH(B271, Comparison!CS:CS,0))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INDEX(Comparison!CY:CY, MATCH(B271, Comparison!CS:CS,0))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1234</v>
      </c>
      <c r="P272" s="2" t="str">
        <f>INDEX(Comparison!CV:CV, MATCH(B272, Comparison!CS:CS,0))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INDEX(Comparison!CY:CY, MATCH(B272, Comparison!CS:CS,0))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1234</v>
      </c>
      <c r="P273" s="2" t="str">
        <f>INDEX(Comparison!CV:CV, MATCH(B273, Comparison!CS:CS,0))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INDEX(Comparison!CY:CY, MATCH(B273, Comparison!CS:CS,0))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1234</v>
      </c>
      <c r="P274" s="2" t="str">
        <f>INDEX(Comparison!CV:CV, MATCH(B274, Comparison!CS:CS,0))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INDEX(Comparison!CY:CY, MATCH(B274, Comparison!CS:CS,0))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1234</v>
      </c>
      <c r="P275" s="2" t="str">
        <f>INDEX(Comparison!CV:CV, MATCH(B275, Comparison!CS:CS,0))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INDEX(Comparison!CY:CY, MATCH(B275, Comparison!CS:CS,0))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1234</v>
      </c>
      <c r="P276" s="2" t="str">
        <f>INDEX(Comparison!CV:CV, MATCH(B276, Comparison!CS:CS,0))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INDEX(Comparison!CY:CY, MATCH(B276, Comparison!CS:CS,0))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1234</v>
      </c>
      <c r="P277" s="2" t="str">
        <f>INDEX(Comparison!CV:CV, MATCH(B277, Comparison!CS:CS,0))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INDEX(Comparison!CY:CY, MATCH(B277, Comparison!CS:CS,0))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1234</v>
      </c>
      <c r="P278" s="2" t="str">
        <f>INDEX(Comparison!CV:CV, MATCH(B278, Comparison!CS:CS,0))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INDEX(Comparison!CY:CY, MATCH(B278, Comparison!CS:CS,0))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1234</v>
      </c>
      <c r="P279" s="2" t="str">
        <f>INDEX(Comparison!CV:CV, MATCH(B279, Comparison!CS:CS,0))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INDEX(Comparison!CY:CY, MATCH(B279, Comparison!CS:CS,0))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1234</v>
      </c>
      <c r="P280" s="2" t="str">
        <f>INDEX(Comparison!CV:CV, MATCH(B280, Comparison!CS:CS,0))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INDEX(Comparison!CY:CY, MATCH(B280, Comparison!CS:CS,0))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1234</v>
      </c>
      <c r="P281" s="2" t="str">
        <f>INDEX(Comparison!CV:CV, MATCH(B281, Comparison!CS:CS,0))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INDEX(Comparison!CY:CY, MATCH(B281, Comparison!CS:CS,0))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1234</v>
      </c>
      <c r="P282" s="2" t="str">
        <f>INDEX(Comparison!CV:CV, MATCH(B282, Comparison!CS:CS,0))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INDEX(Comparison!CY:CY, MATCH(B282, Comparison!CS:CS,0))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1234</v>
      </c>
      <c r="P283" s="2" t="str">
        <f>INDEX(Comparison!CV:CV, MATCH(B283, Comparison!CS:CS,0))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INDEX(Comparison!CY:CY, MATCH(B283, Comparison!CS:CS,0))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1234</v>
      </c>
      <c r="P284" s="2" t="str">
        <f>INDEX(Comparison!CV:CV, MATCH(B284, Comparison!CS:CS,0))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INDEX(Comparison!CY:CY, MATCH(B284, Comparison!CS:CS,0))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1234</v>
      </c>
      <c r="P285" s="2" t="str">
        <f>INDEX(Comparison!CV:CV, MATCH(B285, Comparison!CS:CS,0))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INDEX(Comparison!CY:CY, MATCH(B285, Comparison!CS:CS,0))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1234</v>
      </c>
      <c r="P286" s="2" t="str">
        <f>INDEX(Comparison!CV:CV, MATCH(B286, Comparison!CS:CS,0))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INDEX(Comparison!CY:CY, MATCH(B286, Comparison!CS:CS,0))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1234</v>
      </c>
      <c r="P287" s="2" t="str">
        <f>INDEX(Comparison!CV:CV, MATCH(B287, Comparison!CS:CS,0))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INDEX(Comparison!CY:CY, MATCH(B287, Comparison!CS:CS,0))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1234</v>
      </c>
      <c r="P288" s="2" t="str">
        <f>INDEX(Comparison!CV:CV, MATCH(B288, Comparison!CS:CS,0))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INDEX(Comparison!CY:CY, MATCH(B288, Comparison!CS:CS,0))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1234</v>
      </c>
      <c r="P289" s="2" t="str">
        <f>INDEX(Comparison!CV:CV, MATCH(B289, Comparison!CS:CS,0))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INDEX(Comparison!CY:CY, MATCH(B289, Comparison!CS:CS,0))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1234</v>
      </c>
      <c r="P290" s="2" t="str">
        <f>INDEX(Comparison!CV:CV, MATCH(B290, Comparison!CS:CS,0))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INDEX(Comparison!CY:CY, MATCH(B290, Comparison!CS:CS,0))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1234</v>
      </c>
      <c r="P291" s="2" t="str">
        <f>INDEX(Comparison!CV:CV, MATCH(B291, Comparison!CS:CS,0))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INDEX(Comparison!CY:CY, MATCH(B291, Comparison!CS:CS,0))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1234</v>
      </c>
      <c r="P292" s="2" t="str">
        <f>INDEX(Comparison!CV:CV, MATCH(B292, Comparison!CS:CS,0))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INDEX(Comparison!CY:CY, MATCH(B292, Comparison!CS:CS,0))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1234</v>
      </c>
      <c r="P293" s="2" t="str">
        <f>INDEX(Comparison!CV:CV, MATCH(B293, Comparison!CS:CS,0))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INDEX(Comparison!CY:CY, MATCH(B293, Comparison!CS:CS,0))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1234</v>
      </c>
      <c r="P294" s="2" t="str">
        <f>INDEX(Comparison!CV:CV, MATCH(B294, Comparison!CS:CS,0))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INDEX(Comparison!CY:CY, MATCH(B294, Comparison!CS:CS,0))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1234</v>
      </c>
      <c r="P295" s="2" t="str">
        <f>INDEX(Comparison!CV:CV, MATCH(B295, Comparison!CS:CS,0))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INDEX(Comparison!CY:CY, MATCH(B295, Comparison!CS:CS,0))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1234</v>
      </c>
      <c r="P296" s="2" t="str">
        <f>INDEX(Comparison!CV:CV, MATCH(B296, Comparison!CS:CS,0))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INDEX(Comparison!CY:CY, MATCH(B296, Comparison!CS:CS,0))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1234</v>
      </c>
      <c r="P297" s="2" t="str">
        <f>INDEX(Comparison!CV:CV, MATCH(B297, Comparison!CS:CS,0))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INDEX(Comparison!CY:CY, MATCH(B297, Comparison!CS:CS,0))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1234</v>
      </c>
      <c r="P298" s="2" t="str">
        <f>INDEX(Comparison!CV:CV, MATCH(B298, Comparison!CS:CS,0))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INDEX(Comparison!CY:CY, MATCH(B298, Comparison!CS:CS,0))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1234</v>
      </c>
      <c r="P299" s="2" t="str">
        <f>INDEX(Comparison!CV:CV, MATCH(B299, Comparison!CS:CS,0))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INDEX(Comparison!CY:CY, MATCH(B299, Comparison!CS:CS,0))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1234</v>
      </c>
      <c r="P300" s="2" t="str">
        <f>INDEX(Comparison!CV:CV, MATCH(B300, Comparison!CS:CS,0))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INDEX(Comparison!CY:CY, MATCH(B300, Comparison!CS:CS,0))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1234</v>
      </c>
      <c r="P301" s="2" t="str">
        <f>INDEX(Comparison!CV:CV, MATCH(B301, Comparison!CS:CS,0))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INDEX(Comparison!CY:CY, MATCH(B301, Comparison!CS:CS,0))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1234</v>
      </c>
      <c r="P302" s="2" t="str">
        <f>INDEX(Comparison!CV:CV, MATCH(B302, Comparison!CS:CS,0))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INDEX(Comparison!CY:CY, MATCH(B302, Comparison!CS:CS,0))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1234</v>
      </c>
      <c r="P303" s="2" t="str">
        <f>INDEX(Comparison!CV:CV, MATCH(B303, Comparison!CS:CS,0))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INDEX(Comparison!CY:CY, MATCH(B303, Comparison!CS:CS,0))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1234</v>
      </c>
      <c r="P304" s="2" t="str">
        <f>INDEX(Comparison!CV:CV, MATCH(B304, Comparison!CS:CS,0))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INDEX(Comparison!CY:CY, MATCH(B304, Comparison!CS:CS,0))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1234</v>
      </c>
      <c r="P305" s="2" t="str">
        <f>INDEX(Comparison!CV:CV, MATCH(B305, Comparison!CS:CS,0))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INDEX(Comparison!CY:CY, MATCH(B305, Comparison!CS:CS,0))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1234</v>
      </c>
      <c r="P306" s="2" t="str">
        <f>INDEX(Comparison!CV:CV, MATCH(B306, Comparison!CS:CS,0))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INDEX(Comparison!CY:CY, MATCH(B306, Comparison!CS:CS,0))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1234</v>
      </c>
      <c r="P307" s="2" t="str">
        <f>INDEX(Comparison!CV:CV, MATCH(B307, Comparison!CS:CS,0))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INDEX(Comparison!CY:CY, MATCH(B307, Comparison!CS:CS,0))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1234</v>
      </c>
      <c r="P308" s="2" t="str">
        <f>INDEX(Comparison!CV:CV, MATCH(B308, Comparison!CS:CS,0))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INDEX(Comparison!CY:CY, MATCH(B308, Comparison!CS:CS,0))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1234</v>
      </c>
      <c r="P309" s="2" t="str">
        <f>INDEX(Comparison!CV:CV, MATCH(B309, Comparison!CS:CS,0))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INDEX(Comparison!CY:CY, MATCH(B309, Comparison!CS:CS,0))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1234</v>
      </c>
      <c r="P310" s="2" t="str">
        <f>INDEX(Comparison!CV:CV, MATCH(B310, Comparison!CS:CS,0))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INDEX(Comparison!CY:CY, MATCH(B310, Comparison!CS:CS,0))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1234</v>
      </c>
      <c r="P311" s="2" t="str">
        <f>INDEX(Comparison!CV:CV, MATCH(B311, Comparison!CS:CS,0))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INDEX(Comparison!CY:CY, MATCH(B311, Comparison!CS:CS,0))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1234</v>
      </c>
      <c r="P312" s="2" t="str">
        <f>INDEX(Comparison!CV:CV, MATCH(B312, Comparison!CS:CS,0))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INDEX(Comparison!CY:CY, MATCH(B312, Comparison!CS:CS,0))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1234</v>
      </c>
      <c r="P313" s="2" t="str">
        <f>INDEX(Comparison!CV:CV, MATCH(B313, Comparison!CS:CS,0))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INDEX(Comparison!CY:CY, MATCH(B313, Comparison!CS:CS,0))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1234</v>
      </c>
      <c r="P314" s="2" t="str">
        <f>INDEX(Comparison!CV:CV, MATCH(B314, Comparison!CS:CS,0))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INDEX(Comparison!CY:CY, MATCH(B314, Comparison!CS:CS,0))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1234</v>
      </c>
      <c r="P315" s="2" t="str">
        <f>INDEX(Comparison!CV:CV, MATCH(B315, Comparison!CS:CS,0))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INDEX(Comparison!CY:CY, MATCH(B315, Comparison!CS:CS,0))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1234</v>
      </c>
      <c r="P316" s="2" t="str">
        <f>INDEX(Comparison!CV:CV, MATCH(B316, Comparison!CS:CS,0))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INDEX(Comparison!CY:CY, MATCH(B316, Comparison!CS:CS,0))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1234</v>
      </c>
      <c r="P317" s="2" t="str">
        <f>INDEX(Comparison!CV:CV, MATCH(B317, Comparison!CS:CS,0))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INDEX(Comparison!CY:CY, MATCH(B317, Comparison!CS:CS,0))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1234</v>
      </c>
      <c r="P318" s="2" t="str">
        <f>INDEX(Comparison!CV:CV, MATCH(B318, Comparison!CS:CS,0))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INDEX(Comparison!CY:CY, MATCH(B318, Comparison!CS:CS,0))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1234</v>
      </c>
      <c r="P319" s="2" t="str">
        <f>INDEX(Comparison!CV:CV, MATCH(B319, Comparison!CS:CS,0))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INDEX(Comparison!CY:CY, MATCH(B319, Comparison!CS:CS,0))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1234</v>
      </c>
      <c r="P320" s="2" t="str">
        <f>INDEX(Comparison!CV:CV, MATCH(B320, Comparison!CS:CS,0))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INDEX(Comparison!CY:CY, MATCH(B320, Comparison!CS:CS,0))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1234</v>
      </c>
      <c r="P321" s="2" t="str">
        <f>INDEX(Comparison!CV:CV, MATCH(B321, Comparison!CS:CS,0))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INDEX(Comparison!CY:CY, MATCH(B321, Comparison!CS:CS,0))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1234</v>
      </c>
      <c r="P322" s="2" t="str">
        <f>INDEX(Comparison!CV:CV, MATCH(B322, Comparison!CS:CS,0))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INDEX(Comparison!CY:CY, MATCH(B322, Comparison!CS:CS,0))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1234</v>
      </c>
      <c r="P323" s="2" t="str">
        <f>INDEX(Comparison!CV:CV, MATCH(B323, Comparison!CS:CS,0))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INDEX(Comparison!CY:CY, MATCH(B323, Comparison!CS:CS,0))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1234</v>
      </c>
      <c r="P324" s="2" t="str">
        <f>INDEX(Comparison!CV:CV, MATCH(B324, Comparison!CS:CS,0))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INDEX(Comparison!CY:CY, MATCH(B324, Comparison!CS:CS,0))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1234</v>
      </c>
      <c r="P325" s="2" t="str">
        <f>INDEX(Comparison!CV:CV, MATCH(B325, Comparison!CS:CS,0))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INDEX(Comparison!CY:CY, MATCH(B325, Comparison!CS:CS,0))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1234</v>
      </c>
      <c r="P326" s="2" t="str">
        <f>INDEX(Comparison!CV:CV, MATCH(B326, Comparison!CS:CS,0))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INDEX(Comparison!CY:CY, MATCH(B326, Comparison!CS:CS,0))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1234</v>
      </c>
      <c r="P327" s="2" t="str">
        <f>INDEX(Comparison!CV:CV, MATCH(B327, Comparison!CS:CS,0))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INDEX(Comparison!CY:CY, MATCH(B327, Comparison!CS:CS,0))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1234</v>
      </c>
      <c r="P328" s="2" t="str">
        <f>INDEX(Comparison!CV:CV, MATCH(B328, Comparison!CS:CS,0))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INDEX(Comparison!CY:CY, MATCH(B328, Comparison!CS:CS,0))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1234</v>
      </c>
      <c r="P329" s="2" t="str">
        <f>INDEX(Comparison!CV:CV, MATCH(B329, Comparison!CS:CS,0))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INDEX(Comparison!CY:CY, MATCH(B329, Comparison!CS:CS,0))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1234</v>
      </c>
      <c r="P330" s="2" t="str">
        <f>INDEX(Comparison!CV:CV, MATCH(B330, Comparison!CS:CS,0))</f>
        <v>NA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INDEX(Comparison!CY:CY, MATCH(B330, Comparison!CS:CS,0))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1234</v>
      </c>
      <c r="P331" s="2" t="str">
        <f>INDEX(Comparison!CV:CV, MATCH(B331, Comparison!CS:CS,0))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INDEX(Comparison!CY:CY, MATCH(B331, Comparison!CS:CS,0))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1234</v>
      </c>
      <c r="P332" s="2" t="str">
        <f>INDEX(Comparison!CV:CV, MATCH(B332, Comparison!CS:CS,0))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INDEX(Comparison!CY:CY, MATCH(B332, Comparison!CS:CS,0))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1234</v>
      </c>
      <c r="P333" s="2" t="str">
        <f>INDEX(Comparison!CV:CV, MATCH(B333, Comparison!CS:CS,0))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INDEX(Comparison!CY:CY, MATCH(B333, Comparison!CS:CS,0))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1234</v>
      </c>
      <c r="P334" s="2" t="str">
        <f>INDEX(Comparison!CV:CV, MATCH(B334, Comparison!CS:CS,0))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INDEX(Comparison!CY:CY, MATCH(B334, Comparison!CS:CS,0))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1234</v>
      </c>
      <c r="P335" s="2" t="str">
        <f>INDEX(Comparison!CV:CV, MATCH(B335, Comparison!CS:CS,0))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INDEX(Comparison!CY:CY, MATCH(B335, Comparison!CS:CS,0))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1234</v>
      </c>
      <c r="P336" s="2" t="str">
        <f>INDEX(Comparison!CV:CV, MATCH(B336, Comparison!CS:CS,0))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INDEX(Comparison!CY:CY, MATCH(B336, Comparison!CS:CS,0))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1234</v>
      </c>
      <c r="P337" s="2" t="str">
        <f>INDEX(Comparison!CV:CV, MATCH(B337, Comparison!CS:CS,0))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INDEX(Comparison!CY:CY, MATCH(B337, Comparison!CS:CS,0))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1234</v>
      </c>
      <c r="P338" s="2" t="str">
        <f>INDEX(Comparison!CV:CV, MATCH(B338, Comparison!CS:CS,0))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INDEX(Comparison!CY:CY, MATCH(B338, Comparison!CS:CS,0))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1234</v>
      </c>
      <c r="P339" s="2" t="str">
        <f>INDEX(Comparison!CV:CV, MATCH(B339, Comparison!CS:CS,0))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INDEX(Comparison!CY:CY, MATCH(B339, Comparison!CS:CS,0))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1234</v>
      </c>
      <c r="P340" s="2" t="str">
        <f>INDEX(Comparison!CV:CV, MATCH(B340, Comparison!CS:CS,0))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INDEX(Comparison!CY:CY, MATCH(B340, Comparison!CS:CS,0))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1234</v>
      </c>
      <c r="P341" s="2" t="str">
        <f>INDEX(Comparison!CV:CV, MATCH(B341, Comparison!CS:CS,0))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INDEX(Comparison!CY:CY, MATCH(B341, Comparison!CS:CS,0))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1234</v>
      </c>
      <c r="P342" s="2" t="str">
        <f>INDEX(Comparison!CV:CV, MATCH(B342, Comparison!CS:CS,0))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INDEX(Comparison!CY:CY, MATCH(B342, Comparison!CS:CS,0))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1234</v>
      </c>
      <c r="P343" s="2" t="str">
        <f>INDEX(Comparison!CV:CV, MATCH(B343, Comparison!CS:CS,0))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INDEX(Comparison!CY:CY, MATCH(B343, Comparison!CS:CS,0))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1234</v>
      </c>
      <c r="P344" s="2" t="str">
        <f>INDEX(Comparison!CV:CV, MATCH(B344, Comparison!CS:CS,0))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INDEX(Comparison!CY:CY, MATCH(B344, Comparison!CS:CS,0))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1234</v>
      </c>
      <c r="P345" s="2" t="str">
        <f>INDEX(Comparison!CV:CV, MATCH(B345, Comparison!CS:CS,0))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INDEX(Comparison!CY:CY, MATCH(B345, Comparison!CS:CS,0))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1234</v>
      </c>
      <c r="P346" s="2" t="str">
        <f>INDEX(Comparison!CV:CV, MATCH(B346, Comparison!CS:CS,0))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INDEX(Comparison!CY:CY, MATCH(B346, Comparison!CS:CS,0))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1234</v>
      </c>
      <c r="P347" s="2" t="str">
        <f>INDEX(Comparison!CV:CV, MATCH(B347, Comparison!CS:CS,0))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INDEX(Comparison!CY:CY, MATCH(B347, Comparison!CS:CS,0))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1234</v>
      </c>
      <c r="P348" s="2" t="str">
        <f>INDEX(Comparison!CV:CV, MATCH(B348, Comparison!CS:CS,0))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INDEX(Comparison!CY:CY, MATCH(B348, Comparison!CS:CS,0))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1234</v>
      </c>
      <c r="P349" s="2" t="str">
        <f>INDEX(Comparison!CV:CV, MATCH(B349, Comparison!CS:CS,0))</f>
        <v>NA</v>
      </c>
      <c r="Q349" s="2">
        <f t="shared" si="30"/>
        <v>344</v>
      </c>
      <c r="R349" s="2">
        <f>COUNTIF(P$2:P349, "Remove")</f>
        <v>31</v>
      </c>
      <c r="S349" s="2">
        <f>COUNTIF(P$2:P349, "Add")</f>
        <v>4</v>
      </c>
      <c r="T349" s="2">
        <f>COUNTIF(P$2:P349, "Delete")</f>
        <v>0</v>
      </c>
      <c r="U349" s="2">
        <f t="shared" si="31"/>
        <v>313</v>
      </c>
      <c r="V349" s="2">
        <f t="shared" si="32"/>
        <v>317</v>
      </c>
      <c r="W349" s="2">
        <f t="shared" si="33"/>
        <v>317</v>
      </c>
      <c r="X349" s="2">
        <f>INDEX(Comparison!CY:CY, MATCH(B349, Comparison!CS:CS,0))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1234</v>
      </c>
      <c r="P350" s="2" t="str">
        <f>INDEX(Comparison!CV:CV, MATCH(B350, Comparison!CS:CS,0))</f>
        <v>NA</v>
      </c>
      <c r="Q350" s="2">
        <f t="shared" si="30"/>
        <v>345</v>
      </c>
      <c r="R350" s="2">
        <f>COUNTIF(P$2:P350, "Remove")</f>
        <v>31</v>
      </c>
      <c r="S350" s="2">
        <f>COUNTIF(P$2:P350, "Add")</f>
        <v>4</v>
      </c>
      <c r="T350" s="2">
        <f>COUNTIF(P$2:P350, "Delete")</f>
        <v>0</v>
      </c>
      <c r="U350" s="2">
        <f t="shared" si="31"/>
        <v>314</v>
      </c>
      <c r="V350" s="2">
        <f t="shared" si="32"/>
        <v>318</v>
      </c>
      <c r="W350" s="2">
        <f t="shared" si="33"/>
        <v>318</v>
      </c>
      <c r="X350" s="2">
        <f>INDEX(Comparison!CY:CY, MATCH(B350, Comparison!CS:CS,0))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1234</v>
      </c>
      <c r="P351" s="2" t="str">
        <f>INDEX(Comparison!CV:CV, MATCH(B351, Comparison!CS:CS,0))</f>
        <v>NA</v>
      </c>
      <c r="Q351" s="2">
        <f t="shared" si="30"/>
        <v>346</v>
      </c>
      <c r="R351" s="2">
        <f>COUNTIF(P$2:P351, "Remove")</f>
        <v>31</v>
      </c>
      <c r="S351" s="2">
        <f>COUNTIF(P$2:P351, "Add")</f>
        <v>4</v>
      </c>
      <c r="T351" s="2">
        <f>COUNTIF(P$2:P351, "Delete")</f>
        <v>0</v>
      </c>
      <c r="U351" s="2">
        <f t="shared" si="31"/>
        <v>315</v>
      </c>
      <c r="V351" s="2">
        <f t="shared" si="32"/>
        <v>319</v>
      </c>
      <c r="W351" s="2">
        <f t="shared" si="33"/>
        <v>319</v>
      </c>
      <c r="X351" s="2">
        <f>INDEX(Comparison!CY:CY, MATCH(B351, Comparison!CS:CS,0))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1234</v>
      </c>
      <c r="P352" s="2" t="str">
        <f>INDEX(Comparison!CV:CV, MATCH(B352, Comparison!CS:CS,0))</f>
        <v>NA</v>
      </c>
      <c r="Q352" s="2">
        <f t="shared" si="30"/>
        <v>347</v>
      </c>
      <c r="R352" s="2">
        <f>COUNTIF(P$2:P352, "Remove")</f>
        <v>31</v>
      </c>
      <c r="S352" s="2">
        <f>COUNTIF(P$2:P352, "Add")</f>
        <v>4</v>
      </c>
      <c r="T352" s="2">
        <f>COUNTIF(P$2:P352, "Delete")</f>
        <v>0</v>
      </c>
      <c r="U352" s="2">
        <f t="shared" si="31"/>
        <v>316</v>
      </c>
      <c r="V352" s="2">
        <f t="shared" si="32"/>
        <v>320</v>
      </c>
      <c r="W352" s="2">
        <f t="shared" si="33"/>
        <v>320</v>
      </c>
      <c r="X352" s="2">
        <f>INDEX(Comparison!CY:CY, MATCH(B352, Comparison!CS:CS,0))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1234</v>
      </c>
      <c r="P353" s="2" t="str">
        <f>INDEX(Comparison!CV:CV, MATCH(B353, Comparison!CS:CS,0))</f>
        <v>NA</v>
      </c>
      <c r="Q353" s="2">
        <f t="shared" si="30"/>
        <v>348</v>
      </c>
      <c r="R353" s="2">
        <f>COUNTIF(P$2:P353, "Remove")</f>
        <v>31</v>
      </c>
      <c r="S353" s="2">
        <f>COUNTIF(P$2:P353, "Add")</f>
        <v>4</v>
      </c>
      <c r="T353" s="2">
        <f>COUNTIF(P$2:P353, "Delete")</f>
        <v>0</v>
      </c>
      <c r="U353" s="2">
        <f t="shared" si="31"/>
        <v>317</v>
      </c>
      <c r="V353" s="2">
        <f t="shared" si="32"/>
        <v>321</v>
      </c>
      <c r="W353" s="2">
        <f t="shared" si="33"/>
        <v>321</v>
      </c>
      <c r="X353" s="2">
        <f>INDEX(Comparison!CY:CY, MATCH(B353, Comparison!CS:CS,0))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1234</v>
      </c>
      <c r="P354" s="2" t="str">
        <f>INDEX(Comparison!CV:CV, MATCH(B354, Comparison!CS:CS,0))</f>
        <v>NA</v>
      </c>
      <c r="Q354" s="2">
        <f t="shared" si="30"/>
        <v>349</v>
      </c>
      <c r="R354" s="2">
        <f>COUNTIF(P$2:P354, "Remove")</f>
        <v>31</v>
      </c>
      <c r="S354" s="2">
        <f>COUNTIF(P$2:P354, "Add")</f>
        <v>4</v>
      </c>
      <c r="T354" s="2">
        <f>COUNTIF(P$2:P354, "Delete")</f>
        <v>0</v>
      </c>
      <c r="U354" s="2">
        <f t="shared" si="31"/>
        <v>318</v>
      </c>
      <c r="V354" s="2">
        <f t="shared" si="32"/>
        <v>322</v>
      </c>
      <c r="W354" s="2">
        <f t="shared" si="33"/>
        <v>322</v>
      </c>
      <c r="X354" s="2">
        <f>INDEX(Comparison!CY:CY, MATCH(B354, Comparison!CS:CS,0))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1234</v>
      </c>
      <c r="P355" s="2" t="str">
        <f>INDEX(Comparison!CV:CV, MATCH(B355, Comparison!CS:CS,0))</f>
        <v>NA</v>
      </c>
      <c r="Q355" s="2">
        <f t="shared" si="30"/>
        <v>350</v>
      </c>
      <c r="R355" s="2">
        <f>COUNTIF(P$2:P355, "Remove")</f>
        <v>31</v>
      </c>
      <c r="S355" s="2">
        <f>COUNTIF(P$2:P355, "Add")</f>
        <v>4</v>
      </c>
      <c r="T355" s="2">
        <f>COUNTIF(P$2:P355, "Delete")</f>
        <v>0</v>
      </c>
      <c r="U355" s="2">
        <f t="shared" si="31"/>
        <v>319</v>
      </c>
      <c r="V355" s="2">
        <f t="shared" si="32"/>
        <v>323</v>
      </c>
      <c r="W355" s="2">
        <f t="shared" si="33"/>
        <v>323</v>
      </c>
      <c r="X355" s="2">
        <f>INDEX(Comparison!CY:CY, MATCH(B355, Comparison!CS:CS,0))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1234</v>
      </c>
      <c r="P356" s="2" t="str">
        <f>INDEX(Comparison!CV:CV, MATCH(B356, Comparison!CS:CS,0))</f>
        <v>NA</v>
      </c>
      <c r="Q356" s="2">
        <f t="shared" si="30"/>
        <v>351</v>
      </c>
      <c r="R356" s="2">
        <f>COUNTIF(P$2:P356, "Remove")</f>
        <v>31</v>
      </c>
      <c r="S356" s="2">
        <f>COUNTIF(P$2:P356, "Add")</f>
        <v>4</v>
      </c>
      <c r="T356" s="2">
        <f>COUNTIF(P$2:P356, "Delete")</f>
        <v>0</v>
      </c>
      <c r="U356" s="2">
        <f t="shared" si="31"/>
        <v>320</v>
      </c>
      <c r="V356" s="2">
        <f t="shared" si="32"/>
        <v>324</v>
      </c>
      <c r="W356" s="2">
        <f t="shared" si="33"/>
        <v>324</v>
      </c>
      <c r="X356" s="2">
        <f>INDEX(Comparison!CY:CY, MATCH(B356, Comparison!CS:CS,0))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1234</v>
      </c>
      <c r="P357" s="2" t="str">
        <f>INDEX(Comparison!CV:CV, MATCH(B357, Comparison!CS:CS,0))</f>
        <v>NA</v>
      </c>
      <c r="Q357" s="2">
        <f t="shared" si="30"/>
        <v>352</v>
      </c>
      <c r="R357" s="2">
        <f>COUNTIF(P$2:P357, "Remove")</f>
        <v>31</v>
      </c>
      <c r="S357" s="2">
        <f>COUNTIF(P$2:P357, "Add")</f>
        <v>4</v>
      </c>
      <c r="T357" s="2">
        <f>COUNTIF(P$2:P357, "Delete")</f>
        <v>0</v>
      </c>
      <c r="U357" s="2">
        <f t="shared" si="31"/>
        <v>321</v>
      </c>
      <c r="V357" s="2">
        <f t="shared" si="32"/>
        <v>325</v>
      </c>
      <c r="W357" s="2">
        <f t="shared" si="33"/>
        <v>325</v>
      </c>
      <c r="X357" s="2">
        <f>INDEX(Comparison!CY:CY, MATCH(B357, Comparison!CS:CS,0))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1234</v>
      </c>
      <c r="P358" s="2" t="str">
        <f>INDEX(Comparison!CV:CV, MATCH(B358, Comparison!CS:CS,0))</f>
        <v>NA</v>
      </c>
      <c r="Q358" s="2">
        <f t="shared" si="30"/>
        <v>353</v>
      </c>
      <c r="R358" s="2">
        <f>COUNTIF(P$2:P358, "Remove")</f>
        <v>31</v>
      </c>
      <c r="S358" s="2">
        <f>COUNTIF(P$2:P358, "Add")</f>
        <v>4</v>
      </c>
      <c r="T358" s="2">
        <f>COUNTIF(P$2:P358, "Delete")</f>
        <v>0</v>
      </c>
      <c r="U358" s="2">
        <f t="shared" si="31"/>
        <v>322</v>
      </c>
      <c r="V358" s="2">
        <f t="shared" si="32"/>
        <v>326</v>
      </c>
      <c r="W358" s="2">
        <f t="shared" si="33"/>
        <v>326</v>
      </c>
      <c r="X358" s="2">
        <f>INDEX(Comparison!CY:CY, MATCH(B358, Comparison!CS:CS,0))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1234</v>
      </c>
      <c r="P359" s="2" t="str">
        <f>INDEX(Comparison!CV:CV, MATCH(B359, Comparison!CS:CS,0))</f>
        <v>NA</v>
      </c>
      <c r="Q359" s="2">
        <f t="shared" si="30"/>
        <v>354</v>
      </c>
      <c r="R359" s="2">
        <f>COUNTIF(P$2:P359, "Remove")</f>
        <v>31</v>
      </c>
      <c r="S359" s="2">
        <f>COUNTIF(P$2:P359, "Add")</f>
        <v>4</v>
      </c>
      <c r="T359" s="2">
        <f>COUNTIF(P$2:P359, "Delete")</f>
        <v>0</v>
      </c>
      <c r="U359" s="2">
        <f t="shared" si="31"/>
        <v>323</v>
      </c>
      <c r="V359" s="2">
        <f t="shared" si="32"/>
        <v>327</v>
      </c>
      <c r="W359" s="2">
        <f t="shared" si="33"/>
        <v>327</v>
      </c>
      <c r="X359" s="2">
        <f>INDEX(Comparison!CY:CY, MATCH(B359, Comparison!CS:CS,0))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1234</v>
      </c>
      <c r="P360" s="2" t="str">
        <f>INDEX(Comparison!CV:CV, MATCH(B360, Comparison!CS:CS,0))</f>
        <v>NA</v>
      </c>
      <c r="Q360" s="2">
        <f t="shared" si="30"/>
        <v>355</v>
      </c>
      <c r="R360" s="2">
        <f>COUNTIF(P$2:P360, "Remove")</f>
        <v>31</v>
      </c>
      <c r="S360" s="2">
        <f>COUNTIF(P$2:P360, "Add")</f>
        <v>4</v>
      </c>
      <c r="T360" s="2">
        <f>COUNTIF(P$2:P360, "Delete")</f>
        <v>0</v>
      </c>
      <c r="U360" s="2">
        <f t="shared" si="31"/>
        <v>324</v>
      </c>
      <c r="V360" s="2">
        <f t="shared" si="32"/>
        <v>328</v>
      </c>
      <c r="W360" s="2">
        <f t="shared" si="33"/>
        <v>328</v>
      </c>
      <c r="X360" s="2">
        <f>INDEX(Comparison!CY:CY, MATCH(B360, Comparison!CS:CS,0))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1234</v>
      </c>
      <c r="P361" s="2" t="str">
        <f>INDEX(Comparison!CV:CV, MATCH(B361, Comparison!CS:CS,0))</f>
        <v>NA</v>
      </c>
      <c r="Q361" s="2">
        <f t="shared" si="30"/>
        <v>356</v>
      </c>
      <c r="R361" s="2">
        <f>COUNTIF(P$2:P361, "Remove")</f>
        <v>31</v>
      </c>
      <c r="S361" s="2">
        <f>COUNTIF(P$2:P361, "Add")</f>
        <v>4</v>
      </c>
      <c r="T361" s="2">
        <f>COUNTIF(P$2:P361, "Delete")</f>
        <v>0</v>
      </c>
      <c r="U361" s="2">
        <f t="shared" si="31"/>
        <v>325</v>
      </c>
      <c r="V361" s="2">
        <f t="shared" si="32"/>
        <v>329</v>
      </c>
      <c r="W361" s="2">
        <f t="shared" si="33"/>
        <v>329</v>
      </c>
      <c r="X361" s="2">
        <f>INDEX(Comparison!CY:CY, MATCH(B361, Comparison!CS:CS,0))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1234</v>
      </c>
      <c r="P362" s="2" t="str">
        <f>INDEX(Comparison!CV:CV, MATCH(B362, Comparison!CS:CS,0))</f>
        <v>NA</v>
      </c>
      <c r="Q362" s="2">
        <f t="shared" si="30"/>
        <v>357</v>
      </c>
      <c r="R362" s="2">
        <f>COUNTIF(P$2:P362, "Remove")</f>
        <v>31</v>
      </c>
      <c r="S362" s="2">
        <f>COUNTIF(P$2:P362, "Add")</f>
        <v>4</v>
      </c>
      <c r="T362" s="2">
        <f>COUNTIF(P$2:P362, "Delete")</f>
        <v>0</v>
      </c>
      <c r="U362" s="2">
        <f t="shared" si="31"/>
        <v>326</v>
      </c>
      <c r="V362" s="2">
        <f t="shared" si="32"/>
        <v>330</v>
      </c>
      <c r="W362" s="2">
        <f t="shared" si="33"/>
        <v>330</v>
      </c>
      <c r="X362" s="2">
        <f>INDEX(Comparison!CY:CY, MATCH(B362, Comparison!CS:CS,0))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1234</v>
      </c>
      <c r="P363" s="2" t="str">
        <f>INDEX(Comparison!CV:CV, MATCH(B363, Comparison!CS:CS,0))</f>
        <v>NA</v>
      </c>
      <c r="Q363" s="2">
        <f t="shared" si="30"/>
        <v>358</v>
      </c>
      <c r="R363" s="2">
        <f>COUNTIF(P$2:P363, "Remove")</f>
        <v>31</v>
      </c>
      <c r="S363" s="2">
        <f>COUNTIF(P$2:P363, "Add")</f>
        <v>4</v>
      </c>
      <c r="T363" s="2">
        <f>COUNTIF(P$2:P363, "Delete")</f>
        <v>0</v>
      </c>
      <c r="U363" s="2">
        <f t="shared" si="31"/>
        <v>327</v>
      </c>
      <c r="V363" s="2">
        <f t="shared" si="32"/>
        <v>331</v>
      </c>
      <c r="W363" s="2">
        <f t="shared" si="33"/>
        <v>331</v>
      </c>
      <c r="X363" s="2">
        <f>INDEX(Comparison!CY:CY, MATCH(B363, Comparison!CS:CS,0))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1234</v>
      </c>
      <c r="P364" s="2" t="str">
        <f>INDEX(Comparison!CV:CV, MATCH(B364, Comparison!CS:CS,0))</f>
        <v>NA</v>
      </c>
      <c r="Q364" s="2">
        <f t="shared" si="30"/>
        <v>359</v>
      </c>
      <c r="R364" s="2">
        <f>COUNTIF(P$2:P364, "Remove")</f>
        <v>31</v>
      </c>
      <c r="S364" s="2">
        <f>COUNTIF(P$2:P364, "Add")</f>
        <v>4</v>
      </c>
      <c r="T364" s="2">
        <f>COUNTIF(P$2:P364, "Delete")</f>
        <v>0</v>
      </c>
      <c r="U364" s="2">
        <f t="shared" si="31"/>
        <v>328</v>
      </c>
      <c r="V364" s="2">
        <f t="shared" si="32"/>
        <v>332</v>
      </c>
      <c r="W364" s="2">
        <f t="shared" si="33"/>
        <v>332</v>
      </c>
      <c r="X364" s="2">
        <f>INDEX(Comparison!CY:CY, MATCH(B364, Comparison!CS:CS,0))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1234</v>
      </c>
      <c r="P365" s="2" t="str">
        <f>INDEX(Comparison!CV:CV, MATCH(B365, Comparison!CS:CS,0))</f>
        <v>NA</v>
      </c>
      <c r="Q365" s="2">
        <f t="shared" si="30"/>
        <v>360</v>
      </c>
      <c r="R365" s="2">
        <f>COUNTIF(P$2:P365, "Remove")</f>
        <v>31</v>
      </c>
      <c r="S365" s="2">
        <f>COUNTIF(P$2:P365, "Add")</f>
        <v>4</v>
      </c>
      <c r="T365" s="2">
        <f>COUNTIF(P$2:P365, "Delete")</f>
        <v>0</v>
      </c>
      <c r="U365" s="2">
        <f t="shared" si="31"/>
        <v>329</v>
      </c>
      <c r="V365" s="2">
        <f t="shared" si="32"/>
        <v>333</v>
      </c>
      <c r="W365" s="2">
        <f t="shared" si="33"/>
        <v>333</v>
      </c>
      <c r="X365" s="2">
        <f>INDEX(Comparison!CY:CY, MATCH(B365, Comparison!CS:CS,0))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1234</v>
      </c>
      <c r="P366" s="2" t="str">
        <f>INDEX(Comparison!CV:CV, MATCH(B366, Comparison!CS:CS,0))</f>
        <v>NA</v>
      </c>
      <c r="Q366" s="2">
        <f t="shared" si="30"/>
        <v>361</v>
      </c>
      <c r="R366" s="2">
        <f>COUNTIF(P$2:P366, "Remove")</f>
        <v>31</v>
      </c>
      <c r="S366" s="2">
        <f>COUNTIF(P$2:P366, "Add")</f>
        <v>4</v>
      </c>
      <c r="T366" s="2">
        <f>COUNTIF(P$2:P366, "Delete")</f>
        <v>0</v>
      </c>
      <c r="U366" s="2">
        <f t="shared" si="31"/>
        <v>330</v>
      </c>
      <c r="V366" s="2">
        <f t="shared" si="32"/>
        <v>334</v>
      </c>
      <c r="W366" s="2">
        <f t="shared" si="33"/>
        <v>334</v>
      </c>
      <c r="X366" s="2">
        <f>INDEX(Comparison!CY:CY, MATCH(B366, Comparison!CS:CS,0))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1234</v>
      </c>
      <c r="P367" s="2" t="str">
        <f>INDEX(Comparison!CV:CV, MATCH(B367, Comparison!CS:CS,0))</f>
        <v>NA</v>
      </c>
      <c r="Q367" s="2">
        <f t="shared" si="30"/>
        <v>362</v>
      </c>
      <c r="R367" s="2">
        <f>COUNTIF(P$2:P367, "Remove")</f>
        <v>31</v>
      </c>
      <c r="S367" s="2">
        <f>COUNTIF(P$2:P367, "Add")</f>
        <v>4</v>
      </c>
      <c r="T367" s="2">
        <f>COUNTIF(P$2:P367, "Delete")</f>
        <v>0</v>
      </c>
      <c r="U367" s="2">
        <f t="shared" si="31"/>
        <v>331</v>
      </c>
      <c r="V367" s="2">
        <f t="shared" si="32"/>
        <v>335</v>
      </c>
      <c r="W367" s="2">
        <f t="shared" si="33"/>
        <v>335</v>
      </c>
      <c r="X367" s="2">
        <f>INDEX(Comparison!CY:CY, MATCH(B367, Comparison!CS:CS,0))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1234</v>
      </c>
      <c r="P368" s="2" t="str">
        <f>INDEX(Comparison!CV:CV, MATCH(B368, Comparison!CS:CS,0))</f>
        <v>NA</v>
      </c>
      <c r="Q368" s="2">
        <f t="shared" si="30"/>
        <v>363</v>
      </c>
      <c r="R368" s="2">
        <f>COUNTIF(P$2:P368, "Remove")</f>
        <v>31</v>
      </c>
      <c r="S368" s="2">
        <f>COUNTIF(P$2:P368, "Add")</f>
        <v>4</v>
      </c>
      <c r="T368" s="2">
        <f>COUNTIF(P$2:P368, "Delete")</f>
        <v>0</v>
      </c>
      <c r="U368" s="2">
        <f t="shared" si="31"/>
        <v>332</v>
      </c>
      <c r="V368" s="2">
        <f t="shared" si="32"/>
        <v>336</v>
      </c>
      <c r="W368" s="2">
        <f t="shared" si="33"/>
        <v>336</v>
      </c>
      <c r="X368" s="2">
        <f>INDEX(Comparison!CY:CY, MATCH(B368, Comparison!CS:CS,0))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1234</v>
      </c>
      <c r="P369" s="2" t="str">
        <f>INDEX(Comparison!CV:CV, MATCH(B369, Comparison!CS:CS,0))</f>
        <v>NA</v>
      </c>
      <c r="Q369" s="2">
        <f t="shared" si="30"/>
        <v>364</v>
      </c>
      <c r="R369" s="2">
        <f>COUNTIF(P$2:P369, "Remove")</f>
        <v>31</v>
      </c>
      <c r="S369" s="2">
        <f>COUNTIF(P$2:P369, "Add")</f>
        <v>4</v>
      </c>
      <c r="T369" s="2">
        <f>COUNTIF(P$2:P369, "Delete")</f>
        <v>0</v>
      </c>
      <c r="U369" s="2">
        <f t="shared" si="31"/>
        <v>333</v>
      </c>
      <c r="V369" s="2">
        <f t="shared" si="32"/>
        <v>337</v>
      </c>
      <c r="W369" s="2">
        <f t="shared" si="33"/>
        <v>337</v>
      </c>
      <c r="X369" s="2">
        <f>INDEX(Comparison!CY:CY, MATCH(B369, Comparison!CS:CS,0))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1234</v>
      </c>
      <c r="P370" s="2" t="str">
        <f>INDEX(Comparison!CV:CV, MATCH(B370, Comparison!CS:CS,0))</f>
        <v>NA</v>
      </c>
      <c r="Q370" s="2">
        <f t="shared" si="30"/>
        <v>365</v>
      </c>
      <c r="R370" s="2">
        <f>COUNTIF(P$2:P370, "Remove")</f>
        <v>31</v>
      </c>
      <c r="S370" s="2">
        <f>COUNTIF(P$2:P370, "Add")</f>
        <v>4</v>
      </c>
      <c r="T370" s="2">
        <f>COUNTIF(P$2:P370, "Delete")</f>
        <v>0</v>
      </c>
      <c r="U370" s="2">
        <f t="shared" si="31"/>
        <v>334</v>
      </c>
      <c r="V370" s="2">
        <f t="shared" si="32"/>
        <v>338</v>
      </c>
      <c r="W370" s="2">
        <f t="shared" si="33"/>
        <v>338</v>
      </c>
      <c r="X370" s="2">
        <f>INDEX(Comparison!CY:CY, MATCH(B370, Comparison!CS:CS,0))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1234</v>
      </c>
      <c r="P371" s="2" t="str">
        <f>INDEX(Comparison!CV:CV, MATCH(B371, Comparison!CS:CS,0))</f>
        <v>NA</v>
      </c>
      <c r="Q371" s="2">
        <f t="shared" si="30"/>
        <v>366</v>
      </c>
      <c r="R371" s="2">
        <f>COUNTIF(P$2:P371, "Remove")</f>
        <v>31</v>
      </c>
      <c r="S371" s="2">
        <f>COUNTIF(P$2:P371, "Add")</f>
        <v>4</v>
      </c>
      <c r="T371" s="2">
        <f>COUNTIF(P$2:P371, "Delete")</f>
        <v>0</v>
      </c>
      <c r="U371" s="2">
        <f t="shared" si="31"/>
        <v>335</v>
      </c>
      <c r="V371" s="2">
        <f t="shared" si="32"/>
        <v>339</v>
      </c>
      <c r="W371" s="2">
        <f t="shared" si="33"/>
        <v>339</v>
      </c>
      <c r="X371" s="2">
        <f>INDEX(Comparison!CY:CY, MATCH(B371, Comparison!CS:CS,0))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1234</v>
      </c>
      <c r="P372" s="2" t="str">
        <f>INDEX(Comparison!CV:CV, MATCH(B372, Comparison!CS:CS,0))</f>
        <v>NA</v>
      </c>
      <c r="Q372" s="2">
        <f t="shared" si="30"/>
        <v>367</v>
      </c>
      <c r="R372" s="2">
        <f>COUNTIF(P$2:P372, "Remove")</f>
        <v>31</v>
      </c>
      <c r="S372" s="2">
        <f>COUNTIF(P$2:P372, "Add")</f>
        <v>4</v>
      </c>
      <c r="T372" s="2">
        <f>COUNTIF(P$2:P372, "Delete")</f>
        <v>0</v>
      </c>
      <c r="U372" s="2">
        <f t="shared" si="31"/>
        <v>336</v>
      </c>
      <c r="V372" s="2">
        <f t="shared" si="32"/>
        <v>340</v>
      </c>
      <c r="W372" s="2">
        <f t="shared" si="33"/>
        <v>340</v>
      </c>
      <c r="X372" s="2">
        <f>INDEX(Comparison!CY:CY, MATCH(B372, Comparison!CS:CS,0))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1234</v>
      </c>
      <c r="P373" s="2" t="str">
        <f>INDEX(Comparison!CV:CV, MATCH(B373, Comparison!CS:CS,0))</f>
        <v>NA</v>
      </c>
      <c r="Q373" s="2">
        <f t="shared" si="30"/>
        <v>368</v>
      </c>
      <c r="R373" s="2">
        <f>COUNTIF(P$2:P373, "Remove")</f>
        <v>31</v>
      </c>
      <c r="S373" s="2">
        <f>COUNTIF(P$2:P373, "Add")</f>
        <v>4</v>
      </c>
      <c r="T373" s="2">
        <f>COUNTIF(P$2:P373, "Delete")</f>
        <v>0</v>
      </c>
      <c r="U373" s="2">
        <f t="shared" si="31"/>
        <v>337</v>
      </c>
      <c r="V373" s="2">
        <f t="shared" si="32"/>
        <v>341</v>
      </c>
      <c r="W373" s="2">
        <f t="shared" si="33"/>
        <v>341</v>
      </c>
      <c r="X373" s="2">
        <f>INDEX(Comparison!CY:CY, MATCH(B373, Comparison!CS:CS,0))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1234</v>
      </c>
      <c r="P374" s="2" t="str">
        <f>INDEX(Comparison!CV:CV, MATCH(B374, Comparison!CS:CS,0))</f>
        <v>NA</v>
      </c>
      <c r="Q374" s="2">
        <f t="shared" si="30"/>
        <v>369</v>
      </c>
      <c r="R374" s="2">
        <f>COUNTIF(P$2:P374, "Remove")</f>
        <v>31</v>
      </c>
      <c r="S374" s="2">
        <f>COUNTIF(P$2:P374, "Add")</f>
        <v>4</v>
      </c>
      <c r="T374" s="2">
        <f>COUNTIF(P$2:P374, "Delete")</f>
        <v>0</v>
      </c>
      <c r="U374" s="2">
        <f t="shared" si="31"/>
        <v>338</v>
      </c>
      <c r="V374" s="2">
        <f t="shared" si="32"/>
        <v>342</v>
      </c>
      <c r="W374" s="2">
        <f t="shared" si="33"/>
        <v>342</v>
      </c>
      <c r="X374" s="2">
        <f>INDEX(Comparison!CY:CY, MATCH(B374, Comparison!CS:CS,0))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1234</v>
      </c>
      <c r="P375" s="2" t="str">
        <f>INDEX(Comparison!CV:CV, MATCH(B375, Comparison!CS:CS,0))</f>
        <v>NA</v>
      </c>
      <c r="Q375" s="2">
        <f t="shared" si="30"/>
        <v>370</v>
      </c>
      <c r="R375" s="2">
        <f>COUNTIF(P$2:P375, "Remove")</f>
        <v>31</v>
      </c>
      <c r="S375" s="2">
        <f>COUNTIF(P$2:P375, "Add")</f>
        <v>4</v>
      </c>
      <c r="T375" s="2">
        <f>COUNTIF(P$2:P375, "Delete")</f>
        <v>0</v>
      </c>
      <c r="U375" s="2">
        <f t="shared" si="31"/>
        <v>339</v>
      </c>
      <c r="V375" s="2">
        <f t="shared" si="32"/>
        <v>343</v>
      </c>
      <c r="W375" s="2">
        <f t="shared" si="33"/>
        <v>343</v>
      </c>
      <c r="X375" s="2">
        <f>INDEX(Comparison!CY:CY, MATCH(B375, Comparison!CS:CS,0))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1234</v>
      </c>
      <c r="P376" s="2" t="str">
        <f>INDEX(Comparison!CV:CV, MATCH(B376, Comparison!CS:CS,0))</f>
        <v>NA</v>
      </c>
      <c r="Q376" s="2">
        <f t="shared" si="30"/>
        <v>371</v>
      </c>
      <c r="R376" s="2">
        <f>COUNTIF(P$2:P376, "Remove")</f>
        <v>31</v>
      </c>
      <c r="S376" s="2">
        <f>COUNTIF(P$2:P376, "Add")</f>
        <v>4</v>
      </c>
      <c r="T376" s="2">
        <f>COUNTIF(P$2:P376, "Delete")</f>
        <v>0</v>
      </c>
      <c r="U376" s="2">
        <f t="shared" si="31"/>
        <v>340</v>
      </c>
      <c r="V376" s="2">
        <f t="shared" si="32"/>
        <v>344</v>
      </c>
      <c r="W376" s="2">
        <f t="shared" si="33"/>
        <v>344</v>
      </c>
      <c r="X376" s="2">
        <f>INDEX(Comparison!CY:CY, MATCH(B376, Comparison!CS:CS,0))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1234</v>
      </c>
      <c r="P377" s="2" t="str">
        <f>INDEX(Comparison!CV:CV, MATCH(B377, Comparison!CS:CS,0))</f>
        <v>NA</v>
      </c>
      <c r="Q377" s="2">
        <f t="shared" si="30"/>
        <v>372</v>
      </c>
      <c r="R377" s="2">
        <f>COUNTIF(P$2:P377, "Remove")</f>
        <v>31</v>
      </c>
      <c r="S377" s="2">
        <f>COUNTIF(P$2:P377, "Add")</f>
        <v>4</v>
      </c>
      <c r="T377" s="2">
        <f>COUNTIF(P$2:P377, "Delete")</f>
        <v>0</v>
      </c>
      <c r="U377" s="2">
        <f t="shared" si="31"/>
        <v>341</v>
      </c>
      <c r="V377" s="2">
        <f t="shared" si="32"/>
        <v>345</v>
      </c>
      <c r="W377" s="2">
        <f t="shared" si="33"/>
        <v>345</v>
      </c>
      <c r="X377" s="2">
        <f>INDEX(Comparison!CY:CY, MATCH(B377, Comparison!CS:CS,0))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1234</v>
      </c>
      <c r="P378" s="2" t="str">
        <f>INDEX(Comparison!CV:CV, MATCH(B378, Comparison!CS:CS,0))</f>
        <v>NA</v>
      </c>
      <c r="Q378" s="2">
        <f t="shared" si="30"/>
        <v>373</v>
      </c>
      <c r="R378" s="2">
        <f>COUNTIF(P$2:P378, "Remove")</f>
        <v>31</v>
      </c>
      <c r="S378" s="2">
        <f>COUNTIF(P$2:P378, "Add")</f>
        <v>4</v>
      </c>
      <c r="T378" s="2">
        <f>COUNTIF(P$2:P378, "Delete")</f>
        <v>0</v>
      </c>
      <c r="U378" s="2">
        <f t="shared" si="31"/>
        <v>342</v>
      </c>
      <c r="V378" s="2">
        <f t="shared" si="32"/>
        <v>346</v>
      </c>
      <c r="W378" s="2">
        <f t="shared" si="33"/>
        <v>346</v>
      </c>
      <c r="X378" s="2">
        <f>INDEX(Comparison!CY:CY, MATCH(B378, Comparison!CS:CS,0))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1234</v>
      </c>
      <c r="P379" s="2" t="str">
        <f>INDEX(Comparison!CV:CV, MATCH(B379, Comparison!CS:CS,0))</f>
        <v>NA</v>
      </c>
      <c r="Q379" s="2">
        <f t="shared" si="30"/>
        <v>374</v>
      </c>
      <c r="R379" s="2">
        <f>COUNTIF(P$2:P379, "Remove")</f>
        <v>31</v>
      </c>
      <c r="S379" s="2">
        <f>COUNTIF(P$2:P379, "Add")</f>
        <v>4</v>
      </c>
      <c r="T379" s="2">
        <f>COUNTIF(P$2:P379, "Delete")</f>
        <v>0</v>
      </c>
      <c r="U379" s="2">
        <f t="shared" si="31"/>
        <v>343</v>
      </c>
      <c r="V379" s="2">
        <f t="shared" si="32"/>
        <v>347</v>
      </c>
      <c r="W379" s="2">
        <f t="shared" si="33"/>
        <v>347</v>
      </c>
      <c r="X379" s="2">
        <f>INDEX(Comparison!CY:CY, MATCH(B379, Comparison!CS:CS,0))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1234</v>
      </c>
      <c r="P380" s="2" t="str">
        <f>INDEX(Comparison!CV:CV, MATCH(B380, Comparison!CS:CS,0))</f>
        <v>NA</v>
      </c>
      <c r="Q380" s="2">
        <f t="shared" si="30"/>
        <v>375</v>
      </c>
      <c r="R380" s="2">
        <f>COUNTIF(P$2:P380, "Remove")</f>
        <v>31</v>
      </c>
      <c r="S380" s="2">
        <f>COUNTIF(P$2:P380, "Add")</f>
        <v>4</v>
      </c>
      <c r="T380" s="2">
        <f>COUNTIF(P$2:P380, "Delete")</f>
        <v>0</v>
      </c>
      <c r="U380" s="2">
        <f t="shared" si="31"/>
        <v>344</v>
      </c>
      <c r="V380" s="2">
        <f t="shared" si="32"/>
        <v>348</v>
      </c>
      <c r="W380" s="2">
        <f t="shared" si="33"/>
        <v>348</v>
      </c>
      <c r="X380" s="2">
        <f>INDEX(Comparison!CY:CY, MATCH(B380, Comparison!CS:CS,0))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1234</v>
      </c>
      <c r="P381" s="2" t="str">
        <f>INDEX(Comparison!CV:CV, MATCH(B381, Comparison!CS:CS,0))</f>
        <v>NA</v>
      </c>
      <c r="Q381" s="2">
        <f t="shared" si="30"/>
        <v>376</v>
      </c>
      <c r="R381" s="2">
        <f>COUNTIF(P$2:P381, "Remove")</f>
        <v>31</v>
      </c>
      <c r="S381" s="2">
        <f>COUNTIF(P$2:P381, "Add")</f>
        <v>4</v>
      </c>
      <c r="T381" s="2">
        <f>COUNTIF(P$2:P381, "Delete")</f>
        <v>0</v>
      </c>
      <c r="U381" s="2">
        <f t="shared" si="31"/>
        <v>345</v>
      </c>
      <c r="V381" s="2">
        <f t="shared" si="32"/>
        <v>349</v>
      </c>
      <c r="W381" s="2">
        <f t="shared" si="33"/>
        <v>349</v>
      </c>
      <c r="X381" s="2">
        <f>INDEX(Comparison!CY:CY, MATCH(B381, Comparison!CS:CS,0))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1234</v>
      </c>
      <c r="P382" s="2" t="str">
        <f>INDEX(Comparison!CV:CV, MATCH(B382, Comparison!CS:CS,0))</f>
        <v>NA</v>
      </c>
      <c r="Q382" s="2">
        <f t="shared" si="30"/>
        <v>377</v>
      </c>
      <c r="R382" s="2">
        <f>COUNTIF(P$2:P382, "Remove")</f>
        <v>31</v>
      </c>
      <c r="S382" s="2">
        <f>COUNTIF(P$2:P382, "Add")</f>
        <v>4</v>
      </c>
      <c r="T382" s="2">
        <f>COUNTIF(P$2:P382, "Delete")</f>
        <v>0</v>
      </c>
      <c r="U382" s="2">
        <f t="shared" si="31"/>
        <v>346</v>
      </c>
      <c r="V382" s="2">
        <f t="shared" si="32"/>
        <v>350</v>
      </c>
      <c r="W382" s="2">
        <f t="shared" si="33"/>
        <v>350</v>
      </c>
      <c r="X382" s="2">
        <f>INDEX(Comparison!CY:CY, MATCH(B382, Comparison!CS:CS,0))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1234</v>
      </c>
      <c r="P383" s="2" t="str">
        <f>INDEX(Comparison!CV:CV, MATCH(B383, Comparison!CS:CS,0))</f>
        <v>NA</v>
      </c>
      <c r="Q383" s="2">
        <f t="shared" si="30"/>
        <v>378</v>
      </c>
      <c r="R383" s="2">
        <f>COUNTIF(P$2:P383, "Remove")</f>
        <v>31</v>
      </c>
      <c r="S383" s="2">
        <f>COUNTIF(P$2:P383, "Add")</f>
        <v>4</v>
      </c>
      <c r="T383" s="2">
        <f>COUNTIF(P$2:P383, "Delete")</f>
        <v>0</v>
      </c>
      <c r="U383" s="2">
        <f t="shared" si="31"/>
        <v>347</v>
      </c>
      <c r="V383" s="2">
        <f t="shared" si="32"/>
        <v>351</v>
      </c>
      <c r="W383" s="2">
        <f t="shared" si="33"/>
        <v>351</v>
      </c>
      <c r="X383" s="2">
        <f>INDEX(Comparison!CY:CY, MATCH(B383, Comparison!CS:CS,0))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1234</v>
      </c>
      <c r="P384" s="2" t="str">
        <f>INDEX(Comparison!CV:CV, MATCH(B384, Comparison!CS:CS,0))</f>
        <v>NA</v>
      </c>
      <c r="Q384" s="2">
        <f t="shared" si="30"/>
        <v>379</v>
      </c>
      <c r="R384" s="2">
        <f>COUNTIF(P$2:P384, "Remove")</f>
        <v>31</v>
      </c>
      <c r="S384" s="2">
        <f>COUNTIF(P$2:P384, "Add")</f>
        <v>4</v>
      </c>
      <c r="T384" s="2">
        <f>COUNTIF(P$2:P384, "Delete")</f>
        <v>0</v>
      </c>
      <c r="U384" s="2">
        <f t="shared" si="31"/>
        <v>348</v>
      </c>
      <c r="V384" s="2">
        <f t="shared" si="32"/>
        <v>352</v>
      </c>
      <c r="W384" s="2">
        <f t="shared" si="33"/>
        <v>352</v>
      </c>
      <c r="X384" s="2">
        <f>INDEX(Comparison!CY:CY, MATCH(B384, Comparison!CS:CS,0))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1234</v>
      </c>
      <c r="P385" s="2" t="str">
        <f>INDEX(Comparison!CV:CV, MATCH(B385, Comparison!CS:CS,0))</f>
        <v>NA</v>
      </c>
      <c r="Q385" s="2">
        <f t="shared" si="30"/>
        <v>380</v>
      </c>
      <c r="R385" s="2">
        <f>COUNTIF(P$2:P385, "Remove")</f>
        <v>31</v>
      </c>
      <c r="S385" s="2">
        <f>COUNTIF(P$2:P385, "Add")</f>
        <v>4</v>
      </c>
      <c r="T385" s="2">
        <f>COUNTIF(P$2:P385, "Delete")</f>
        <v>0</v>
      </c>
      <c r="U385" s="2">
        <f t="shared" si="31"/>
        <v>349</v>
      </c>
      <c r="V385" s="2">
        <f t="shared" si="32"/>
        <v>353</v>
      </c>
      <c r="W385" s="2">
        <f t="shared" si="33"/>
        <v>353</v>
      </c>
      <c r="X385" s="2">
        <f>INDEX(Comparison!CY:CY, MATCH(B385, Comparison!CS:CS,0))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1234</v>
      </c>
      <c r="P386" s="2" t="str">
        <f>INDEX(Comparison!CV:CV, MATCH(B386, Comparison!CS:CS,0))</f>
        <v>NA</v>
      </c>
      <c r="Q386" s="2">
        <f t="shared" si="30"/>
        <v>381</v>
      </c>
      <c r="R386" s="2">
        <f>COUNTIF(P$2:P386, "Remove")</f>
        <v>31</v>
      </c>
      <c r="S386" s="2">
        <f>COUNTIF(P$2:P386, "Add")</f>
        <v>4</v>
      </c>
      <c r="T386" s="2">
        <f>COUNTIF(P$2:P386, "Delete")</f>
        <v>0</v>
      </c>
      <c r="U386" s="2">
        <f t="shared" si="31"/>
        <v>350</v>
      </c>
      <c r="V386" s="2">
        <f t="shared" si="32"/>
        <v>354</v>
      </c>
      <c r="W386" s="2">
        <f t="shared" si="33"/>
        <v>354</v>
      </c>
      <c r="X386" s="2">
        <f>INDEX(Comparison!CY:CY, MATCH(B386, Comparison!CS:CS,0))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1234</v>
      </c>
      <c r="P387" s="2" t="str">
        <f>INDEX(Comparison!CV:CV, MATCH(B387, Comparison!CS:CS,0))</f>
        <v>NA</v>
      </c>
      <c r="Q387" s="2">
        <f t="shared" si="30"/>
        <v>382</v>
      </c>
      <c r="R387" s="2">
        <f>COUNTIF(P$2:P387, "Remove")</f>
        <v>31</v>
      </c>
      <c r="S387" s="2">
        <f>COUNTIF(P$2:P387, "Add")</f>
        <v>4</v>
      </c>
      <c r="T387" s="2">
        <f>COUNTIF(P$2:P387, "Delete")</f>
        <v>0</v>
      </c>
      <c r="U387" s="2">
        <f t="shared" si="31"/>
        <v>351</v>
      </c>
      <c r="V387" s="2">
        <f t="shared" si="32"/>
        <v>355</v>
      </c>
      <c r="W387" s="2">
        <f t="shared" si="33"/>
        <v>355</v>
      </c>
      <c r="X387" s="2">
        <f>INDEX(Comparison!CY:CY, MATCH(B387, Comparison!CS:CS,0))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1234</v>
      </c>
      <c r="P388" s="2" t="str">
        <f>INDEX(Comparison!CV:CV, MATCH(B388, Comparison!CS:CS,0))</f>
        <v>NA</v>
      </c>
      <c r="Q388" s="2">
        <f t="shared" ref="Q388:Q392" si="35">IF(P388 = "Add", Q387, Q387+1)</f>
        <v>383</v>
      </c>
      <c r="R388" s="2">
        <f>COUNTIF(P$2:P388, "Remove")</f>
        <v>31</v>
      </c>
      <c r="S388" s="2">
        <f>COUNTIF(P$2:P388, "Add")</f>
        <v>4</v>
      </c>
      <c r="T388" s="2">
        <f>COUNTIF(P$2:P388, "Delete")</f>
        <v>0</v>
      </c>
      <c r="U388" s="2">
        <f t="shared" ref="U388:U392" si="36" xml:space="preserve"> Q388-R388</f>
        <v>352</v>
      </c>
      <c r="V388" s="2">
        <f t="shared" ref="V388:V392" si="37">U388+S388</f>
        <v>356</v>
      </c>
      <c r="W388" s="2">
        <f t="shared" ref="W388:W392" si="38">V388-T388</f>
        <v>356</v>
      </c>
      <c r="X388" s="2">
        <f>INDEX(Comparison!CY:CY, MATCH(B388, Comparison!CS:CS,0))</f>
        <v>0</v>
      </c>
      <c r="Y388" s="2" t="str">
        <f t="shared" ref="Y388:Y392" si="39">IF(X388=0, "", X388)</f>
        <v/>
      </c>
    </row>
    <row r="389" spans="1:25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1234</v>
      </c>
      <c r="P389" s="2" t="str">
        <f>INDEX(Comparison!CV:CV, MATCH(B389, Comparison!CS:CS,0))</f>
        <v>NA</v>
      </c>
      <c r="Q389" s="2">
        <f t="shared" si="35"/>
        <v>384</v>
      </c>
      <c r="R389" s="2">
        <f>COUNTIF(P$2:P389, "Remove")</f>
        <v>31</v>
      </c>
      <c r="S389" s="2">
        <f>COUNTIF(P$2:P389, "Add")</f>
        <v>4</v>
      </c>
      <c r="T389" s="2">
        <f>COUNTIF(P$2:P389, "Delete")</f>
        <v>0</v>
      </c>
      <c r="U389" s="2">
        <f t="shared" si="36"/>
        <v>353</v>
      </c>
      <c r="V389" s="2">
        <f t="shared" si="37"/>
        <v>357</v>
      </c>
      <c r="W389" s="2">
        <f t="shared" si="38"/>
        <v>357</v>
      </c>
      <c r="X389" s="2">
        <f>INDEX(Comparison!CY:CY, MATCH(B389, Comparison!CS:CS,0))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1234</v>
      </c>
      <c r="P390" s="2" t="str">
        <f>INDEX(Comparison!CV:CV, MATCH(B390, Comparison!CS:CS,0))</f>
        <v>NA</v>
      </c>
      <c r="Q390" s="2">
        <f t="shared" si="35"/>
        <v>385</v>
      </c>
      <c r="R390" s="2">
        <f>COUNTIF(P$2:P390, "Remove")</f>
        <v>31</v>
      </c>
      <c r="S390" s="2">
        <f>COUNTIF(P$2:P390, "Add")</f>
        <v>4</v>
      </c>
      <c r="T390" s="2">
        <f>COUNTIF(P$2:P390, "Delete")</f>
        <v>0</v>
      </c>
      <c r="U390" s="2">
        <f t="shared" si="36"/>
        <v>354</v>
      </c>
      <c r="V390" s="2">
        <f t="shared" si="37"/>
        <v>358</v>
      </c>
      <c r="W390" s="2">
        <f t="shared" si="38"/>
        <v>358</v>
      </c>
      <c r="X390" s="2">
        <f>INDEX(Comparison!CY:CY, MATCH(B390, Comparison!CS:CS,0))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1234</v>
      </c>
      <c r="P391" s="2" t="str">
        <f>INDEX(Comparison!CV:CV, MATCH(B391, Comparison!CS:CS,0))</f>
        <v>NA</v>
      </c>
      <c r="Q391" s="2">
        <f t="shared" si="35"/>
        <v>386</v>
      </c>
      <c r="R391" s="2">
        <f>COUNTIF(P$2:P391, "Remove")</f>
        <v>31</v>
      </c>
      <c r="S391" s="2">
        <f>COUNTIF(P$2:P391, "Add")</f>
        <v>4</v>
      </c>
      <c r="T391" s="2">
        <f>COUNTIF(P$2:P391, "Delete")</f>
        <v>0</v>
      </c>
      <c r="U391" s="2">
        <f t="shared" si="36"/>
        <v>355</v>
      </c>
      <c r="V391" s="2">
        <f t="shared" si="37"/>
        <v>359</v>
      </c>
      <c r="W391" s="2">
        <f t="shared" si="38"/>
        <v>359</v>
      </c>
      <c r="X391" s="2">
        <f>INDEX(Comparison!CY:CY, MATCH(B391, Comparison!CS:CS,0))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1234</v>
      </c>
      <c r="P392" s="2" t="str">
        <f>INDEX(Comparison!CV:CV, MATCH(B392, Comparison!CS:CS,0))</f>
        <v>NA</v>
      </c>
      <c r="Q392" s="2">
        <f t="shared" si="35"/>
        <v>387</v>
      </c>
      <c r="R392" s="2">
        <f>COUNTIF(P$2:P392, "Remove")</f>
        <v>31</v>
      </c>
      <c r="S392" s="2">
        <f>COUNTIF(P$2:P392, "Add")</f>
        <v>4</v>
      </c>
      <c r="T392" s="2">
        <f>COUNTIF(P$2:P392, "Delete")</f>
        <v>0</v>
      </c>
      <c r="U392" s="2">
        <f t="shared" si="36"/>
        <v>356</v>
      </c>
      <c r="V392" s="2">
        <f t="shared" si="37"/>
        <v>360</v>
      </c>
      <c r="W392" s="2">
        <f t="shared" si="38"/>
        <v>360</v>
      </c>
      <c r="X392" s="2">
        <f>INDEX(Comparison!CY:CY, MATCH(B392, Comparison!CS:CS,0))</f>
        <v>0</v>
      </c>
      <c r="Y392" s="2" t="str">
        <f t="shared" si="39"/>
        <v/>
      </c>
    </row>
  </sheetData>
  <conditionalFormatting sqref="N35">
    <cfRule type="containsText" dxfId="11" priority="1" operator="containsText" text="MISSING">
      <formula>NOT(ISERROR(SEARCH("MISSING",N35)))</formula>
    </cfRule>
    <cfRule type="containsErrors" dxfId="10" priority="2">
      <formula>ISERROR(N35)</formula>
    </cfRule>
    <cfRule type="containsText" dxfId="9" priority="3" operator="containsText" text="New Var">
      <formula>NOT(ISERROR(SEARCH("New Var",N35)))</formula>
    </cfRule>
    <cfRule type="beginsWith" dxfId="8" priority="4" operator="beginsWith" text="Delete">
      <formula>LEFT(N35,LEN("Delete"))="Delete"</formula>
    </cfRule>
    <cfRule type="containsText" dxfId="7" priority="5" operator="containsText" text="Add">
      <formula>NOT(ISERROR(SEARCH("Add",N35)))</formula>
    </cfRule>
    <cfRule type="beginsWith" dxfId="6" priority="6" operator="beginsWith" text="Remove">
      <formula>LEFT(N35,LEN("Remove"))="Remove"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97"/>
  <sheetViews>
    <sheetView topLeftCell="I1" workbookViewId="0">
      <pane ySplit="1" topLeftCell="A257" activePane="bottomLeft" state="frozen"/>
      <selection pane="bottomLeft" activeCell="N264" sqref="N264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INDEX(Comparison!DE:DE, MATCH(B2, Comparison!DB:DB,0))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INDEX(Comparison!DH:DH, MATCH(B2, Comparison!DB:DB,0))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INDEX(Comparison!DE:DE, MATCH(B3, Comparison!DB:DB,0))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INDEX(Comparison!DH:DH, MATCH(B3, Comparison!DB:DB,0))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INDEX(Comparison!DE:DE, MATCH(B4, Comparison!DB:DB,0))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INDEX(Comparison!DH:DH, MATCH(B4, Comparison!DB:DB,0))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INDEX(Comparison!DE:DE, MATCH(B5, Comparison!DB:DB,0))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INDEX(Comparison!DH:DH, MATCH(B5, Comparison!DB:DB,0))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INDEX(Comparison!DE:DE, MATCH(B6, Comparison!DB:DB,0))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INDEX(Comparison!DH:DH, MATCH(B6, Comparison!DB:DB,0))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1234</v>
      </c>
      <c r="P7" s="2" t="str">
        <f>INDEX(Comparison!DE:DE, MATCH(B7, Comparison!DB:DB,0))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INDEX(Comparison!DH:DH, MATCH(B7, Comparison!DB:DB,0))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1234</v>
      </c>
      <c r="P8" s="2" t="str">
        <f>INDEX(Comparison!DE:DE, MATCH(B8, Comparison!DB:DB,0))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INDEX(Comparison!DH:DH, MATCH(B8, Comparison!DB:DB,0))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1234</v>
      </c>
      <c r="P9" s="2" t="str">
        <f>INDEX(Comparison!DE:DE, MATCH(B9, Comparison!DB:DB,0))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INDEX(Comparison!DH:DH, MATCH(B9, Comparison!DB:DB,0))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1234</v>
      </c>
      <c r="P10" s="2" t="str">
        <f>INDEX(Comparison!DE:DE, MATCH(B10, Comparison!DB:DB,0))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INDEX(Comparison!DH:DH, MATCH(B10, Comparison!DB:DB,0))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1234</v>
      </c>
      <c r="P11" s="2" t="str">
        <f>INDEX(Comparison!DE:DE, MATCH(B11, Comparison!DB:DB,0))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INDEX(Comparison!DH:DH, MATCH(B11, Comparison!DB:DB,0))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1234</v>
      </c>
      <c r="P12" s="2" t="str">
        <f>INDEX(Comparison!DE:DE, MATCH(B12, Comparison!DB:DB,0))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INDEX(Comparison!DH:DH, MATCH(B12, Comparison!DB:DB,0))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1234</v>
      </c>
      <c r="P13" s="2" t="str">
        <f>INDEX(Comparison!DE:DE, MATCH(B13, Comparison!DB:DB,0))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INDEX(Comparison!DH:DH, MATCH(B13, Comparison!DB:DB,0))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1234</v>
      </c>
      <c r="P14" s="2" t="str">
        <f>INDEX(Comparison!DE:DE, MATCH(B14, Comparison!DB:DB,0))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INDEX(Comparison!DH:DH, MATCH(B14, Comparison!DB:DB,0))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1234</v>
      </c>
      <c r="P15" s="2" t="str">
        <f>INDEX(Comparison!DE:DE, MATCH(B15, Comparison!DB:DB,0))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INDEX(Comparison!DH:DH, MATCH(B15, Comparison!DB:DB,0))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1234</v>
      </c>
      <c r="P16" s="2" t="str">
        <f>INDEX(Comparison!DE:DE, MATCH(B16, Comparison!DB:DB,0))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INDEX(Comparison!DH:DH, MATCH(B16, Comparison!DB:DB,0))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1234</v>
      </c>
      <c r="P17" s="2" t="str">
        <f>INDEX(Comparison!DE:DE, MATCH(B17, Comparison!DB:DB,0))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INDEX(Comparison!DH:DH, MATCH(B17, Comparison!DB:DB,0))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1234</v>
      </c>
      <c r="P18" s="2" t="str">
        <f>INDEX(Comparison!DE:DE, MATCH(B18, Comparison!DB:DB,0))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INDEX(Comparison!DH:DH, MATCH(B18, Comparison!DB:DB,0))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1234</v>
      </c>
      <c r="P19" s="2" t="str">
        <f>INDEX(Comparison!DE:DE, MATCH(B19, Comparison!DB:DB,0))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INDEX(Comparison!DH:DH, MATCH(B19, Comparison!DB:DB,0))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1234</v>
      </c>
      <c r="P20" s="2" t="str">
        <f>INDEX(Comparison!DE:DE, MATCH(B20, Comparison!DB:DB,0))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INDEX(Comparison!DH:DH, MATCH(B20, Comparison!DB:DB,0))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1234</v>
      </c>
      <c r="P21" s="2" t="str">
        <f>INDEX(Comparison!DE:DE, MATCH(B21, Comparison!DB:DB,0))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INDEX(Comparison!DH:DH, MATCH(B21, Comparison!DB:DB,0))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1234</v>
      </c>
      <c r="P22" s="2" t="str">
        <f>INDEX(Comparison!DE:DE, MATCH(B22, Comparison!DB:DB,0))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INDEX(Comparison!DH:DH, MATCH(B22, Comparison!DB:DB,0))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1234</v>
      </c>
      <c r="P23" s="2" t="str">
        <f>INDEX(Comparison!DE:DE, MATCH(B23, Comparison!DB:DB,0))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INDEX(Comparison!DH:DH, MATCH(B23, Comparison!DB:DB,0))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1234</v>
      </c>
      <c r="P24" s="2" t="str">
        <f>INDEX(Comparison!DE:DE, MATCH(B24, Comparison!DB:DB,0))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INDEX(Comparison!DH:DH, MATCH(B24, Comparison!DB:DB,0))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1234</v>
      </c>
      <c r="P25" s="2" t="str">
        <f>INDEX(Comparison!DE:DE, MATCH(B25, Comparison!DB:DB,0))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INDEX(Comparison!DH:DH, MATCH(B25, Comparison!DB:DB,0))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1234</v>
      </c>
      <c r="P26" s="2" t="str">
        <f>INDEX(Comparison!DE:DE, MATCH(B26, Comparison!DB:DB,0))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INDEX(Comparison!DH:DH, MATCH(B26, Comparison!DB:DB,0))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1234</v>
      </c>
      <c r="P27" s="2" t="str">
        <f>INDEX(Comparison!DE:DE, MATCH(B27, Comparison!DB:DB,0))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INDEX(Comparison!DH:DH, MATCH(B27, Comparison!DB:DB,0))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1234</v>
      </c>
      <c r="P28" s="2" t="str">
        <f>INDEX(Comparison!DE:DE, MATCH(B28, Comparison!DB:DB,0))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INDEX(Comparison!DH:DH, MATCH(B28, Comparison!DB:DB,0))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1234</v>
      </c>
      <c r="P29" s="2" t="str">
        <f>INDEX(Comparison!DE:DE, MATCH(B29, Comparison!DB:DB,0))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INDEX(Comparison!DH:DH, MATCH(B29, Comparison!DB:DB,0))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1234</v>
      </c>
      <c r="P30" s="2" t="str">
        <f>INDEX(Comparison!DE:DE, MATCH(B30, Comparison!DB:DB,0))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INDEX(Comparison!DH:DH, MATCH(B30, Comparison!DB:DB,0))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1234</v>
      </c>
      <c r="P31" s="2" t="str">
        <f>INDEX(Comparison!DE:DE, MATCH(B31, Comparison!DB:DB,0))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INDEX(Comparison!DH:DH, MATCH(B31, Comparison!DB:DB,0))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1234</v>
      </c>
      <c r="P32" s="2" t="str">
        <f>INDEX(Comparison!DE:DE, MATCH(B32, Comparison!DB:DB,0))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INDEX(Comparison!DH:DH, MATCH(B32, Comparison!DB:DB,0))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1234</v>
      </c>
      <c r="P33" s="2" t="str">
        <f>INDEX(Comparison!DE:DE, MATCH(B33, Comparison!DB:DB,0))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INDEX(Comparison!DH:DH, MATCH(B33, Comparison!DB:DB,0))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1276</v>
      </c>
      <c r="P34" s="2" t="str">
        <f>INDEX(Comparison!DE:DE, MATCH(B34, Comparison!DB:DB,0))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INDEX(Comparison!DH:DH, MATCH(B34, Comparison!DB:DB,0))</f>
        <v>Personal variable included to continue gestcen from previous</v>
      </c>
      <c r="Y34" s="2" t="str">
        <f t="shared" si="9"/>
        <v>Personal variable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1234</v>
      </c>
      <c r="P35" s="2" t="str">
        <f>INDEX(Comparison!DE:DE, MATCH(B35, Comparison!DB:DB,0))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INDEX(Comparison!DH:DH, MATCH(B35, Comparison!DB:DB,0))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1234</v>
      </c>
      <c r="P36" s="2" t="str">
        <f>INDEX(Comparison!DE:DE, MATCH(B36, Comparison!DB:DB,0))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INDEX(Comparison!DH:DH, MATCH(B36, Comparison!DB:DB,0))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1234</v>
      </c>
      <c r="P37" s="2" t="str">
        <f>INDEX(Comparison!DE:DE, MATCH(B37, Comparison!DB:DB,0))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INDEX(Comparison!DH:DH, MATCH(B37, Comparison!DB:DB,0))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1234</v>
      </c>
      <c r="P38" s="2" t="str">
        <f>INDEX(Comparison!DE:DE, MATCH(B38, Comparison!DB:DB,0))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INDEX(Comparison!DH:DH, MATCH(B38, Comparison!DB:DB,0))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1234</v>
      </c>
      <c r="P39" s="2" t="str">
        <f>INDEX(Comparison!DE:DE, MATCH(B39, Comparison!DB:DB,0))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INDEX(Comparison!DH:DH, MATCH(B39, Comparison!DB:DB,0))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1234</v>
      </c>
      <c r="P40" s="2" t="str">
        <f>INDEX(Comparison!DE:DE, MATCH(B40, Comparison!DB:DB,0))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INDEX(Comparison!DH:DH, MATCH(B40, Comparison!DB:DB,0))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1234</v>
      </c>
      <c r="P41" s="2" t="str">
        <f>INDEX(Comparison!DE:DE, MATCH(B41, Comparison!DB:DB,0))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INDEX(Comparison!DH:DH, MATCH(B41, Comparison!DB:DB,0))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INDEX(Comparison!DE:DE, MATCH(B42, Comparison!DB:DB,0))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INDEX(Comparison!DH:DH, MATCH(B42, Comparison!DB:DB,0))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INDEX(Comparison!DE:DE, MATCH(B43, Comparison!DB:DB,0))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INDEX(Comparison!DH:DH, MATCH(B43, Comparison!DB:DB,0))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INDEX(Comparison!DE:DE, MATCH(B44, Comparison!DB:DB,0))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INDEX(Comparison!DH:DH, MATCH(B44, Comparison!DB:DB,0))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1234</v>
      </c>
      <c r="P45" s="2" t="str">
        <f>INDEX(Comparison!DE:DE, MATCH(B45, Comparison!DB:DB,0))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INDEX(Comparison!DH:DH, MATCH(B45, Comparison!DB:DB,0))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1284</v>
      </c>
      <c r="P46" s="2" t="str">
        <f>INDEX(Comparison!DE:DE, MATCH(B46, Comparison!DB:DB,0))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 t="str">
        <f>INDEX(Comparison!DH:DH, MATCH(B46, Comparison!DB:DB,0))</f>
        <v>Elminated in next version</v>
      </c>
      <c r="Y46" s="2" t="str">
        <f t="shared" si="9"/>
        <v>Elminated in next version</v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1234</v>
      </c>
      <c r="P47" s="2" t="str">
        <f>INDEX(Comparison!DE:DE, MATCH(B47, Comparison!DB:DB,0))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INDEX(Comparison!DH:DH, MATCH(B47, Comparison!DB:DB,0))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1234</v>
      </c>
      <c r="P48" s="2" t="str">
        <f>INDEX(Comparison!DE:DE, MATCH(B48, Comparison!DB:DB,0))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INDEX(Comparison!DH:DH, MATCH(B48, Comparison!DB:DB,0))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1234</v>
      </c>
      <c r="P49" s="2" t="str">
        <f>INDEX(Comparison!DE:DE, MATCH(B49, Comparison!DB:DB,0))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INDEX(Comparison!DH:DH, MATCH(B49, Comparison!DB:DB,0))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1234</v>
      </c>
      <c r="P50" s="2" t="str">
        <f>INDEX(Comparison!DE:DE, MATCH(B50, Comparison!DB:DB,0))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INDEX(Comparison!DH:DH, MATCH(B50, Comparison!DB:DB,0))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1234</v>
      </c>
      <c r="P51" s="2" t="str">
        <f>INDEX(Comparison!DE:DE, MATCH(B51, Comparison!DB:DB,0))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INDEX(Comparison!DH:DH, MATCH(B51, Comparison!DB:DB,0))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1234</v>
      </c>
      <c r="P52" s="2" t="str">
        <f>INDEX(Comparison!DE:DE, MATCH(B52, Comparison!DB:DB,0))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INDEX(Comparison!DH:DH, MATCH(B52, Comparison!DB:DB,0))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1234</v>
      </c>
      <c r="P53" s="2" t="str">
        <f>INDEX(Comparison!DE:DE, MATCH(B53, Comparison!DB:DB,0))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INDEX(Comparison!DH:DH, MATCH(B53, Comparison!DB:DB,0))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1234</v>
      </c>
      <c r="P54" s="2" t="str">
        <f>INDEX(Comparison!DE:DE, MATCH(B54, Comparison!DB:DB,0))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INDEX(Comparison!DH:DH, MATCH(B54, Comparison!DB:DB,0))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1234</v>
      </c>
      <c r="P55" s="2" t="str">
        <f>INDEX(Comparison!DE:DE, MATCH(B55, Comparison!DB:DB,0))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INDEX(Comparison!DH:DH, MATCH(B55, Comparison!DB:DB,0))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1234</v>
      </c>
      <c r="P56" s="2" t="str">
        <f>INDEX(Comparison!DE:DE, MATCH(B56, Comparison!DB:DB,0))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INDEX(Comparison!DH:DH, MATCH(B56, Comparison!DB:DB,0))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1234</v>
      </c>
      <c r="P57" s="2" t="str">
        <f>INDEX(Comparison!DE:DE, MATCH(B57, Comparison!DB:DB,0))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INDEX(Comparison!DH:DH, MATCH(B57, Comparison!DB:DB,0))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1234</v>
      </c>
      <c r="P58" s="2" t="str">
        <f>INDEX(Comparison!DE:DE, MATCH(B58, Comparison!DB:DB,0))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INDEX(Comparison!DH:DH, MATCH(B58, Comparison!DB:DB,0))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1234</v>
      </c>
      <c r="P59" s="2" t="str">
        <f>INDEX(Comparison!DE:DE, MATCH(B59, Comparison!DB:DB,0))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INDEX(Comparison!DH:DH, MATCH(B59, Comparison!DB:DB,0))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1234</v>
      </c>
      <c r="P60" s="2" t="str">
        <f>INDEX(Comparison!DE:DE, MATCH(B60, Comparison!DB:DB,0))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INDEX(Comparison!DH:DH, MATCH(B60, Comparison!DB:DB,0))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1234</v>
      </c>
      <c r="P61" s="2" t="str">
        <f>INDEX(Comparison!DE:DE, MATCH(B61, Comparison!DB:DB,0))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INDEX(Comparison!DH:DH, MATCH(B61, Comparison!DB:DB,0))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1234</v>
      </c>
      <c r="P62" s="2" t="str">
        <f>INDEX(Comparison!DE:DE, MATCH(B62, Comparison!DB:DB,0))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INDEX(Comparison!DH:DH, MATCH(B62, Comparison!DB:DB,0))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1234</v>
      </c>
      <c r="P63" s="2" t="str">
        <f>INDEX(Comparison!DE:DE, MATCH(B63, Comparison!DB:DB,0))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INDEX(Comparison!DH:DH, MATCH(B63, Comparison!DB:DB,0))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1234</v>
      </c>
      <c r="P64" s="2" t="str">
        <f>INDEX(Comparison!DE:DE, MATCH(B64, Comparison!DB:DB,0))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INDEX(Comparison!DH:DH, MATCH(B64, Comparison!DB:DB,0))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1234</v>
      </c>
      <c r="P65" s="2" t="str">
        <f>INDEX(Comparison!DE:DE, MATCH(B65, Comparison!DB:DB,0))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INDEX(Comparison!DH:DH, MATCH(B65, Comparison!DB:DB,0))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1234</v>
      </c>
      <c r="P66" s="2" t="str">
        <f>INDEX(Comparison!DE:DE, MATCH(B66, Comparison!DB:DB,0))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INDEX(Comparison!DH:DH, MATCH(B66, Comparison!DB:DB,0))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1234</v>
      </c>
      <c r="P67" s="2" t="str">
        <f>INDEX(Comparison!DE:DE, MATCH(B67, Comparison!DB:DB,0))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INDEX(Comparison!DH:DH, MATCH(B67, Comparison!DB:DB,0))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1234</v>
      </c>
      <c r="P68" s="2" t="str">
        <f>INDEX(Comparison!DE:DE, MATCH(B68, Comparison!DB:DB,0))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INDEX(Comparison!DH:DH, MATCH(B68, Comparison!DB:DB,0))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1234</v>
      </c>
      <c r="P69" s="2" t="str">
        <f>INDEX(Comparison!DE:DE, MATCH(B69, Comparison!DB:DB,0))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INDEX(Comparison!DH:DH, MATCH(B69, Comparison!DB:DB,0))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1234</v>
      </c>
      <c r="P70" s="2" t="str">
        <f>INDEX(Comparison!DE:DE, MATCH(B70, Comparison!DB:DB,0))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INDEX(Comparison!DH:DH, MATCH(B70, Comparison!DB:DB,0))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1234</v>
      </c>
      <c r="P71" s="2" t="str">
        <f>INDEX(Comparison!DE:DE, MATCH(B71, Comparison!DB:DB,0))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INDEX(Comparison!DH:DH, MATCH(B71, Comparison!DB:DB,0))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1234</v>
      </c>
      <c r="P72" s="2" t="str">
        <f>INDEX(Comparison!DE:DE, MATCH(B72, Comparison!DB:DB,0))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INDEX(Comparison!DH:DH, MATCH(B72, Comparison!DB:DB,0))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1234</v>
      </c>
      <c r="P73" s="2" t="str">
        <f>INDEX(Comparison!DE:DE, MATCH(B73, Comparison!DB:DB,0))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INDEX(Comparison!DH:DH, MATCH(B73, Comparison!DB:DB,0))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1234</v>
      </c>
      <c r="P74" s="2" t="str">
        <f>INDEX(Comparison!DE:DE, MATCH(B74, Comparison!DB:DB,0))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INDEX(Comparison!DH:DH, MATCH(B74, Comparison!DB:DB,0))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1234</v>
      </c>
      <c r="P75" s="2" t="str">
        <f>INDEX(Comparison!DE:DE, MATCH(B75, Comparison!DB:DB,0))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INDEX(Comparison!DH:DH, MATCH(B75, Comparison!DB:DB,0))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INDEX(Comparison!DE:DE, MATCH(B76, Comparison!DB:DB,0))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INDEX(Comparison!DH:DH, MATCH(B76, Comparison!DB:DB,0))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INDEX(Comparison!DE:DE, MATCH(B77, Comparison!DB:DB,0))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INDEX(Comparison!DH:DH, MATCH(B77, Comparison!DB:DB,0))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INDEX(Comparison!DE:DE, MATCH(B78, Comparison!DB:DB,0))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INDEX(Comparison!DH:DH, MATCH(B78, Comparison!DB:DB,0))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INDEX(Comparison!DE:DE, MATCH(B79, Comparison!DB:DB,0))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INDEX(Comparison!DH:DH, MATCH(B79, Comparison!DB:DB,0))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1234</v>
      </c>
      <c r="P80" s="2" t="str">
        <f>INDEX(Comparison!DE:DE, MATCH(B80, Comparison!DB:DB,0))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INDEX(Comparison!DH:DH, MATCH(B80, Comparison!DB:DB,0))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1234</v>
      </c>
      <c r="P81" s="2" t="str">
        <f>INDEX(Comparison!DE:DE, MATCH(B81, Comparison!DB:DB,0))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INDEX(Comparison!DH:DH, MATCH(B81, Comparison!DB:DB,0))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1234</v>
      </c>
      <c r="P82" s="2" t="str">
        <f>INDEX(Comparison!DE:DE, MATCH(B82, Comparison!DB:DB,0))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INDEX(Comparison!DH:DH, MATCH(B82, Comparison!DB:DB,0))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1234</v>
      </c>
      <c r="P83" s="2" t="str">
        <f>INDEX(Comparison!DE:DE, MATCH(B83, Comparison!DB:DB,0))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INDEX(Comparison!DH:DH, MATCH(B83, Comparison!DB:DB,0))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1234</v>
      </c>
      <c r="P84" s="2" t="str">
        <f>INDEX(Comparison!DE:DE, MATCH(B84, Comparison!DB:DB,0))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INDEX(Comparison!DH:DH, MATCH(B84, Comparison!DB:DB,0))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1234</v>
      </c>
      <c r="P85" s="2" t="str">
        <f>INDEX(Comparison!DE:DE, MATCH(B85, Comparison!DB:DB,0))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INDEX(Comparison!DH:DH, MATCH(B85, Comparison!DB:DB,0))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1234</v>
      </c>
      <c r="P86" s="2" t="str">
        <f>INDEX(Comparison!DE:DE, MATCH(B86, Comparison!DB:DB,0))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INDEX(Comparison!DH:DH, MATCH(B86, Comparison!DB:DB,0))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1234</v>
      </c>
      <c r="P87" s="2" t="str">
        <f>INDEX(Comparison!DE:DE, MATCH(B87, Comparison!DB:DB,0))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INDEX(Comparison!DH:DH, MATCH(B87, Comparison!DB:DB,0))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1234</v>
      </c>
      <c r="P88" s="2" t="str">
        <f>INDEX(Comparison!DE:DE, MATCH(B88, Comparison!DB:DB,0))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INDEX(Comparison!DH:DH, MATCH(B88, Comparison!DB:DB,0))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1234</v>
      </c>
      <c r="P89" s="2" t="str">
        <f>INDEX(Comparison!DE:DE, MATCH(B89, Comparison!DB:DB,0))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INDEX(Comparison!DH:DH, MATCH(B89, Comparison!DB:DB,0))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1234</v>
      </c>
      <c r="P90" s="2" t="str">
        <f>INDEX(Comparison!DE:DE, MATCH(B90, Comparison!DB:DB,0))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INDEX(Comparison!DH:DH, MATCH(B90, Comparison!DB:DB,0))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1234</v>
      </c>
      <c r="P91" s="2" t="str">
        <f>INDEX(Comparison!DE:DE, MATCH(B91, Comparison!DB:DB,0))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INDEX(Comparison!DH:DH, MATCH(B91, Comparison!DB:DB,0))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1234</v>
      </c>
      <c r="P92" s="2" t="str">
        <f>INDEX(Comparison!DE:DE, MATCH(B92, Comparison!DB:DB,0))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INDEX(Comparison!DH:DH, MATCH(B92, Comparison!DB:DB,0))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1234</v>
      </c>
      <c r="P93" s="2" t="str">
        <f>INDEX(Comparison!DE:DE, MATCH(B93, Comparison!DB:DB,0))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INDEX(Comparison!DH:DH, MATCH(B93, Comparison!DB:DB,0))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1234</v>
      </c>
      <c r="P94" s="2" t="str">
        <f>INDEX(Comparison!DE:DE, MATCH(B94, Comparison!DB:DB,0))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INDEX(Comparison!DH:DH, MATCH(B94, Comparison!DB:DB,0))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1234</v>
      </c>
      <c r="P95" s="2" t="str">
        <f>INDEX(Comparison!DE:DE, MATCH(B95, Comparison!DB:DB,0))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INDEX(Comparison!DH:DH, MATCH(B95, Comparison!DB:DB,0))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1234</v>
      </c>
      <c r="P96" s="2" t="str">
        <f>INDEX(Comparison!DE:DE, MATCH(B96, Comparison!DB:DB,0))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INDEX(Comparison!DH:DH, MATCH(B96, Comparison!DB:DB,0))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1234</v>
      </c>
      <c r="P97" s="2" t="str">
        <f>INDEX(Comparison!DE:DE, MATCH(B97, Comparison!DB:DB,0))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INDEX(Comparison!DH:DH, MATCH(B97, Comparison!DB:DB,0))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1234</v>
      </c>
      <c r="P98" s="2" t="str">
        <f>INDEX(Comparison!DE:DE, MATCH(B98, Comparison!DB:DB,0))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INDEX(Comparison!DH:DH, MATCH(B98, Comparison!DB:DB,0))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1234</v>
      </c>
      <c r="P99" s="2" t="str">
        <f>INDEX(Comparison!DE:DE, MATCH(B99, Comparison!DB:DB,0))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INDEX(Comparison!DH:DH, MATCH(B99, Comparison!DB:DB,0))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1234</v>
      </c>
      <c r="P100" s="2" t="str">
        <f>INDEX(Comparison!DE:DE, MATCH(B100, Comparison!DB:DB,0))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INDEX(Comparison!DH:DH, MATCH(B100, Comparison!DB:DB,0))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1234</v>
      </c>
      <c r="P101" s="2" t="str">
        <f>INDEX(Comparison!DE:DE, MATCH(B101, Comparison!DB:DB,0))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INDEX(Comparison!DH:DH, MATCH(B101, Comparison!DB:DB,0))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1234</v>
      </c>
      <c r="P102" s="2" t="str">
        <f>INDEX(Comparison!DE:DE, MATCH(B102, Comparison!DB:DB,0))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INDEX(Comparison!DH:DH, MATCH(B102, Comparison!DB:DB,0))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1234</v>
      </c>
      <c r="P103" s="2" t="str">
        <f>INDEX(Comparison!DE:DE, MATCH(B103, Comparison!DB:DB,0))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INDEX(Comparison!DH:DH, MATCH(B103, Comparison!DB:DB,0))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1234</v>
      </c>
      <c r="P104" s="2" t="str">
        <f>INDEX(Comparison!DE:DE, MATCH(B104, Comparison!DB:DB,0))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INDEX(Comparison!DH:DH, MATCH(B104, Comparison!DB:DB,0))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1234</v>
      </c>
      <c r="P105" s="2" t="str">
        <f>INDEX(Comparison!DE:DE, MATCH(B105, Comparison!DB:DB,0))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INDEX(Comparison!DH:DH, MATCH(B105, Comparison!DB:DB,0))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1234</v>
      </c>
      <c r="P106" s="2" t="str">
        <f>INDEX(Comparison!DE:DE, MATCH(B106, Comparison!DB:DB,0))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INDEX(Comparison!DH:DH, MATCH(B106, Comparison!DB:DB,0))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INDEX(Comparison!DE:DE, MATCH(B107, Comparison!DB:DB,0))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INDEX(Comparison!DH:DH, MATCH(B107, Comparison!DB:DB,0))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INDEX(Comparison!DE:DE, MATCH(B108, Comparison!DB:DB,0))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INDEX(Comparison!DH:DH, MATCH(B108, Comparison!DB:DB,0))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INDEX(Comparison!DE:DE, MATCH(B109, Comparison!DB:DB,0))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INDEX(Comparison!DH:DH, MATCH(B109, Comparison!DB:DB,0))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INDEX(Comparison!DE:DE, MATCH(B110, Comparison!DB:DB,0))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INDEX(Comparison!DH:DH, MATCH(B110, Comparison!DB:DB,0))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INDEX(Comparison!DE:DE, MATCH(B111, Comparison!DB:DB,0))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INDEX(Comparison!DH:DH, MATCH(B111, Comparison!DB:DB,0))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INDEX(Comparison!DE:DE, MATCH(B112, Comparison!DB:DB,0))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INDEX(Comparison!DH:DH, MATCH(B112, Comparison!DB:DB,0))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INDEX(Comparison!DE:DE, MATCH(B113, Comparison!DB:DB,0))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INDEX(Comparison!DH:DH, MATCH(B113, Comparison!DB:DB,0))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INDEX(Comparison!DE:DE, MATCH(B114, Comparison!DB:DB,0))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INDEX(Comparison!DH:DH, MATCH(B114, Comparison!DB:DB,0))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1234</v>
      </c>
      <c r="P115" s="2" t="str">
        <f>INDEX(Comparison!DE:DE, MATCH(B115, Comparison!DB:DB,0))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INDEX(Comparison!DH:DH, MATCH(B115, Comparison!DB:DB,0))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1234</v>
      </c>
      <c r="P116" s="2" t="str">
        <f>INDEX(Comparison!DE:DE, MATCH(B116, Comparison!DB:DB,0))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INDEX(Comparison!DH:DH, MATCH(B116, Comparison!DB:DB,0))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1234</v>
      </c>
      <c r="P117" s="2" t="str">
        <f>INDEX(Comparison!DE:DE, MATCH(B117, Comparison!DB:DB,0))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INDEX(Comparison!DH:DH, MATCH(B117, Comparison!DB:DB,0))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1234</v>
      </c>
      <c r="P118" s="2" t="str">
        <f>INDEX(Comparison!DE:DE, MATCH(B118, Comparison!DB:DB,0))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INDEX(Comparison!DH:DH, MATCH(B118, Comparison!DB:DB,0))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1234</v>
      </c>
      <c r="P119" s="2" t="str">
        <f>INDEX(Comparison!DE:DE, MATCH(B119, Comparison!DB:DB,0))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INDEX(Comparison!DH:DH, MATCH(B119, Comparison!DB:DB,0))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1234</v>
      </c>
      <c r="P120" s="2" t="str">
        <f>INDEX(Comparison!DE:DE, MATCH(B120, Comparison!DB:DB,0))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INDEX(Comparison!DH:DH, MATCH(B120, Comparison!DB:DB,0))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1234</v>
      </c>
      <c r="P121" s="2" t="str">
        <f>INDEX(Comparison!DE:DE, MATCH(B121, Comparison!DB:DB,0))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INDEX(Comparison!DH:DH, MATCH(B121, Comparison!DB:DB,0))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INDEX(Comparison!DE:DE, MATCH(B122, Comparison!DB:DB,0))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INDEX(Comparison!DH:DH, MATCH(B122, Comparison!DB:DB,0))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INDEX(Comparison!DE:DE, MATCH(B123, Comparison!DB:DB,0))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INDEX(Comparison!DH:DH, MATCH(B123, Comparison!DB:DB,0))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INDEX(Comparison!DE:DE, MATCH(B124, Comparison!DB:DB,0))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INDEX(Comparison!DH:DH, MATCH(B124, Comparison!DB:DB,0))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1234</v>
      </c>
      <c r="P125" s="2" t="str">
        <f>INDEX(Comparison!DE:DE, MATCH(B125, Comparison!DB:DB,0))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INDEX(Comparison!DH:DH, MATCH(B125, Comparison!DB:DB,0))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1234</v>
      </c>
      <c r="P126" s="2" t="str">
        <f>INDEX(Comparison!DE:DE, MATCH(B126, Comparison!DB:DB,0))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INDEX(Comparison!DH:DH, MATCH(B126, Comparison!DB:DB,0))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1234</v>
      </c>
      <c r="P127" s="2" t="str">
        <f>INDEX(Comparison!DE:DE, MATCH(B127, Comparison!DB:DB,0))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INDEX(Comparison!DH:DH, MATCH(B127, Comparison!DB:DB,0))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1234</v>
      </c>
      <c r="P128" s="2" t="str">
        <f>INDEX(Comparison!DE:DE, MATCH(B128, Comparison!DB:DB,0))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INDEX(Comparison!DH:DH, MATCH(B128, Comparison!DB:DB,0))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1234</v>
      </c>
      <c r="P129" s="2" t="str">
        <f>INDEX(Comparison!DE:DE, MATCH(B129, Comparison!DB:DB,0))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INDEX(Comparison!DH:DH, MATCH(B129, Comparison!DB:DB,0))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1234</v>
      </c>
      <c r="P130" s="2" t="str">
        <f>INDEX(Comparison!DE:DE, MATCH(B130, Comparison!DB:DB,0))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INDEX(Comparison!DH:DH, MATCH(B130, Comparison!DB:DB,0))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1234</v>
      </c>
      <c r="P131" s="2" t="str">
        <f>INDEX(Comparison!DE:DE, MATCH(B131, Comparison!DB:DB,0))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INDEX(Comparison!DH:DH, MATCH(B131, Comparison!DB:DB,0))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1234</v>
      </c>
      <c r="P132" s="2" t="str">
        <f>INDEX(Comparison!DE:DE, MATCH(B132, Comparison!DB:DB,0))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INDEX(Comparison!DH:DH, MATCH(B132, Comparison!DB:DB,0))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1234</v>
      </c>
      <c r="P133" s="2" t="str">
        <f>INDEX(Comparison!DE:DE, MATCH(B133, Comparison!DB:DB,0))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INDEX(Comparison!DH:DH, MATCH(B133, Comparison!DB:DB,0))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1234</v>
      </c>
      <c r="P134" s="2" t="str">
        <f>INDEX(Comparison!DE:DE, MATCH(B134, Comparison!DB:DB,0))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INDEX(Comparison!DH:DH, MATCH(B134, Comparison!DB:DB,0))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1234</v>
      </c>
      <c r="P135" s="2" t="str">
        <f>INDEX(Comparison!DE:DE, MATCH(B135, Comparison!DB:DB,0))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INDEX(Comparison!DH:DH, MATCH(B135, Comparison!DB:DB,0))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1234</v>
      </c>
      <c r="P136" s="2" t="str">
        <f>INDEX(Comparison!DE:DE, MATCH(B136, Comparison!DB:DB,0))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INDEX(Comparison!DH:DH, MATCH(B136, Comparison!DB:DB,0))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1234</v>
      </c>
      <c r="P137" s="2" t="str">
        <f>INDEX(Comparison!DE:DE, MATCH(B137, Comparison!DB:DB,0))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INDEX(Comparison!DH:DH, MATCH(B137, Comparison!DB:DB,0))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1234</v>
      </c>
      <c r="P138" s="2" t="str">
        <f>INDEX(Comparison!DE:DE, MATCH(B138, Comparison!DB:DB,0))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INDEX(Comparison!DH:DH, MATCH(B138, Comparison!DB:DB,0))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1234</v>
      </c>
      <c r="P139" s="2" t="str">
        <f>INDEX(Comparison!DE:DE, MATCH(B139, Comparison!DB:DB,0))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INDEX(Comparison!DH:DH, MATCH(B139, Comparison!DB:DB,0))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1234</v>
      </c>
      <c r="P140" s="2" t="str">
        <f>INDEX(Comparison!DE:DE, MATCH(B140, Comparison!DB:DB,0))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INDEX(Comparison!DH:DH, MATCH(B140, Comparison!DB:DB,0))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1234</v>
      </c>
      <c r="P141" s="2" t="str">
        <f>INDEX(Comparison!DE:DE, MATCH(B141, Comparison!DB:DB,0))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INDEX(Comparison!DH:DH, MATCH(B141, Comparison!DB:DB,0))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1234</v>
      </c>
      <c r="P142" s="2" t="str">
        <f>INDEX(Comparison!DE:DE, MATCH(B142, Comparison!DB:DB,0))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INDEX(Comparison!DH:DH, MATCH(B142, Comparison!DB:DB,0))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1234</v>
      </c>
      <c r="P143" s="2" t="str">
        <f>INDEX(Comparison!DE:DE, MATCH(B143, Comparison!DB:DB,0))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INDEX(Comparison!DH:DH, MATCH(B143, Comparison!DB:DB,0))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1234</v>
      </c>
      <c r="P144" s="2" t="str">
        <f>INDEX(Comparison!DE:DE, MATCH(B144, Comparison!DB:DB,0))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INDEX(Comparison!DH:DH, MATCH(B144, Comparison!DB:DB,0))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1234</v>
      </c>
      <c r="P145" s="2" t="str">
        <f>INDEX(Comparison!DE:DE, MATCH(B145, Comparison!DB:DB,0))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INDEX(Comparison!DH:DH, MATCH(B145, Comparison!DB:DB,0))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1234</v>
      </c>
      <c r="P146" s="2" t="str">
        <f>INDEX(Comparison!DE:DE, MATCH(B146, Comparison!DB:DB,0))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INDEX(Comparison!DH:DH, MATCH(B146, Comparison!DB:DB,0))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1234</v>
      </c>
      <c r="P147" s="2" t="str">
        <f>INDEX(Comparison!DE:DE, MATCH(B147, Comparison!DB:DB,0))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INDEX(Comparison!DH:DH, MATCH(B147, Comparison!DB:DB,0))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1234</v>
      </c>
      <c r="P148" s="2" t="str">
        <f>INDEX(Comparison!DE:DE, MATCH(B148, Comparison!DB:DB,0))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INDEX(Comparison!DH:DH, MATCH(B148, Comparison!DB:DB,0))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1234</v>
      </c>
      <c r="P149" s="2" t="str">
        <f>INDEX(Comparison!DE:DE, MATCH(B149, Comparison!DB:DB,0))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INDEX(Comparison!DH:DH, MATCH(B149, Comparison!DB:DB,0))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1234</v>
      </c>
      <c r="P150" s="2" t="str">
        <f>INDEX(Comparison!DE:DE, MATCH(B150, Comparison!DB:DB,0))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INDEX(Comparison!DH:DH, MATCH(B150, Comparison!DB:DB,0))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1234</v>
      </c>
      <c r="P151" s="2" t="str">
        <f>INDEX(Comparison!DE:DE, MATCH(B151, Comparison!DB:DB,0))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INDEX(Comparison!DH:DH, MATCH(B151, Comparison!DB:DB,0))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1234</v>
      </c>
      <c r="P152" s="2" t="str">
        <f>INDEX(Comparison!DE:DE, MATCH(B152, Comparison!DB:DB,0))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INDEX(Comparison!DH:DH, MATCH(B152, Comparison!DB:DB,0))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1234</v>
      </c>
      <c r="P153" s="2" t="str">
        <f>INDEX(Comparison!DE:DE, MATCH(B153, Comparison!DB:DB,0))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INDEX(Comparison!DH:DH, MATCH(B153, Comparison!DB:DB,0))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1234</v>
      </c>
      <c r="P154" s="2" t="str">
        <f>INDEX(Comparison!DE:DE, MATCH(B154, Comparison!DB:DB,0))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INDEX(Comparison!DH:DH, MATCH(B154, Comparison!DB:DB,0))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1234</v>
      </c>
      <c r="P155" s="2" t="str">
        <f>INDEX(Comparison!DE:DE, MATCH(B155, Comparison!DB:DB,0))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INDEX(Comparison!DH:DH, MATCH(B155, Comparison!DB:DB,0))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1234</v>
      </c>
      <c r="P156" s="2" t="str">
        <f>INDEX(Comparison!DE:DE, MATCH(B156, Comparison!DB:DB,0))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INDEX(Comparison!DH:DH, MATCH(B156, Comparison!DB:DB,0))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1234</v>
      </c>
      <c r="P157" s="2" t="str">
        <f>INDEX(Comparison!DE:DE, MATCH(B157, Comparison!DB:DB,0))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INDEX(Comparison!DH:DH, MATCH(B157, Comparison!DB:DB,0))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1234</v>
      </c>
      <c r="P158" s="2" t="str">
        <f>INDEX(Comparison!DE:DE, MATCH(B158, Comparison!DB:DB,0))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INDEX(Comparison!DH:DH, MATCH(B158, Comparison!DB:DB,0))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INDEX(Comparison!DE:DE, MATCH(B159, Comparison!DB:DB,0))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INDEX(Comparison!DH:DH, MATCH(B159, Comparison!DB:DB,0))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INDEX(Comparison!DE:DE, MATCH(B160, Comparison!DB:DB,0))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INDEX(Comparison!DH:DH, MATCH(B160, Comparison!DB:DB,0))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INDEX(Comparison!DE:DE, MATCH(B161, Comparison!DB:DB,0))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INDEX(Comparison!DH:DH, MATCH(B161, Comparison!DB:DB,0))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INDEX(Comparison!DE:DE, MATCH(B162, Comparison!DB:DB,0))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INDEX(Comparison!DH:DH, MATCH(B162, Comparison!DB:DB,0))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INDEX(Comparison!DE:DE, MATCH(B163, Comparison!DB:DB,0))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INDEX(Comparison!DH:DH, MATCH(B163, Comparison!DB:DB,0))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1234</v>
      </c>
      <c r="P164" s="2" t="str">
        <f>INDEX(Comparison!DE:DE, MATCH(B164, Comparison!DB:DB,0))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INDEX(Comparison!DH:DH, MATCH(B164, Comparison!DB:DB,0))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1234</v>
      </c>
      <c r="P165" s="2" t="str">
        <f>INDEX(Comparison!DE:DE, MATCH(B165, Comparison!DB:DB,0))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INDEX(Comparison!DH:DH, MATCH(B165, Comparison!DB:DB,0))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1234</v>
      </c>
      <c r="P166" s="2" t="str">
        <f>INDEX(Comparison!DE:DE, MATCH(B166, Comparison!DB:DB,0))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INDEX(Comparison!DH:DH, MATCH(B166, Comparison!DB:DB,0))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1234</v>
      </c>
      <c r="P167" s="2" t="str">
        <f>INDEX(Comparison!DE:DE, MATCH(B167, Comparison!DB:DB,0))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INDEX(Comparison!DH:DH, MATCH(B167, Comparison!DB:DB,0))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INDEX(Comparison!DE:DE, MATCH(B168, Comparison!DB:DB,0))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INDEX(Comparison!DH:DH, MATCH(B168, Comparison!DB:DB,0))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INDEX(Comparison!DE:DE, MATCH(B169, Comparison!DB:DB,0))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INDEX(Comparison!DH:DH, MATCH(B169, Comparison!DB:DB,0))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1234</v>
      </c>
      <c r="P170" s="2" t="str">
        <f>INDEX(Comparison!DE:DE, MATCH(B170, Comparison!DB:DB,0))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INDEX(Comparison!DH:DH, MATCH(B170, Comparison!DB:DB,0))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1234</v>
      </c>
      <c r="P171" s="2" t="str">
        <f>INDEX(Comparison!DE:DE, MATCH(B171, Comparison!DB:DB,0))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INDEX(Comparison!DH:DH, MATCH(B171, Comparison!DB:DB,0))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1234</v>
      </c>
      <c r="P172" s="2" t="str">
        <f>INDEX(Comparison!DE:DE, MATCH(B172, Comparison!DB:DB,0))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INDEX(Comparison!DH:DH, MATCH(B172, Comparison!DB:DB,0))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1234</v>
      </c>
      <c r="P173" s="2" t="str">
        <f>INDEX(Comparison!DE:DE, MATCH(B173, Comparison!DB:DB,0))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INDEX(Comparison!DH:DH, MATCH(B173, Comparison!DB:DB,0))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1234</v>
      </c>
      <c r="P174" s="2" t="str">
        <f>INDEX(Comparison!DE:DE, MATCH(B174, Comparison!DB:DB,0))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INDEX(Comparison!DH:DH, MATCH(B174, Comparison!DB:DB,0))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1234</v>
      </c>
      <c r="P175" s="2" t="str">
        <f>INDEX(Comparison!DE:DE, MATCH(B175, Comparison!DB:DB,0))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INDEX(Comparison!DH:DH, MATCH(B175, Comparison!DB:DB,0))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1234</v>
      </c>
      <c r="P176" s="2" t="str">
        <f>INDEX(Comparison!DE:DE, MATCH(B176, Comparison!DB:DB,0))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INDEX(Comparison!DH:DH, MATCH(B176, Comparison!DB:DB,0))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1234</v>
      </c>
      <c r="P177" s="2" t="str">
        <f>INDEX(Comparison!DE:DE, MATCH(B177, Comparison!DB:DB,0))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INDEX(Comparison!DH:DH, MATCH(B177, Comparison!DB:DB,0))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1234</v>
      </c>
      <c r="P178" s="2" t="str">
        <f>INDEX(Comparison!DE:DE, MATCH(B178, Comparison!DB:DB,0))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INDEX(Comparison!DH:DH, MATCH(B178, Comparison!DB:DB,0))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1234</v>
      </c>
      <c r="P179" s="2" t="str">
        <f>INDEX(Comparison!DE:DE, MATCH(B179, Comparison!DB:DB,0))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INDEX(Comparison!DH:DH, MATCH(B179, Comparison!DB:DB,0))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1234</v>
      </c>
      <c r="P180" s="2" t="str">
        <f>INDEX(Comparison!DE:DE, MATCH(B180, Comparison!DB:DB,0))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INDEX(Comparison!DH:DH, MATCH(B180, Comparison!DB:DB,0))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1234</v>
      </c>
      <c r="P181" s="2" t="str">
        <f>INDEX(Comparison!DE:DE, MATCH(B181, Comparison!DB:DB,0))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INDEX(Comparison!DH:DH, MATCH(B181, Comparison!DB:DB,0))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1234</v>
      </c>
      <c r="P182" s="2" t="str">
        <f>INDEX(Comparison!DE:DE, MATCH(B182, Comparison!DB:DB,0))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INDEX(Comparison!DH:DH, MATCH(B182, Comparison!DB:DB,0))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1234</v>
      </c>
      <c r="P183" s="2" t="str">
        <f>INDEX(Comparison!DE:DE, MATCH(B183, Comparison!DB:DB,0))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INDEX(Comparison!DH:DH, MATCH(B183, Comparison!DB:DB,0))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1234</v>
      </c>
      <c r="P184" s="2" t="str">
        <f>INDEX(Comparison!DE:DE, MATCH(B184, Comparison!DB:DB,0))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INDEX(Comparison!DH:DH, MATCH(B184, Comparison!DB:DB,0))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1234</v>
      </c>
      <c r="P185" s="2" t="str">
        <f>INDEX(Comparison!DE:DE, MATCH(B185, Comparison!DB:DB,0))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INDEX(Comparison!DH:DH, MATCH(B185, Comparison!DB:DB,0))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INDEX(Comparison!DE:DE, MATCH(B186, Comparison!DB:DB,0))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INDEX(Comparison!DH:DH, MATCH(B186, Comparison!DB:DB,0))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INDEX(Comparison!DE:DE, MATCH(B187, Comparison!DB:DB,0))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INDEX(Comparison!DH:DH, MATCH(B187, Comparison!DB:DB,0))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INDEX(Comparison!DE:DE, MATCH(B188, Comparison!DB:DB,0))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INDEX(Comparison!DH:DH, MATCH(B188, Comparison!DB:DB,0))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1234</v>
      </c>
      <c r="P189" s="2" t="str">
        <f>INDEX(Comparison!DE:DE, MATCH(B189, Comparison!DB:DB,0))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INDEX(Comparison!DH:DH, MATCH(B189, Comparison!DB:DB,0))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1234</v>
      </c>
      <c r="P190" s="2" t="str">
        <f>INDEX(Comparison!DE:DE, MATCH(B190, Comparison!DB:DB,0))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INDEX(Comparison!DH:DH, MATCH(B190, Comparison!DB:DB,0))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1234</v>
      </c>
      <c r="P191" s="2" t="str">
        <f>INDEX(Comparison!DE:DE, MATCH(B191, Comparison!DB:DB,0))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INDEX(Comparison!DH:DH, MATCH(B191, Comparison!DB:DB,0))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1234</v>
      </c>
      <c r="P192" s="2" t="str">
        <f>INDEX(Comparison!DE:DE, MATCH(B192, Comparison!DB:DB,0))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INDEX(Comparison!DH:DH, MATCH(B192, Comparison!DB:DB,0))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1234</v>
      </c>
      <c r="P193" s="2" t="str">
        <f>INDEX(Comparison!DE:DE, MATCH(B193, Comparison!DB:DB,0))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INDEX(Comparison!DH:DH, MATCH(B193, Comparison!DB:DB,0))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1234</v>
      </c>
      <c r="P194" s="2" t="str">
        <f>INDEX(Comparison!DE:DE, MATCH(B194, Comparison!DB:DB,0))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INDEX(Comparison!DH:DH, MATCH(B194, Comparison!DB:DB,0))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1234</v>
      </c>
      <c r="P195" s="2" t="str">
        <f>INDEX(Comparison!DE:DE, MATCH(B195, Comparison!DB:DB,0))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INDEX(Comparison!DH:DH, MATCH(B195, Comparison!DB:DB,0))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INDEX(Comparison!DE:DE, MATCH(B196, Comparison!DB:DB,0))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INDEX(Comparison!DH:DH, MATCH(B196, Comparison!DB:DB,0))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INDEX(Comparison!DE:DE, MATCH(B197, Comparison!DB:DB,0))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INDEX(Comparison!DH:DH, MATCH(B197, Comparison!DB:DB,0))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INDEX(Comparison!DE:DE, MATCH(B198, Comparison!DB:DB,0))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INDEX(Comparison!DH:DH, MATCH(B198, Comparison!DB:DB,0))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1234</v>
      </c>
      <c r="P199" s="2" t="str">
        <f>INDEX(Comparison!DE:DE, MATCH(B199, Comparison!DB:DB,0))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INDEX(Comparison!DH:DH, MATCH(B199, Comparison!DB:DB,0))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1234</v>
      </c>
      <c r="P200" s="2" t="str">
        <f>INDEX(Comparison!DE:DE, MATCH(B200, Comparison!DB:DB,0))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INDEX(Comparison!DH:DH, MATCH(B200, Comparison!DB:DB,0))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1234</v>
      </c>
      <c r="P201" s="2" t="str">
        <f>INDEX(Comparison!DE:DE, MATCH(B201, Comparison!DB:DB,0))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INDEX(Comparison!DH:DH, MATCH(B201, Comparison!DB:DB,0))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1234</v>
      </c>
      <c r="P202" s="2" t="str">
        <f>INDEX(Comparison!DE:DE, MATCH(B202, Comparison!DB:DB,0))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INDEX(Comparison!DH:DH, MATCH(B202, Comparison!DB:DB,0))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1234</v>
      </c>
      <c r="P203" s="2" t="str">
        <f>INDEX(Comparison!DE:DE, MATCH(B203, Comparison!DB:DB,0))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INDEX(Comparison!DH:DH, MATCH(B203, Comparison!DB:DB,0))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1234</v>
      </c>
      <c r="P204" s="2" t="str">
        <f>INDEX(Comparison!DE:DE, MATCH(B204, Comparison!DB:DB,0))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INDEX(Comparison!DH:DH, MATCH(B204, Comparison!DB:DB,0))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1234</v>
      </c>
      <c r="P205" s="2" t="str">
        <f>INDEX(Comparison!DE:DE, MATCH(B205, Comparison!DB:DB,0))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INDEX(Comparison!DH:DH, MATCH(B205, Comparison!DB:DB,0))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1234</v>
      </c>
      <c r="P206" s="2" t="str">
        <f>INDEX(Comparison!DE:DE, MATCH(B206, Comparison!DB:DB,0))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INDEX(Comparison!DH:DH, MATCH(B206, Comparison!DB:DB,0))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1234</v>
      </c>
      <c r="P207" s="2" t="str">
        <f>INDEX(Comparison!DE:DE, MATCH(B207, Comparison!DB:DB,0))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INDEX(Comparison!DH:DH, MATCH(B207, Comparison!DB:DB,0))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1234</v>
      </c>
      <c r="P208" s="2" t="str">
        <f>INDEX(Comparison!DE:DE, MATCH(B208, Comparison!DB:DB,0))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INDEX(Comparison!DH:DH, MATCH(B208, Comparison!DB:DB,0))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1234</v>
      </c>
      <c r="P209" s="2" t="str">
        <f>INDEX(Comparison!DE:DE, MATCH(B209, Comparison!DB:DB,0))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INDEX(Comparison!DH:DH, MATCH(B209, Comparison!DB:DB,0))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1234</v>
      </c>
      <c r="P210" s="2" t="str">
        <f>INDEX(Comparison!DE:DE, MATCH(B210, Comparison!DB:DB,0))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INDEX(Comparison!DH:DH, MATCH(B210, Comparison!DB:DB,0))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1234</v>
      </c>
      <c r="P211" s="2" t="str">
        <f>INDEX(Comparison!DE:DE, MATCH(B211, Comparison!DB:DB,0))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INDEX(Comparison!DH:DH, MATCH(B211, Comparison!DB:DB,0))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1234</v>
      </c>
      <c r="P212" s="2" t="str">
        <f>INDEX(Comparison!DE:DE, MATCH(B212, Comparison!DB:DB,0))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INDEX(Comparison!DH:DH, MATCH(B212, Comparison!DB:DB,0))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1234</v>
      </c>
      <c r="P213" s="2" t="str">
        <f>INDEX(Comparison!DE:DE, MATCH(B213, Comparison!DB:DB,0))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INDEX(Comparison!DH:DH, MATCH(B213, Comparison!DB:DB,0))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1234</v>
      </c>
      <c r="P214" s="2" t="str">
        <f>INDEX(Comparison!DE:DE, MATCH(B214, Comparison!DB:DB,0))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INDEX(Comparison!DH:DH, MATCH(B214, Comparison!DB:DB,0))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1234</v>
      </c>
      <c r="P215" s="2" t="str">
        <f>INDEX(Comparison!DE:DE, MATCH(B215, Comparison!DB:DB,0))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INDEX(Comparison!DH:DH, MATCH(B215, Comparison!DB:DB,0))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1234</v>
      </c>
      <c r="P216" s="2" t="str">
        <f>INDEX(Comparison!DE:DE, MATCH(B216, Comparison!DB:DB,0))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INDEX(Comparison!DH:DH, MATCH(B216, Comparison!DB:DB,0))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1234</v>
      </c>
      <c r="P217" s="2" t="str">
        <f>INDEX(Comparison!DE:DE, MATCH(B217, Comparison!DB:DB,0))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INDEX(Comparison!DH:DH, MATCH(B217, Comparison!DB:DB,0))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1234</v>
      </c>
      <c r="P218" s="2" t="str">
        <f>INDEX(Comparison!DE:DE, MATCH(B218, Comparison!DB:DB,0))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INDEX(Comparison!DH:DH, MATCH(B218, Comparison!DB:DB,0))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1234</v>
      </c>
      <c r="P219" s="2" t="str">
        <f>INDEX(Comparison!DE:DE, MATCH(B219, Comparison!DB:DB,0))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INDEX(Comparison!DH:DH, MATCH(B219, Comparison!DB:DB,0))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1234</v>
      </c>
      <c r="P220" s="2" t="str">
        <f>INDEX(Comparison!DE:DE, MATCH(B220, Comparison!DB:DB,0))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INDEX(Comparison!DH:DH, MATCH(B220, Comparison!DB:DB,0))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1234</v>
      </c>
      <c r="P221" s="2" t="str">
        <f>INDEX(Comparison!DE:DE, MATCH(B221, Comparison!DB:DB,0))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INDEX(Comparison!DH:DH, MATCH(B221, Comparison!DB:DB,0))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1234</v>
      </c>
      <c r="P222" s="2" t="str">
        <f>INDEX(Comparison!DE:DE, MATCH(B222, Comparison!DB:DB,0))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INDEX(Comparison!DH:DH, MATCH(B222, Comparison!DB:DB,0))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1234</v>
      </c>
      <c r="P223" s="2" t="str">
        <f>INDEX(Comparison!DE:DE, MATCH(B223, Comparison!DB:DB,0))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INDEX(Comparison!DH:DH, MATCH(B223, Comparison!DB:DB,0))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1234</v>
      </c>
      <c r="P224" s="2" t="str">
        <f>INDEX(Comparison!DE:DE, MATCH(B224, Comparison!DB:DB,0))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INDEX(Comparison!DH:DH, MATCH(B224, Comparison!DB:DB,0))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1234</v>
      </c>
      <c r="P225" s="2" t="str">
        <f>INDEX(Comparison!DE:DE, MATCH(B225, Comparison!DB:DB,0))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INDEX(Comparison!DH:DH, MATCH(B225, Comparison!DB:DB,0))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1234</v>
      </c>
      <c r="P226" s="2" t="str">
        <f>INDEX(Comparison!DE:DE, MATCH(B226, Comparison!DB:DB,0))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INDEX(Comparison!DH:DH, MATCH(B226, Comparison!DB:DB,0))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1234</v>
      </c>
      <c r="P227" s="2" t="str">
        <f>INDEX(Comparison!DE:DE, MATCH(B227, Comparison!DB:DB,0))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INDEX(Comparison!DH:DH, MATCH(B227, Comparison!DB:DB,0))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1234</v>
      </c>
      <c r="P228" s="2" t="str">
        <f>INDEX(Comparison!DE:DE, MATCH(B228, Comparison!DB:DB,0))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INDEX(Comparison!DH:DH, MATCH(B228, Comparison!DB:DB,0))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1234</v>
      </c>
      <c r="P229" s="2" t="str">
        <f>INDEX(Comparison!DE:DE, MATCH(B229, Comparison!DB:DB,0))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INDEX(Comparison!DH:DH, MATCH(B229, Comparison!DB:DB,0))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1234</v>
      </c>
      <c r="P230" s="2" t="str">
        <f>INDEX(Comparison!DE:DE, MATCH(B230, Comparison!DB:DB,0))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INDEX(Comparison!DH:DH, MATCH(B230, Comparison!DB:DB,0))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1234</v>
      </c>
      <c r="P231" s="2" t="str">
        <f>INDEX(Comparison!DE:DE, MATCH(B231, Comparison!DB:DB,0))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INDEX(Comparison!DH:DH, MATCH(B231, Comparison!DB:DB,0))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1234</v>
      </c>
      <c r="P232" s="2" t="str">
        <f>INDEX(Comparison!DE:DE, MATCH(B232, Comparison!DB:DB,0))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INDEX(Comparison!DH:DH, MATCH(B232, Comparison!DB:DB,0))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1234</v>
      </c>
      <c r="P233" s="2" t="str">
        <f>INDEX(Comparison!DE:DE, MATCH(B233, Comparison!DB:DB,0))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INDEX(Comparison!DH:DH, MATCH(B233, Comparison!DB:DB,0))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1234</v>
      </c>
      <c r="P234" s="2" t="str">
        <f>INDEX(Comparison!DE:DE, MATCH(B234, Comparison!DB:DB,0))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INDEX(Comparison!DH:DH, MATCH(B234, Comparison!DB:DB,0))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1234</v>
      </c>
      <c r="P235" s="2" t="str">
        <f>INDEX(Comparison!DE:DE, MATCH(B235, Comparison!DB:DB,0))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INDEX(Comparison!DH:DH, MATCH(B235, Comparison!DB:DB,0))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1234</v>
      </c>
      <c r="P236" s="2" t="str">
        <f>INDEX(Comparison!DE:DE, MATCH(B236, Comparison!DB:DB,0))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INDEX(Comparison!DH:DH, MATCH(B236, Comparison!DB:DB,0))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1234</v>
      </c>
      <c r="P237" s="2" t="str">
        <f>INDEX(Comparison!DE:DE, MATCH(B237, Comparison!DB:DB,0))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INDEX(Comparison!DH:DH, MATCH(B237, Comparison!DB:DB,0))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1234</v>
      </c>
      <c r="P238" s="2" t="str">
        <f>INDEX(Comparison!DE:DE, MATCH(B238, Comparison!DB:DB,0))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INDEX(Comparison!DH:DH, MATCH(B238, Comparison!DB:DB,0))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1234</v>
      </c>
      <c r="P239" s="2" t="str">
        <f>INDEX(Comparison!DE:DE, MATCH(B239, Comparison!DB:DB,0))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INDEX(Comparison!DH:DH, MATCH(B239, Comparison!DB:DB,0))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1234</v>
      </c>
      <c r="P240" s="2" t="str">
        <f>INDEX(Comparison!DE:DE, MATCH(B240, Comparison!DB:DB,0))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INDEX(Comparison!DH:DH, MATCH(B240, Comparison!DB:DB,0))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INDEX(Comparison!DE:DE, MATCH(B241, Comparison!DB:DB,0))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INDEX(Comparison!DH:DH, MATCH(B241, Comparison!DB:DB,0))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INDEX(Comparison!DE:DE, MATCH(B242, Comparison!DB:DB,0))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INDEX(Comparison!DH:DH, MATCH(B242, Comparison!DB:DB,0))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1234</v>
      </c>
      <c r="P243" s="2" t="str">
        <f>INDEX(Comparison!DE:DE, MATCH(B243, Comparison!DB:DB,0))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INDEX(Comparison!DH:DH, MATCH(B243, Comparison!DB:DB,0))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1234</v>
      </c>
      <c r="P244" s="2" t="str">
        <f>INDEX(Comparison!DE:DE, MATCH(B244, Comparison!DB:DB,0))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INDEX(Comparison!DH:DH, MATCH(B244, Comparison!DB:DB,0))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1234</v>
      </c>
      <c r="P245" s="2" t="str">
        <f>INDEX(Comparison!DE:DE, MATCH(B245, Comparison!DB:DB,0))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INDEX(Comparison!DH:DH, MATCH(B245, Comparison!DB:DB,0))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1234</v>
      </c>
      <c r="P246" s="2" t="str">
        <f>INDEX(Comparison!DE:DE, MATCH(B246, Comparison!DB:DB,0))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INDEX(Comparison!DH:DH, MATCH(B246, Comparison!DB:DB,0))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1234</v>
      </c>
      <c r="P247" s="2" t="str">
        <f>INDEX(Comparison!DE:DE, MATCH(B247, Comparison!DB:DB,0))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INDEX(Comparison!DH:DH, MATCH(B247, Comparison!DB:DB,0))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1234</v>
      </c>
      <c r="P248" s="2" t="str">
        <f>INDEX(Comparison!DE:DE, MATCH(B248, Comparison!DB:DB,0))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INDEX(Comparison!DH:DH, MATCH(B248, Comparison!DB:DB,0))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1234</v>
      </c>
      <c r="P249" s="2" t="str">
        <f>INDEX(Comparison!DE:DE, MATCH(B249, Comparison!DB:DB,0))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INDEX(Comparison!DH:DH, MATCH(B249, Comparison!DB:DB,0))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1234</v>
      </c>
      <c r="P250" s="2" t="str">
        <f>INDEX(Comparison!DE:DE, MATCH(B250, Comparison!DB:DB,0))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INDEX(Comparison!DH:DH, MATCH(B250, Comparison!DB:DB,0))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1234</v>
      </c>
      <c r="P251" s="2" t="str">
        <f>INDEX(Comparison!DE:DE, MATCH(B251, Comparison!DB:DB,0))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INDEX(Comparison!DH:DH, MATCH(B251, Comparison!DB:DB,0))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1234</v>
      </c>
      <c r="P252" s="2" t="str">
        <f>INDEX(Comparison!DE:DE, MATCH(B252, Comparison!DB:DB,0))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INDEX(Comparison!DH:DH, MATCH(B252, Comparison!DB:DB,0))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1234</v>
      </c>
      <c r="P253" s="2" t="str">
        <f>INDEX(Comparison!DE:DE, MATCH(B253, Comparison!DB:DB,0))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INDEX(Comparison!DH:DH, MATCH(B253, Comparison!DB:DB,0))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1234</v>
      </c>
      <c r="P254" s="2" t="str">
        <f>INDEX(Comparison!DE:DE, MATCH(B254, Comparison!DB:DB,0))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INDEX(Comparison!DH:DH, MATCH(B254, Comparison!DB:DB,0))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1234</v>
      </c>
      <c r="P255" s="2" t="str">
        <f>INDEX(Comparison!DE:DE, MATCH(B255, Comparison!DB:DB,0))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INDEX(Comparison!DH:DH, MATCH(B255, Comparison!DB:DB,0))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1234</v>
      </c>
      <c r="P256" s="2" t="str">
        <f>INDEX(Comparison!DE:DE, MATCH(B256, Comparison!DB:DB,0))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INDEX(Comparison!DH:DH, MATCH(B256, Comparison!DB:DB,0))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1234</v>
      </c>
      <c r="P257" s="2" t="str">
        <f>INDEX(Comparison!DE:DE, MATCH(B257, Comparison!DB:DB,0))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INDEX(Comparison!DH:DH, MATCH(B257, Comparison!DB:DB,0))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1234</v>
      </c>
      <c r="P258" s="2" t="str">
        <f>INDEX(Comparison!DE:DE, MATCH(B258, Comparison!DB:DB,0))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INDEX(Comparison!DH:DH, MATCH(B258, Comparison!DB:DB,0))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1234</v>
      </c>
      <c r="P259" s="2" t="str">
        <f>INDEX(Comparison!DE:DE, MATCH(B259, Comparison!DB:DB,0))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INDEX(Comparison!DH:DH, MATCH(B259, Comparison!DB:DB,0))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1234</v>
      </c>
      <c r="P260" s="2" t="str">
        <f>INDEX(Comparison!DE:DE, MATCH(B260, Comparison!DB:DB,0))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INDEX(Comparison!DH:DH, MATCH(B260, Comparison!DB:DB,0))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1234</v>
      </c>
      <c r="P261" s="2" t="str">
        <f>INDEX(Comparison!DE:DE, MATCH(B261, Comparison!DB:DB,0))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INDEX(Comparison!DH:DH, MATCH(B261, Comparison!DB:DB,0))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1234</v>
      </c>
      <c r="P262" s="2" t="str">
        <f>INDEX(Comparison!DE:DE, MATCH(B262, Comparison!DB:DB,0))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INDEX(Comparison!DH:DH, MATCH(B262, Comparison!DB:DB,0))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1234</v>
      </c>
      <c r="P263" s="2" t="str">
        <f>INDEX(Comparison!DE:DE, MATCH(B263, Comparison!DB:DB,0))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INDEX(Comparison!DH:DH, MATCH(B263, Comparison!DB:DB,0))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1284</v>
      </c>
      <c r="P264" s="2" t="str">
        <f>INDEX(Comparison!DE:DE, MATCH(B264, Comparison!DB:DB,0))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 t="str">
        <f>INDEX(Comparison!DH:DH, MATCH(B264, Comparison!DB:DB,0))</f>
        <v>Elminated in next version</v>
      </c>
      <c r="Y264" s="2" t="str">
        <f t="shared" si="29"/>
        <v>Elminated in next version</v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1234</v>
      </c>
      <c r="P265" s="2" t="str">
        <f>INDEX(Comparison!DE:DE, MATCH(B265, Comparison!DB:DB,0))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INDEX(Comparison!DH:DH, MATCH(B265, Comparison!DB:DB,0))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1234</v>
      </c>
      <c r="P266" s="2" t="str">
        <f>INDEX(Comparison!DE:DE, MATCH(B266, Comparison!DB:DB,0))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INDEX(Comparison!DH:DH, MATCH(B266, Comparison!DB:DB,0))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1234</v>
      </c>
      <c r="P267" s="2" t="str">
        <f>INDEX(Comparison!DE:DE, MATCH(B267, Comparison!DB:DB,0))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INDEX(Comparison!DH:DH, MATCH(B267, Comparison!DB:DB,0))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1234</v>
      </c>
      <c r="P268" s="2" t="str">
        <f>INDEX(Comparison!DE:DE, MATCH(B268, Comparison!DB:DB,0))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INDEX(Comparison!DH:DH, MATCH(B268, Comparison!DB:DB,0))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1234</v>
      </c>
      <c r="P269" s="2" t="str">
        <f>INDEX(Comparison!DE:DE, MATCH(B269, Comparison!DB:DB,0))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INDEX(Comparison!DH:DH, MATCH(B269, Comparison!DB:DB,0))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1234</v>
      </c>
      <c r="P270" s="2" t="str">
        <f>INDEX(Comparison!DE:DE, MATCH(B270, Comparison!DB:DB,0))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INDEX(Comparison!DH:DH, MATCH(B270, Comparison!DB:DB,0))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1234</v>
      </c>
      <c r="P271" s="2" t="str">
        <f>INDEX(Comparison!DE:DE, MATCH(B271, Comparison!DB:DB,0))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INDEX(Comparison!DH:DH, MATCH(B271, Comparison!DB:DB,0))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1234</v>
      </c>
      <c r="P272" s="2" t="str">
        <f>INDEX(Comparison!DE:DE, MATCH(B272, Comparison!DB:DB,0))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INDEX(Comparison!DH:DH, MATCH(B272, Comparison!DB:DB,0))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1234</v>
      </c>
      <c r="P273" s="2" t="str">
        <f>INDEX(Comparison!DE:DE, MATCH(B273, Comparison!DB:DB,0))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INDEX(Comparison!DH:DH, MATCH(B273, Comparison!DB:DB,0))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1234</v>
      </c>
      <c r="P274" s="2" t="str">
        <f>INDEX(Comparison!DE:DE, MATCH(B274, Comparison!DB:DB,0))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INDEX(Comparison!DH:DH, MATCH(B274, Comparison!DB:DB,0))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1234</v>
      </c>
      <c r="P275" s="2" t="str">
        <f>INDEX(Comparison!DE:DE, MATCH(B275, Comparison!DB:DB,0))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INDEX(Comparison!DH:DH, MATCH(B275, Comparison!DB:DB,0))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1234</v>
      </c>
      <c r="P276" s="2" t="str">
        <f>INDEX(Comparison!DE:DE, MATCH(B276, Comparison!DB:DB,0))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INDEX(Comparison!DH:DH, MATCH(B276, Comparison!DB:DB,0))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1234</v>
      </c>
      <c r="P277" s="2" t="str">
        <f>INDEX(Comparison!DE:DE, MATCH(B277, Comparison!DB:DB,0))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INDEX(Comparison!DH:DH, MATCH(B277, Comparison!DB:DB,0))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1234</v>
      </c>
      <c r="P278" s="2" t="str">
        <f>INDEX(Comparison!DE:DE, MATCH(B278, Comparison!DB:DB,0))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INDEX(Comparison!DH:DH, MATCH(B278, Comparison!DB:DB,0))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1234</v>
      </c>
      <c r="P279" s="2" t="str">
        <f>INDEX(Comparison!DE:DE, MATCH(B279, Comparison!DB:DB,0))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INDEX(Comparison!DH:DH, MATCH(B279, Comparison!DB:DB,0))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1234</v>
      </c>
      <c r="P280" s="2" t="str">
        <f>INDEX(Comparison!DE:DE, MATCH(B280, Comparison!DB:DB,0))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INDEX(Comparison!DH:DH, MATCH(B280, Comparison!DB:DB,0))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1234</v>
      </c>
      <c r="P281" s="2" t="str">
        <f>INDEX(Comparison!DE:DE, MATCH(B281, Comparison!DB:DB,0))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INDEX(Comparison!DH:DH, MATCH(B281, Comparison!DB:DB,0))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1234</v>
      </c>
      <c r="P282" s="2" t="str">
        <f>INDEX(Comparison!DE:DE, MATCH(B282, Comparison!DB:DB,0))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INDEX(Comparison!DH:DH, MATCH(B282, Comparison!DB:DB,0))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1234</v>
      </c>
      <c r="P283" s="2" t="str">
        <f>INDEX(Comparison!DE:DE, MATCH(B283, Comparison!DB:DB,0))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INDEX(Comparison!DH:DH, MATCH(B283, Comparison!DB:DB,0))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1234</v>
      </c>
      <c r="P284" s="2" t="str">
        <f>INDEX(Comparison!DE:DE, MATCH(B284, Comparison!DB:DB,0))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INDEX(Comparison!DH:DH, MATCH(B284, Comparison!DB:DB,0))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1234</v>
      </c>
      <c r="P285" s="2" t="str">
        <f>INDEX(Comparison!DE:DE, MATCH(B285, Comparison!DB:DB,0))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INDEX(Comparison!DH:DH, MATCH(B285, Comparison!DB:DB,0))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1234</v>
      </c>
      <c r="P286" s="2" t="str">
        <f>INDEX(Comparison!DE:DE, MATCH(B286, Comparison!DB:DB,0))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INDEX(Comparison!DH:DH, MATCH(B286, Comparison!DB:DB,0))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1234</v>
      </c>
      <c r="P287" s="2" t="str">
        <f>INDEX(Comparison!DE:DE, MATCH(B287, Comparison!DB:DB,0))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INDEX(Comparison!DH:DH, MATCH(B287, Comparison!DB:DB,0))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1234</v>
      </c>
      <c r="P288" s="2" t="str">
        <f>INDEX(Comparison!DE:DE, MATCH(B288, Comparison!DB:DB,0))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INDEX(Comparison!DH:DH, MATCH(B288, Comparison!DB:DB,0))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1234</v>
      </c>
      <c r="P289" s="2" t="str">
        <f>INDEX(Comparison!DE:DE, MATCH(B289, Comparison!DB:DB,0))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INDEX(Comparison!DH:DH, MATCH(B289, Comparison!DB:DB,0))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1234</v>
      </c>
      <c r="P290" s="2" t="str">
        <f>INDEX(Comparison!DE:DE, MATCH(B290, Comparison!DB:DB,0))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INDEX(Comparison!DH:DH, MATCH(B290, Comparison!DB:DB,0))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1234</v>
      </c>
      <c r="P291" s="2" t="str">
        <f>INDEX(Comparison!DE:DE, MATCH(B291, Comparison!DB:DB,0))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INDEX(Comparison!DH:DH, MATCH(B291, Comparison!DB:DB,0))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1234</v>
      </c>
      <c r="P292" s="2" t="str">
        <f>INDEX(Comparison!DE:DE, MATCH(B292, Comparison!DB:DB,0))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INDEX(Comparison!DH:DH, MATCH(B292, Comparison!DB:DB,0))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1234</v>
      </c>
      <c r="P293" s="2" t="str">
        <f>INDEX(Comparison!DE:DE, MATCH(B293, Comparison!DB:DB,0))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INDEX(Comparison!DH:DH, MATCH(B293, Comparison!DB:DB,0))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1234</v>
      </c>
      <c r="P294" s="2" t="str">
        <f>INDEX(Comparison!DE:DE, MATCH(B294, Comparison!DB:DB,0))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INDEX(Comparison!DH:DH, MATCH(B294, Comparison!DB:DB,0))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1234</v>
      </c>
      <c r="P295" s="2" t="str">
        <f>INDEX(Comparison!DE:DE, MATCH(B295, Comparison!DB:DB,0))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INDEX(Comparison!DH:DH, MATCH(B295, Comparison!DB:DB,0))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1234</v>
      </c>
      <c r="P296" s="2" t="str">
        <f>INDEX(Comparison!DE:DE, MATCH(B296, Comparison!DB:DB,0))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INDEX(Comparison!DH:DH, MATCH(B296, Comparison!DB:DB,0))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1234</v>
      </c>
      <c r="P297" s="2" t="str">
        <f>INDEX(Comparison!DE:DE, MATCH(B297, Comparison!DB:DB,0))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INDEX(Comparison!DH:DH, MATCH(B297, Comparison!DB:DB,0))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1234</v>
      </c>
      <c r="P298" s="2" t="str">
        <f>INDEX(Comparison!DE:DE, MATCH(B298, Comparison!DB:DB,0))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INDEX(Comparison!DH:DH, MATCH(B298, Comparison!DB:DB,0))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1234</v>
      </c>
      <c r="P299" s="2" t="str">
        <f>INDEX(Comparison!DE:DE, MATCH(B299, Comparison!DB:DB,0))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INDEX(Comparison!DH:DH, MATCH(B299, Comparison!DB:DB,0))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1234</v>
      </c>
      <c r="P300" s="2" t="str">
        <f>INDEX(Comparison!DE:DE, MATCH(B300, Comparison!DB:DB,0))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INDEX(Comparison!DH:DH, MATCH(B300, Comparison!DB:DB,0))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1234</v>
      </c>
      <c r="P301" s="2" t="str">
        <f>INDEX(Comparison!DE:DE, MATCH(B301, Comparison!DB:DB,0))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INDEX(Comparison!DH:DH, MATCH(B301, Comparison!DB:DB,0))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1234</v>
      </c>
      <c r="P302" s="2" t="str">
        <f>INDEX(Comparison!DE:DE, MATCH(B302, Comparison!DB:DB,0))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INDEX(Comparison!DH:DH, MATCH(B302, Comparison!DB:DB,0))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1234</v>
      </c>
      <c r="P303" s="2" t="str">
        <f>INDEX(Comparison!DE:DE, MATCH(B303, Comparison!DB:DB,0))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INDEX(Comparison!DH:DH, MATCH(B303, Comparison!DB:DB,0))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1234</v>
      </c>
      <c r="P304" s="2" t="str">
        <f>INDEX(Comparison!DE:DE, MATCH(B304, Comparison!DB:DB,0))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INDEX(Comparison!DH:DH, MATCH(B304, Comparison!DB:DB,0))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1234</v>
      </c>
      <c r="P305" s="2" t="str">
        <f>INDEX(Comparison!DE:DE, MATCH(B305, Comparison!DB:DB,0))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INDEX(Comparison!DH:DH, MATCH(B305, Comparison!DB:DB,0))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1234</v>
      </c>
      <c r="P306" s="2" t="str">
        <f>INDEX(Comparison!DE:DE, MATCH(B306, Comparison!DB:DB,0))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INDEX(Comparison!DH:DH, MATCH(B306, Comparison!DB:DB,0))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1234</v>
      </c>
      <c r="P307" s="2" t="str">
        <f>INDEX(Comparison!DE:DE, MATCH(B307, Comparison!DB:DB,0))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INDEX(Comparison!DH:DH, MATCH(B307, Comparison!DB:DB,0))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1234</v>
      </c>
      <c r="P308" s="2" t="str">
        <f>INDEX(Comparison!DE:DE, MATCH(B308, Comparison!DB:DB,0))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INDEX(Comparison!DH:DH, MATCH(B308, Comparison!DB:DB,0))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1234</v>
      </c>
      <c r="P309" s="2" t="str">
        <f>INDEX(Comparison!DE:DE, MATCH(B309, Comparison!DB:DB,0))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INDEX(Comparison!DH:DH, MATCH(B309, Comparison!DB:DB,0))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1234</v>
      </c>
      <c r="P310" s="2" t="str">
        <f>INDEX(Comparison!DE:DE, MATCH(B310, Comparison!DB:DB,0))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INDEX(Comparison!DH:DH, MATCH(B310, Comparison!DB:DB,0))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1234</v>
      </c>
      <c r="P311" s="2" t="str">
        <f>INDEX(Comparison!DE:DE, MATCH(B311, Comparison!DB:DB,0))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INDEX(Comparison!DH:DH, MATCH(B311, Comparison!DB:DB,0))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1234</v>
      </c>
      <c r="P312" s="2" t="str">
        <f>INDEX(Comparison!DE:DE, MATCH(B312, Comparison!DB:DB,0))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INDEX(Comparison!DH:DH, MATCH(B312, Comparison!DB:DB,0))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1234</v>
      </c>
      <c r="P313" s="2" t="str">
        <f>INDEX(Comparison!DE:DE, MATCH(B313, Comparison!DB:DB,0))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INDEX(Comparison!DH:DH, MATCH(B313, Comparison!DB:DB,0))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1234</v>
      </c>
      <c r="P314" s="2" t="str">
        <f>INDEX(Comparison!DE:DE, MATCH(B314, Comparison!DB:DB,0))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INDEX(Comparison!DH:DH, MATCH(B314, Comparison!DB:DB,0))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1234</v>
      </c>
      <c r="P315" s="2" t="str">
        <f>INDEX(Comparison!DE:DE, MATCH(B315, Comparison!DB:DB,0))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INDEX(Comparison!DH:DH, MATCH(B315, Comparison!DB:DB,0))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1234</v>
      </c>
      <c r="P316" s="2" t="str">
        <f>INDEX(Comparison!DE:DE, MATCH(B316, Comparison!DB:DB,0))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INDEX(Comparison!DH:DH, MATCH(B316, Comparison!DB:DB,0))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1234</v>
      </c>
      <c r="P317" s="2" t="str">
        <f>INDEX(Comparison!DE:DE, MATCH(B317, Comparison!DB:DB,0))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INDEX(Comparison!DH:DH, MATCH(B317, Comparison!DB:DB,0))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1234</v>
      </c>
      <c r="P318" s="2" t="str">
        <f>INDEX(Comparison!DE:DE, MATCH(B318, Comparison!DB:DB,0))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INDEX(Comparison!DH:DH, MATCH(B318, Comparison!DB:DB,0))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1234</v>
      </c>
      <c r="P319" s="2" t="str">
        <f>INDEX(Comparison!DE:DE, MATCH(B319, Comparison!DB:DB,0))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INDEX(Comparison!DH:DH, MATCH(B319, Comparison!DB:DB,0))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1234</v>
      </c>
      <c r="P320" s="2" t="str">
        <f>INDEX(Comparison!DE:DE, MATCH(B320, Comparison!DB:DB,0))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INDEX(Comparison!DH:DH, MATCH(B320, Comparison!DB:DB,0))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1234</v>
      </c>
      <c r="P321" s="2" t="str">
        <f>INDEX(Comparison!DE:DE, MATCH(B321, Comparison!DB:DB,0))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INDEX(Comparison!DH:DH, MATCH(B321, Comparison!DB:DB,0))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1234</v>
      </c>
      <c r="P322" s="2" t="str">
        <f>INDEX(Comparison!DE:DE, MATCH(B322, Comparison!DB:DB,0))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INDEX(Comparison!DH:DH, MATCH(B322, Comparison!DB:DB,0))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1234</v>
      </c>
      <c r="P323" s="2" t="str">
        <f>INDEX(Comparison!DE:DE, MATCH(B323, Comparison!DB:DB,0))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INDEX(Comparison!DH:DH, MATCH(B323, Comparison!DB:DB,0))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1234</v>
      </c>
      <c r="P324" s="2" t="str">
        <f>INDEX(Comparison!DE:DE, MATCH(B324, Comparison!DB:DB,0))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INDEX(Comparison!DH:DH, MATCH(B324, Comparison!DB:DB,0))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1234</v>
      </c>
      <c r="P325" s="2" t="str">
        <f>INDEX(Comparison!DE:DE, MATCH(B325, Comparison!DB:DB,0))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INDEX(Comparison!DH:DH, MATCH(B325, Comparison!DB:DB,0))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1234</v>
      </c>
      <c r="P326" s="2" t="str">
        <f>INDEX(Comparison!DE:DE, MATCH(B326, Comparison!DB:DB,0))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INDEX(Comparison!DH:DH, MATCH(B326, Comparison!DB:DB,0))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1234</v>
      </c>
      <c r="P327" s="2" t="str">
        <f>INDEX(Comparison!DE:DE, MATCH(B327, Comparison!DB:DB,0))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INDEX(Comparison!DH:DH, MATCH(B327, Comparison!DB:DB,0))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1234</v>
      </c>
      <c r="P328" s="2" t="str">
        <f>INDEX(Comparison!DE:DE, MATCH(B328, Comparison!DB:DB,0))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INDEX(Comparison!DH:DH, MATCH(B328, Comparison!DB:DB,0))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1234</v>
      </c>
      <c r="P329" s="2" t="str">
        <f>INDEX(Comparison!DE:DE, MATCH(B329, Comparison!DB:DB,0))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INDEX(Comparison!DH:DH, MATCH(B329, Comparison!DB:DB,0))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1234</v>
      </c>
      <c r="P330" s="2" t="str">
        <f>INDEX(Comparison!DE:DE, MATCH(B330, Comparison!DB:DB,0))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INDEX(Comparison!DH:DH, MATCH(B330, Comparison!DB:DB,0))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1234</v>
      </c>
      <c r="P331" s="2" t="str">
        <f>INDEX(Comparison!DE:DE, MATCH(B331, Comparison!DB:DB,0))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INDEX(Comparison!DH:DH, MATCH(B331, Comparison!DB:DB,0))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1234</v>
      </c>
      <c r="P332" s="2" t="str">
        <f>INDEX(Comparison!DE:DE, MATCH(B332, Comparison!DB:DB,0))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INDEX(Comparison!DH:DH, MATCH(B332, Comparison!DB:DB,0))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1234</v>
      </c>
      <c r="P333" s="2" t="str">
        <f>INDEX(Comparison!DE:DE, MATCH(B333, Comparison!DB:DB,0))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INDEX(Comparison!DH:DH, MATCH(B333, Comparison!DB:DB,0))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1234</v>
      </c>
      <c r="P334" s="2" t="str">
        <f>INDEX(Comparison!DE:DE, MATCH(B334, Comparison!DB:DB,0))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INDEX(Comparison!DH:DH, MATCH(B334, Comparison!DB:DB,0))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1234</v>
      </c>
      <c r="P335" s="2" t="str">
        <f>INDEX(Comparison!DE:DE, MATCH(B335, Comparison!DB:DB,0))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INDEX(Comparison!DH:DH, MATCH(B335, Comparison!DB:DB,0))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1234</v>
      </c>
      <c r="P336" s="2" t="str">
        <f>INDEX(Comparison!DE:DE, MATCH(B336, Comparison!DB:DB,0))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INDEX(Comparison!DH:DH, MATCH(B336, Comparison!DB:DB,0))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1234</v>
      </c>
      <c r="P337" s="2" t="str">
        <f>INDEX(Comparison!DE:DE, MATCH(B337, Comparison!DB:DB,0))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INDEX(Comparison!DH:DH, MATCH(B337, Comparison!DB:DB,0))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1234</v>
      </c>
      <c r="P338" s="2" t="str">
        <f>INDEX(Comparison!DE:DE, MATCH(B338, Comparison!DB:DB,0))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INDEX(Comparison!DH:DH, MATCH(B338, Comparison!DB:DB,0))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1234</v>
      </c>
      <c r="P339" s="2" t="str">
        <f>INDEX(Comparison!DE:DE, MATCH(B339, Comparison!DB:DB,0))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INDEX(Comparison!DH:DH, MATCH(B339, Comparison!DB:DB,0))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1234</v>
      </c>
      <c r="P340" s="2" t="str">
        <f>INDEX(Comparison!DE:DE, MATCH(B340, Comparison!DB:DB,0))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INDEX(Comparison!DH:DH, MATCH(B340, Comparison!DB:DB,0))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1234</v>
      </c>
      <c r="P341" s="2" t="str">
        <f>INDEX(Comparison!DE:DE, MATCH(B341, Comparison!DB:DB,0))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INDEX(Comparison!DH:DH, MATCH(B341, Comparison!DB:DB,0))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1234</v>
      </c>
      <c r="P342" s="2" t="str">
        <f>INDEX(Comparison!DE:DE, MATCH(B342, Comparison!DB:DB,0))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INDEX(Comparison!DH:DH, MATCH(B342, Comparison!DB:DB,0))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1234</v>
      </c>
      <c r="P343" s="2" t="str">
        <f>INDEX(Comparison!DE:DE, MATCH(B343, Comparison!DB:DB,0))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INDEX(Comparison!DH:DH, MATCH(B343, Comparison!DB:DB,0))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1234</v>
      </c>
      <c r="P344" s="2" t="str">
        <f>INDEX(Comparison!DE:DE, MATCH(B344, Comparison!DB:DB,0))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INDEX(Comparison!DH:DH, MATCH(B344, Comparison!DB:DB,0))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1234</v>
      </c>
      <c r="P345" s="2" t="str">
        <f>INDEX(Comparison!DE:DE, MATCH(B345, Comparison!DB:DB,0))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INDEX(Comparison!DH:DH, MATCH(B345, Comparison!DB:DB,0))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1234</v>
      </c>
      <c r="P346" s="2" t="str">
        <f>INDEX(Comparison!DE:DE, MATCH(B346, Comparison!DB:DB,0))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INDEX(Comparison!DH:DH, MATCH(B346, Comparison!DB:DB,0))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1234</v>
      </c>
      <c r="P347" s="2" t="str">
        <f>INDEX(Comparison!DE:DE, MATCH(B347, Comparison!DB:DB,0))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INDEX(Comparison!DH:DH, MATCH(B347, Comparison!DB:DB,0))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1234</v>
      </c>
      <c r="P348" s="2" t="str">
        <f>INDEX(Comparison!DE:DE, MATCH(B348, Comparison!DB:DB,0))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INDEX(Comparison!DH:DH, MATCH(B348, Comparison!DB:DB,0))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1234</v>
      </c>
      <c r="P349" s="2" t="str">
        <f>INDEX(Comparison!DE:DE, MATCH(B349, Comparison!DB:DB,0))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INDEX(Comparison!DH:DH, MATCH(B349, Comparison!DB:DB,0))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1234</v>
      </c>
      <c r="P350" s="2" t="str">
        <f>INDEX(Comparison!DE:DE, MATCH(B350, Comparison!DB:DB,0))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INDEX(Comparison!DH:DH, MATCH(B350, Comparison!DB:DB,0))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1234</v>
      </c>
      <c r="P351" s="2" t="str">
        <f>INDEX(Comparison!DE:DE, MATCH(B351, Comparison!DB:DB,0))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INDEX(Comparison!DH:DH, MATCH(B351, Comparison!DB:DB,0))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1234</v>
      </c>
      <c r="P352" s="2" t="str">
        <f>INDEX(Comparison!DE:DE, MATCH(B352, Comparison!DB:DB,0))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INDEX(Comparison!DH:DH, MATCH(B352, Comparison!DB:DB,0))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1234</v>
      </c>
      <c r="P353" s="2" t="str">
        <f>INDEX(Comparison!DE:DE, MATCH(B353, Comparison!DB:DB,0))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INDEX(Comparison!DH:DH, MATCH(B353, Comparison!DB:DB,0))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1234</v>
      </c>
      <c r="P354" s="2" t="str">
        <f>INDEX(Comparison!DE:DE, MATCH(B354, Comparison!DB:DB,0))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INDEX(Comparison!DH:DH, MATCH(B354, Comparison!DB:DB,0))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1234</v>
      </c>
      <c r="P355" s="2" t="str">
        <f>INDEX(Comparison!DE:DE, MATCH(B355, Comparison!DB:DB,0))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INDEX(Comparison!DH:DH, MATCH(B355, Comparison!DB:DB,0))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1234</v>
      </c>
      <c r="P356" s="2" t="str">
        <f>INDEX(Comparison!DE:DE, MATCH(B356, Comparison!DB:DB,0))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INDEX(Comparison!DH:DH, MATCH(B356, Comparison!DB:DB,0))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1234</v>
      </c>
      <c r="P357" s="2" t="str">
        <f>INDEX(Comparison!DE:DE, MATCH(B357, Comparison!DB:DB,0))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INDEX(Comparison!DH:DH, MATCH(B357, Comparison!DB:DB,0))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1234</v>
      </c>
      <c r="P358" s="2" t="str">
        <f>INDEX(Comparison!DE:DE, MATCH(B358, Comparison!DB:DB,0))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INDEX(Comparison!DH:DH, MATCH(B358, Comparison!DB:DB,0))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1234</v>
      </c>
      <c r="P359" s="2" t="str">
        <f>INDEX(Comparison!DE:DE, MATCH(B359, Comparison!DB:DB,0))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INDEX(Comparison!DH:DH, MATCH(B359, Comparison!DB:DB,0))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1234</v>
      </c>
      <c r="P360" s="2" t="str">
        <f>INDEX(Comparison!DE:DE, MATCH(B360, Comparison!DB:DB,0))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INDEX(Comparison!DH:DH, MATCH(B360, Comparison!DB:DB,0))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1234</v>
      </c>
      <c r="P361" s="2" t="str">
        <f>INDEX(Comparison!DE:DE, MATCH(B361, Comparison!DB:DB,0))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INDEX(Comparison!DH:DH, MATCH(B361, Comparison!DB:DB,0))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1234</v>
      </c>
      <c r="P362" s="2" t="str">
        <f>INDEX(Comparison!DE:DE, MATCH(B362, Comparison!DB:DB,0))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INDEX(Comparison!DH:DH, MATCH(B362, Comparison!DB:DB,0))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1268</v>
      </c>
      <c r="P363" s="2" t="str">
        <f>INDEX(Comparison!DE:DE, MATCH(B363, Comparison!DB:DB,0))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INDEX(Comparison!DH:DH, MATCH(B363, Comparison!DB:DB,0))</f>
        <v>Name change to pepar2</v>
      </c>
      <c r="Y363" s="2" t="str">
        <f t="shared" si="34"/>
        <v>Name change to pepar2</v>
      </c>
    </row>
    <row r="364" spans="1:25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1269</v>
      </c>
      <c r="P364" s="2" t="str">
        <f>INDEX(Comparison!DE:DE, MATCH(B364, Comparison!DB:DB,0))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INDEX(Comparison!DH:DH, MATCH(B364, Comparison!DB:DB,0))</f>
        <v>Name change to pepar1</v>
      </c>
      <c r="Y364" s="2" t="str">
        <f t="shared" si="34"/>
        <v>Name change to pepar1</v>
      </c>
    </row>
    <row r="365" spans="1:25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1270</v>
      </c>
      <c r="P365" s="2" t="str">
        <f>INDEX(Comparison!DE:DE, MATCH(B365, Comparison!DB:DB,0))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INDEX(Comparison!DH:DH, MATCH(B365, Comparison!DB:DB,0))</f>
        <v>Name change to pepar2typ</v>
      </c>
      <c r="Y365" s="2" t="str">
        <f t="shared" si="34"/>
        <v>Name change to pepar2typ</v>
      </c>
    </row>
    <row r="366" spans="1:25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1271</v>
      </c>
      <c r="P366" s="2" t="str">
        <f>INDEX(Comparison!DE:DE, MATCH(B366, Comparison!DB:DB,0))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INDEX(Comparison!DH:DH, MATCH(B366, Comparison!DB:DB,0))</f>
        <v>Name change to pepar1typ</v>
      </c>
      <c r="Y366" s="2" t="str">
        <f t="shared" si="34"/>
        <v>Name change to pepar1typ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1234</v>
      </c>
      <c r="P367" s="2" t="str">
        <f>INDEX(Comparison!DE:DE, MATCH(B367, Comparison!DB:DB,0))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INDEX(Comparison!DH:DH, MATCH(B367, Comparison!DB:DB,0))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1272</v>
      </c>
      <c r="P368" s="2" t="str">
        <f>INDEX(Comparison!DE:DE, MATCH(B368, Comparison!DB:DB,0))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INDEX(Comparison!DH:DH, MATCH(B368, Comparison!DB:DB,0))</f>
        <v>Name change to pxpar2</v>
      </c>
      <c r="Y368" s="2" t="str">
        <f t="shared" si="34"/>
        <v>Name change to pxpar2</v>
      </c>
    </row>
    <row r="369" spans="1:25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1273</v>
      </c>
      <c r="P369" s="2" t="str">
        <f>INDEX(Comparison!DE:DE, MATCH(B369, Comparison!DB:DB,0))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INDEX(Comparison!DH:DH, MATCH(B369, Comparison!DB:DB,0))</f>
        <v>Name change to pxpar1</v>
      </c>
      <c r="Y369" s="2" t="str">
        <f t="shared" si="34"/>
        <v>Name change to pxpar1</v>
      </c>
    </row>
    <row r="370" spans="1:25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1274</v>
      </c>
      <c r="P370" s="2" t="str">
        <f>INDEX(Comparison!DE:DE, MATCH(B370, Comparison!DB:DB,0))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INDEX(Comparison!DH:DH, MATCH(B370, Comparison!DB:DB,0))</f>
        <v>Name change to pxpar2typ</v>
      </c>
      <c r="Y370" s="2" t="str">
        <f t="shared" si="34"/>
        <v>Name change to pxpar2typ</v>
      </c>
    </row>
    <row r="371" spans="1:25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1275</v>
      </c>
      <c r="P371" s="2" t="str">
        <f>INDEX(Comparison!DE:DE, MATCH(B371, Comparison!DB:DB,0))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INDEX(Comparison!DH:DH, MATCH(B371, Comparison!DB:DB,0))</f>
        <v>Name change to pxpar1typ</v>
      </c>
      <c r="Y371" s="2" t="str">
        <f t="shared" si="34"/>
        <v>Name change to pxpar1typ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1234</v>
      </c>
      <c r="P372" s="2" t="str">
        <f>INDEX(Comparison!DE:DE, MATCH(B372, Comparison!DB:DB,0))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INDEX(Comparison!DH:DH, MATCH(B372, Comparison!DB:DB,0))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1234</v>
      </c>
      <c r="P373" s="2" t="str">
        <f>INDEX(Comparison!DE:DE, MATCH(B373, Comparison!DB:DB,0))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INDEX(Comparison!DH:DH, MATCH(B373, Comparison!DB:DB,0))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1234</v>
      </c>
      <c r="P374" s="2" t="str">
        <f>INDEX(Comparison!DE:DE, MATCH(B374, Comparison!DB:DB,0))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INDEX(Comparison!DH:DH, MATCH(B374, Comparison!DB:DB,0))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1234</v>
      </c>
      <c r="P375" s="2" t="str">
        <f>INDEX(Comparison!DE:DE, MATCH(B375, Comparison!DB:DB,0))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INDEX(Comparison!DH:DH, MATCH(B375, Comparison!DB:DB,0))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1234</v>
      </c>
      <c r="P376" s="2" t="str">
        <f>INDEX(Comparison!DE:DE, MATCH(B376, Comparison!DB:DB,0))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INDEX(Comparison!DH:DH, MATCH(B376, Comparison!DB:DB,0))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1234</v>
      </c>
      <c r="P377" s="2" t="str">
        <f>INDEX(Comparison!DE:DE, MATCH(B377, Comparison!DB:DB,0))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INDEX(Comparison!DH:DH, MATCH(B377, Comparison!DB:DB,0))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1234</v>
      </c>
      <c r="P378" s="2" t="str">
        <f>INDEX(Comparison!DE:DE, MATCH(B378, Comparison!DB:DB,0))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INDEX(Comparison!DH:DH, MATCH(B378, Comparison!DB:DB,0))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1234</v>
      </c>
      <c r="P379" s="2" t="str">
        <f>INDEX(Comparison!DE:DE, MATCH(B379, Comparison!DB:DB,0))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INDEX(Comparison!DH:DH, MATCH(B379, Comparison!DB:DB,0))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1234</v>
      </c>
      <c r="P380" s="2" t="str">
        <f>INDEX(Comparison!DE:DE, MATCH(B380, Comparison!DB:DB,0))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INDEX(Comparison!DH:DH, MATCH(B380, Comparison!DB:DB,0))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1234</v>
      </c>
      <c r="P381" s="2" t="str">
        <f>INDEX(Comparison!DE:DE, MATCH(B381, Comparison!DB:DB,0))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INDEX(Comparison!DH:DH, MATCH(B381, Comparison!DB:DB,0))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1234</v>
      </c>
      <c r="P382" s="2" t="str">
        <f>INDEX(Comparison!DE:DE, MATCH(B382, Comparison!DB:DB,0))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INDEX(Comparison!DH:DH, MATCH(B382, Comparison!DB:DB,0))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1234</v>
      </c>
      <c r="P383" s="2" t="str">
        <f>INDEX(Comparison!DE:DE, MATCH(B383, Comparison!DB:DB,0))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INDEX(Comparison!DH:DH, MATCH(B383, Comparison!DB:DB,0))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1234</v>
      </c>
      <c r="P384" s="2" t="str">
        <f>INDEX(Comparison!DE:DE, MATCH(B384, Comparison!DB:DB,0))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INDEX(Comparison!DH:DH, MATCH(B384, Comparison!DB:DB,0))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1234</v>
      </c>
      <c r="P385" s="2" t="str">
        <f>INDEX(Comparison!DE:DE, MATCH(B385, Comparison!DB:DB,0))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INDEX(Comparison!DH:DH, MATCH(B385, Comparison!DB:DB,0))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1234</v>
      </c>
      <c r="P386" s="2" t="str">
        <f>INDEX(Comparison!DE:DE, MATCH(B386, Comparison!DB:DB,0))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INDEX(Comparison!DH:DH, MATCH(B386, Comparison!DB:DB,0))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1234</v>
      </c>
      <c r="P387" s="2" t="str">
        <f>INDEX(Comparison!DE:DE, MATCH(B387, Comparison!DB:DB,0))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INDEX(Comparison!DH:DH, MATCH(B387, Comparison!DB:DB,0))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1234</v>
      </c>
      <c r="P388" s="2" t="str">
        <f>INDEX(Comparison!DE:DE, MATCH(B388, Comparison!DB:DB,0))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INDEX(Comparison!DH:DH, MATCH(B388, Comparison!DB:DB,0))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1234</v>
      </c>
      <c r="P389" s="2" t="str">
        <f>INDEX(Comparison!DE:DE, MATCH(B389, Comparison!DB:DB,0))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INDEX(Comparison!DH:DH, MATCH(B389, Comparison!DB:DB,0))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1234</v>
      </c>
      <c r="P390" s="2" t="str">
        <f>INDEX(Comparison!DE:DE, MATCH(B390, Comparison!DB:DB,0))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INDEX(Comparison!DH:DH, MATCH(B390, Comparison!DB:DB,0))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1234</v>
      </c>
      <c r="P391" s="2" t="str">
        <f>INDEX(Comparison!DE:DE, MATCH(B391, Comparison!DB:DB,0))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INDEX(Comparison!DH:DH, MATCH(B391, Comparison!DB:DB,0))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1239</v>
      </c>
      <c r="C392" s="2">
        <v>944</v>
      </c>
      <c r="D392" s="2" t="s">
        <v>8</v>
      </c>
      <c r="E392" s="2">
        <v>2</v>
      </c>
      <c r="F392" s="2" t="s">
        <v>1240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1234</v>
      </c>
      <c r="P392" s="2" t="str">
        <f>INDEX(Comparison!DE:DE, MATCH(B392, Comparison!DB:DB,0))</f>
        <v>New Var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INDEX(Comparison!DH:DH, MATCH(B392, Comparison!DB:DB,0))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1241</v>
      </c>
      <c r="C393" s="2">
        <v>946</v>
      </c>
      <c r="D393" s="2" t="s">
        <v>8</v>
      </c>
      <c r="E393" s="2">
        <v>2</v>
      </c>
      <c r="F393" s="2" t="s">
        <v>1242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1234</v>
      </c>
      <c r="P393" s="2" t="str">
        <f>INDEX(Comparison!DE:DE, MATCH(B393, Comparison!DB:DB,0))</f>
        <v>New Var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INDEX(Comparison!DH:DH, MATCH(B393, Comparison!DB:DB,0))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1243</v>
      </c>
      <c r="C394" s="2">
        <v>948</v>
      </c>
      <c r="D394" s="2" t="s">
        <v>8</v>
      </c>
      <c r="E394" s="2">
        <v>2</v>
      </c>
      <c r="F394" s="2" t="s">
        <v>1244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1234</v>
      </c>
      <c r="P394" s="2" t="str">
        <f>INDEX(Comparison!DE:DE, MATCH(B394, Comparison!DB:DB,0))</f>
        <v>New Var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INDEX(Comparison!DH:DH, MATCH(B394, Comparison!DB:DB,0))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1245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1234</v>
      </c>
      <c r="P395" s="2" t="str">
        <f>INDEX(Comparison!DE:DE, MATCH(B395, Comparison!DB:DB,0))</f>
        <v>New Var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INDEX(Comparison!DH:DH, MATCH(B395, Comparison!DB:DB,0))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1246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1234</v>
      </c>
      <c r="P396" s="2" t="str">
        <f>INDEX(Comparison!DE:DE, MATCH(B396, Comparison!DB:DB,0))</f>
        <v>New Var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INDEX(Comparison!DH:DH, MATCH(B396, Comparison!DB:DB,0))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1247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1234</v>
      </c>
      <c r="P397" s="2" t="str">
        <f>INDEX(Comparison!DE:DE, MATCH(B397, Comparison!DB:DB,0))</f>
        <v>New Var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INDEX(Comparison!DH:DH, MATCH(B397, Comparison!DB:DB,0))</f>
        <v>0</v>
      </c>
      <c r="Y397" s="2" t="str">
        <f t="shared" si="39"/>
        <v/>
      </c>
    </row>
  </sheetData>
  <conditionalFormatting sqref="N34">
    <cfRule type="containsText" dxfId="5" priority="1" operator="containsText" text="MISSING">
      <formula>NOT(ISERROR(SEARCH("MISSING",N34)))</formula>
    </cfRule>
    <cfRule type="containsErrors" dxfId="4" priority="2">
      <formula>ISERROR(N34)</formula>
    </cfRule>
    <cfRule type="containsText" dxfId="3" priority="3" operator="containsText" text="New Var">
      <formula>NOT(ISERROR(SEARCH("New Var",N34)))</formula>
    </cfRule>
    <cfRule type="beginsWith" dxfId="2" priority="4" operator="beginsWith" text="Delete">
      <formula>LEFT(N34,LEN("Delete"))="Delete"</formula>
    </cfRule>
    <cfRule type="containsText" dxfId="1" priority="5" operator="containsText" text="Add">
      <formula>NOT(ISERROR(SEARCH("Add",N34)))</formula>
    </cfRule>
    <cfRule type="beginsWith" dxfId="0" priority="6" operator="beginsWith" text="Remove">
      <formula>LEFT(N34,LEN("Remove"))="Remove"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96"/>
  <sheetViews>
    <sheetView tabSelected="1" workbookViewId="0">
      <pane ySplit="1" topLeftCell="A263" activePane="bottomLeft" state="frozen"/>
      <selection pane="bottomLeft" activeCell="K345" sqref="K345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1237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1278</v>
      </c>
      <c r="L1" s="12" t="s">
        <v>1279</v>
      </c>
      <c r="M1" s="12" t="s">
        <v>1236</v>
      </c>
      <c r="N1" s="12" t="s">
        <v>1146</v>
      </c>
      <c r="O1" s="12"/>
      <c r="P1" s="12" t="s">
        <v>1161</v>
      </c>
      <c r="Q1" s="12" t="s">
        <v>1237</v>
      </c>
      <c r="R1" s="12" t="s">
        <v>1280</v>
      </c>
      <c r="S1" s="12" t="s">
        <v>1281</v>
      </c>
      <c r="T1" s="12" t="s">
        <v>1282</v>
      </c>
      <c r="U1" s="12" t="s">
        <v>1278</v>
      </c>
      <c r="V1" s="12" t="s">
        <v>1279</v>
      </c>
      <c r="W1" s="12" t="s">
        <v>1236</v>
      </c>
      <c r="X1" s="12" t="s">
        <v>1283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1234</v>
      </c>
      <c r="P2" s="2" t="str">
        <f>INDEX(Comparison!DN:DN, MATCH(B2, Comparison!DK:DK,0))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INDEX(Comparison!DP:DP, MATCH(B2, Comparison!DK:DK,0))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1234</v>
      </c>
      <c r="P3" s="2" t="str">
        <f>INDEX(Comparison!DN:DN, MATCH(B3, Comparison!DK:DK,0))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INDEX(Comparison!DP:DP, MATCH(B3, Comparison!DK:DK,0))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1234</v>
      </c>
      <c r="P4" s="2" t="str">
        <f>INDEX(Comparison!DN:DN, MATCH(B4, Comparison!DK:DK,0))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INDEX(Comparison!DP:DP, MATCH(B4, Comparison!DK:DK,0))</f>
        <v>0</v>
      </c>
      <c r="Y4" s="2" t="str">
        <f t="shared" ref="Y4:Y45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1234</v>
      </c>
      <c r="P5" s="2" t="str">
        <f>INDEX(Comparison!DN:DN, MATCH(B5, Comparison!DK:DK,0))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INDEX(Comparison!DP:DP, MATCH(B5, Comparison!DK:DK,0))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1234</v>
      </c>
      <c r="P6" s="2" t="str">
        <f>INDEX(Comparison!DN:DN, MATCH(B6, Comparison!DK:DK,0))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INDEX(Comparison!DP:DP, MATCH(B6, Comparison!DK:DK,0))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1234</v>
      </c>
      <c r="P7" s="2" t="str">
        <f>INDEX(Comparison!DN:DN, MATCH(B7, Comparison!DK:DK,0))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INDEX(Comparison!DP:DP, MATCH(B7, Comparison!DK:DK,0))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1234</v>
      </c>
      <c r="P8" s="2" t="str">
        <f>INDEX(Comparison!DN:DN, MATCH(B8, Comparison!DK:DK,0))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INDEX(Comparison!DP:DP, MATCH(B8, Comparison!DK:DK,0))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1234</v>
      </c>
      <c r="P9" s="2" t="str">
        <f>INDEX(Comparison!DN:DN, MATCH(B9, Comparison!DK:DK,0))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INDEX(Comparison!DP:DP, MATCH(B9, Comparison!DK:DK,0))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1234</v>
      </c>
      <c r="P10" s="2" t="str">
        <f>INDEX(Comparison!DN:DN, MATCH(B10, Comparison!DK:DK,0))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INDEX(Comparison!DP:DP, MATCH(B10, Comparison!DK:DK,0))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1234</v>
      </c>
      <c r="P11" s="2" t="str">
        <f>INDEX(Comparison!DN:DN, MATCH(B11, Comparison!DK:DK,0))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INDEX(Comparison!DP:DP, MATCH(B11, Comparison!DK:DK,0))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1234</v>
      </c>
      <c r="P12" s="2" t="str">
        <f>INDEX(Comparison!DN:DN, MATCH(B12, Comparison!DK:DK,0))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INDEX(Comparison!DP:DP, MATCH(B12, Comparison!DK:DK,0))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1234</v>
      </c>
      <c r="P13" s="2" t="str">
        <f>INDEX(Comparison!DN:DN, MATCH(B13, Comparison!DK:DK,0))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INDEX(Comparison!DP:DP, MATCH(B13, Comparison!DK:DK,0))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1234</v>
      </c>
      <c r="P14" s="2" t="str">
        <f>INDEX(Comparison!DN:DN, MATCH(B14, Comparison!DK:DK,0))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INDEX(Comparison!DP:DP, MATCH(B14, Comparison!DK:DK,0))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1234</v>
      </c>
      <c r="P15" s="2" t="str">
        <f>INDEX(Comparison!DN:DN, MATCH(B15, Comparison!DK:DK,0))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INDEX(Comparison!DP:DP, MATCH(B15, Comparison!DK:DK,0))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1234</v>
      </c>
      <c r="P16" s="2" t="str">
        <f>INDEX(Comparison!DN:DN, MATCH(B16, Comparison!DK:DK,0))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INDEX(Comparison!DP:DP, MATCH(B16, Comparison!DK:DK,0))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1234</v>
      </c>
      <c r="P17" s="2" t="str">
        <f>INDEX(Comparison!DN:DN, MATCH(B17, Comparison!DK:DK,0))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INDEX(Comparison!DP:DP, MATCH(B17, Comparison!DK:DK,0))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1234</v>
      </c>
      <c r="P18" s="2" t="str">
        <f>INDEX(Comparison!DN:DN, MATCH(B18, Comparison!DK:DK,0))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INDEX(Comparison!DP:DP, MATCH(B18, Comparison!DK:DK,0))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1234</v>
      </c>
      <c r="P19" s="2" t="str">
        <f>INDEX(Comparison!DN:DN, MATCH(B19, Comparison!DK:DK,0))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INDEX(Comparison!DP:DP, MATCH(B19, Comparison!DK:DK,0))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1234</v>
      </c>
      <c r="P20" s="2" t="str">
        <f>INDEX(Comparison!DN:DN, MATCH(B20, Comparison!DK:DK,0))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INDEX(Comparison!DP:DP, MATCH(B20, Comparison!DK:DK,0))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1234</v>
      </c>
      <c r="P21" s="2" t="str">
        <f>INDEX(Comparison!DN:DN, MATCH(B21, Comparison!DK:DK,0))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INDEX(Comparison!DP:DP, MATCH(B21, Comparison!DK:DK,0))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1234</v>
      </c>
      <c r="P22" s="2" t="str">
        <f>INDEX(Comparison!DN:DN, MATCH(B22, Comparison!DK:DK,0))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INDEX(Comparison!DP:DP, MATCH(B22, Comparison!DK:DK,0))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1234</v>
      </c>
      <c r="P23" s="2" t="str">
        <f>INDEX(Comparison!DN:DN, MATCH(B23, Comparison!DK:DK,0))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INDEX(Comparison!DP:DP, MATCH(B23, Comparison!DK:DK,0))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1234</v>
      </c>
      <c r="P24" s="2" t="str">
        <f>INDEX(Comparison!DN:DN, MATCH(B24, Comparison!DK:DK,0))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INDEX(Comparison!DP:DP, MATCH(B24, Comparison!DK:DK,0))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1234</v>
      </c>
      <c r="P25" s="2" t="str">
        <f>INDEX(Comparison!DN:DN, MATCH(B25, Comparison!DK:DK,0))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INDEX(Comparison!DP:DP, MATCH(B25, Comparison!DK:DK,0))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1234</v>
      </c>
      <c r="P26" s="2" t="str">
        <f>INDEX(Comparison!DN:DN, MATCH(B26, Comparison!DK:DK,0))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INDEX(Comparison!DP:DP, MATCH(B26, Comparison!DK:DK,0))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1234</v>
      </c>
      <c r="P27" s="2" t="str">
        <f>INDEX(Comparison!DN:DN, MATCH(B27, Comparison!DK:DK,0))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INDEX(Comparison!DP:DP, MATCH(B27, Comparison!DK:DK,0))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1234</v>
      </c>
      <c r="P28" s="2" t="str">
        <f>INDEX(Comparison!DN:DN, MATCH(B28, Comparison!DK:DK,0))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INDEX(Comparison!DP:DP, MATCH(B28, Comparison!DK:DK,0))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1234</v>
      </c>
      <c r="P29" s="2" t="str">
        <f>INDEX(Comparison!DN:DN, MATCH(B29, Comparison!DK:DK,0))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INDEX(Comparison!DP:DP, MATCH(B29, Comparison!DK:DK,0))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1234</v>
      </c>
      <c r="P30" s="2" t="str">
        <f>INDEX(Comparison!DN:DN, MATCH(B30, Comparison!DK:DK,0))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INDEX(Comparison!DP:DP, MATCH(B30, Comparison!DK:DK,0))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1234</v>
      </c>
      <c r="P31" s="2" t="str">
        <f>INDEX(Comparison!DN:DN, MATCH(B31, Comparison!DK:DK,0))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INDEX(Comparison!DP:DP, MATCH(B31, Comparison!DK:DK,0))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1234</v>
      </c>
      <c r="P32" s="2" t="str">
        <f>INDEX(Comparison!DN:DN, MATCH(B32, Comparison!DK:DK,0))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INDEX(Comparison!DP:DP, MATCH(B32, Comparison!DK:DK,0))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1234</v>
      </c>
      <c r="P33" s="2" t="str">
        <f>INDEX(Comparison!DN:DN, MATCH(B33, Comparison!DK:DK,0))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INDEX(Comparison!DP:DP, MATCH(B33, Comparison!DK:DK,0))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1276</v>
      </c>
      <c r="P34" s="2" t="str">
        <f>INDEX(Comparison!DN:DN, MATCH(B34, Comparison!DK:DK,0))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INDEX(Comparison!DP:DP, MATCH(B34, Comparison!DK:DK,0))</f>
        <v>Personal variable included to continue gestcen from previous</v>
      </c>
      <c r="Y34" s="2" t="str">
        <f t="shared" si="9"/>
        <v>Personal variable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1234</v>
      </c>
      <c r="P35" s="2" t="str">
        <f>INDEX(Comparison!DN:DN, MATCH(B35, Comparison!DK:DK,0))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INDEX(Comparison!DP:DP, MATCH(B35, Comparison!DK:DK,0))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1234</v>
      </c>
      <c r="P36" s="2" t="str">
        <f>INDEX(Comparison!DN:DN, MATCH(B36, Comparison!DK:DK,0))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INDEX(Comparison!DP:DP, MATCH(B36, Comparison!DK:DK,0))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1234</v>
      </c>
      <c r="P37" s="2" t="str">
        <f>INDEX(Comparison!DN:DN, MATCH(B37, Comparison!DK:DK,0))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INDEX(Comparison!DP:DP, MATCH(B37, Comparison!DK:DK,0))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1234</v>
      </c>
      <c r="P38" s="2" t="str">
        <f>INDEX(Comparison!DN:DN, MATCH(B38, Comparison!DK:DK,0))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INDEX(Comparison!DP:DP, MATCH(B38, Comparison!DK:DK,0))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1234</v>
      </c>
      <c r="P39" s="2" t="str">
        <f>INDEX(Comparison!DN:DN, MATCH(B39, Comparison!DK:DK,0))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INDEX(Comparison!DP:DP, MATCH(B39, Comparison!DK:DK,0))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1234</v>
      </c>
      <c r="P40" s="2" t="str">
        <f>INDEX(Comparison!DN:DN, MATCH(B40, Comparison!DK:DK,0))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INDEX(Comparison!DP:DP, MATCH(B40, Comparison!DK:DK,0))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1234</v>
      </c>
      <c r="P41" s="2" t="str">
        <f>INDEX(Comparison!DN:DN, MATCH(B41, Comparison!DK:DK,0))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INDEX(Comparison!DP:DP, MATCH(B41, Comparison!DK:DK,0))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INDEX(Comparison!DN:DN, MATCH(B42, Comparison!DK:DK,0))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INDEX(Comparison!DP:DP, MATCH(B42, Comparison!DK:DK,0))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INDEX(Comparison!DN:DN, MATCH(B43, Comparison!DK:DK,0))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INDEX(Comparison!DP:DP, MATCH(B43, Comparison!DK:DK,0))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INDEX(Comparison!DN:DN, MATCH(B44, Comparison!DK:DK,0))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INDEX(Comparison!DP:DP, MATCH(B44, Comparison!DK:DK,0))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1234</v>
      </c>
      <c r="P45" s="2" t="str">
        <f>INDEX(Comparison!DN:DN, MATCH(B45, Comparison!DK:DK,0))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INDEX(Comparison!DP:DP, MATCH(B45, Comparison!DK:DK,0))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1092</v>
      </c>
      <c r="C46" s="2">
        <v>122</v>
      </c>
      <c r="D46" s="2" t="s">
        <v>8</v>
      </c>
      <c r="E46" s="2">
        <v>2</v>
      </c>
      <c r="F46" s="2" t="s">
        <v>1096</v>
      </c>
      <c r="G46" s="2" t="s">
        <v>1144</v>
      </c>
      <c r="H46" s="2" t="s">
        <v>581</v>
      </c>
      <c r="I46" s="2">
        <v>123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1234</v>
      </c>
      <c r="P46" s="2" t="str">
        <f>INDEX(Comparison!DN:DN, MATCH(B46, Comparison!DK:DK,0))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INDEX(Comparison!DP:DP, MATCH(B46, Comparison!DK:DK,0))</f>
        <v>0</v>
      </c>
      <c r="Y46" s="2" t="str">
        <f t="shared" ref="Y46:Y109" si="10">IF(X46=0, "", X46)</f>
        <v/>
      </c>
    </row>
    <row r="47" spans="1:25" x14ac:dyDescent="0.25">
      <c r="A47" s="3">
        <v>42</v>
      </c>
      <c r="B47" s="2" t="s">
        <v>990</v>
      </c>
      <c r="C47" s="2">
        <v>124</v>
      </c>
      <c r="D47" s="2" t="s">
        <v>8</v>
      </c>
      <c r="E47" s="2">
        <v>1</v>
      </c>
      <c r="F47" s="2" t="s">
        <v>997</v>
      </c>
      <c r="G47" s="2" t="s">
        <v>1144</v>
      </c>
      <c r="H47" s="2" t="s">
        <v>581</v>
      </c>
      <c r="I47" s="2">
        <v>124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1234</v>
      </c>
      <c r="P47" s="2" t="str">
        <f>INDEX(Comparison!DN:DN, MATCH(B47, Comparison!DK:DK,0))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INDEX(Comparison!DP:DP, MATCH(B47, Comparison!DK:DK,0))</f>
        <v>0</v>
      </c>
      <c r="Y47" s="2" t="str">
        <f t="shared" si="10"/>
        <v/>
      </c>
    </row>
    <row r="48" spans="1:25" x14ac:dyDescent="0.25">
      <c r="A48" s="3">
        <v>43</v>
      </c>
      <c r="B48" s="2" t="s">
        <v>60</v>
      </c>
      <c r="C48" s="2">
        <v>125</v>
      </c>
      <c r="D48" s="2" t="s">
        <v>8</v>
      </c>
      <c r="E48" s="2">
        <v>2</v>
      </c>
      <c r="F48" s="2" t="s">
        <v>398</v>
      </c>
      <c r="G48" s="2" t="s">
        <v>1144</v>
      </c>
      <c r="H48" s="2" t="s">
        <v>581</v>
      </c>
      <c r="I48" s="2">
        <v>126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1234</v>
      </c>
      <c r="P48" s="2" t="str">
        <f>INDEX(Comparison!DN:DN, MATCH(B48, Comparison!DK:DK,0))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INDEX(Comparison!DP:DP, MATCH(B48, Comparison!DK:DK,0))</f>
        <v>0</v>
      </c>
      <c r="Y48" s="2" t="str">
        <f t="shared" si="10"/>
        <v/>
      </c>
    </row>
    <row r="49" spans="1:25" x14ac:dyDescent="0.25">
      <c r="A49" s="3">
        <v>44</v>
      </c>
      <c r="B49" s="2" t="s">
        <v>61</v>
      </c>
      <c r="C49" s="2">
        <v>127</v>
      </c>
      <c r="D49" s="2" t="s">
        <v>8</v>
      </c>
      <c r="E49" s="2">
        <v>2</v>
      </c>
      <c r="F49" s="2" t="s">
        <v>399</v>
      </c>
      <c r="G49" s="2" t="s">
        <v>1144</v>
      </c>
      <c r="H49" s="2" t="s">
        <v>581</v>
      </c>
      <c r="I49" s="2">
        <v>128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1234</v>
      </c>
      <c r="P49" s="2" t="str">
        <f>INDEX(Comparison!DN:DN, MATCH(B49, Comparison!DK:DK,0))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INDEX(Comparison!DP:DP, MATCH(B49, Comparison!DK:DK,0))</f>
        <v>0</v>
      </c>
      <c r="Y49" s="2" t="str">
        <f t="shared" si="10"/>
        <v/>
      </c>
    </row>
    <row r="50" spans="1:25" x14ac:dyDescent="0.25">
      <c r="A50" s="3">
        <v>45</v>
      </c>
      <c r="B50" s="2" t="s">
        <v>62</v>
      </c>
      <c r="C50" s="2">
        <v>129</v>
      </c>
      <c r="D50" s="2" t="s">
        <v>8</v>
      </c>
      <c r="E50" s="2">
        <v>2</v>
      </c>
      <c r="F50" s="2" t="s">
        <v>400</v>
      </c>
      <c r="G50" s="2" t="s">
        <v>1144</v>
      </c>
      <c r="H50" s="2" t="s">
        <v>581</v>
      </c>
      <c r="I50" s="2">
        <v>130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1234</v>
      </c>
      <c r="P50" s="2" t="str">
        <f>INDEX(Comparison!DN:DN, MATCH(B50, Comparison!DK:DK,0))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INDEX(Comparison!DP:DP, MATCH(B50, Comparison!DK:DK,0))</f>
        <v>0</v>
      </c>
      <c r="Y50" s="2" t="str">
        <f t="shared" si="10"/>
        <v/>
      </c>
    </row>
    <row r="51" spans="1:25" x14ac:dyDescent="0.25">
      <c r="A51" s="3">
        <v>46</v>
      </c>
      <c r="B51" s="2" t="s">
        <v>1011</v>
      </c>
      <c r="C51" s="2">
        <v>131</v>
      </c>
      <c r="D51" s="2" t="s">
        <v>8</v>
      </c>
      <c r="E51" s="2">
        <v>2</v>
      </c>
      <c r="F51" s="2" t="s">
        <v>401</v>
      </c>
      <c r="G51" s="2" t="s">
        <v>1144</v>
      </c>
      <c r="H51" s="2" t="s">
        <v>581</v>
      </c>
      <c r="I51" s="2">
        <v>132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1234</v>
      </c>
      <c r="P51" s="2" t="str">
        <f>INDEX(Comparison!DN:DN, MATCH(B51, Comparison!DK:DK,0))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INDEX(Comparison!DP:DP, MATCH(B51, Comparison!DK:DK,0))</f>
        <v>0</v>
      </c>
      <c r="Y51" s="2" t="str">
        <f t="shared" si="10"/>
        <v/>
      </c>
    </row>
    <row r="52" spans="1:25" x14ac:dyDescent="0.25">
      <c r="A52" s="3">
        <v>47</v>
      </c>
      <c r="B52" s="2" t="s">
        <v>65</v>
      </c>
      <c r="C52" s="2">
        <v>135</v>
      </c>
      <c r="D52" s="2" t="s">
        <v>8</v>
      </c>
      <c r="E52" s="2">
        <v>2</v>
      </c>
      <c r="F52" s="2" t="s">
        <v>403</v>
      </c>
      <c r="G52" s="2" t="s">
        <v>1144</v>
      </c>
      <c r="H52" s="2" t="s">
        <v>581</v>
      </c>
      <c r="I52" s="2">
        <v>136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1234</v>
      </c>
      <c r="P52" s="2" t="str">
        <f>INDEX(Comparison!DN:DN, MATCH(B52, Comparison!DK:DK,0))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INDEX(Comparison!DP:DP, MATCH(B52, Comparison!DK:DK,0))</f>
        <v>0</v>
      </c>
      <c r="Y52" s="2" t="str">
        <f t="shared" si="10"/>
        <v/>
      </c>
    </row>
    <row r="53" spans="1:25" x14ac:dyDescent="0.25">
      <c r="A53" s="3">
        <v>48</v>
      </c>
      <c r="B53" s="2" t="s">
        <v>66</v>
      </c>
      <c r="C53" s="2">
        <v>137</v>
      </c>
      <c r="D53" s="2" t="s">
        <v>8</v>
      </c>
      <c r="E53" s="2">
        <v>2</v>
      </c>
      <c r="F53" s="2" t="s">
        <v>404</v>
      </c>
      <c r="G53" s="2" t="s">
        <v>1144</v>
      </c>
      <c r="H53" s="2" t="s">
        <v>581</v>
      </c>
      <c r="I53" s="2">
        <v>138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1234</v>
      </c>
      <c r="P53" s="2" t="str">
        <f>INDEX(Comparison!DN:DN, MATCH(B53, Comparison!DK:DK,0))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INDEX(Comparison!DP:DP, MATCH(B53, Comparison!DK:DK,0))</f>
        <v>0</v>
      </c>
      <c r="Y53" s="2" t="str">
        <f t="shared" si="10"/>
        <v/>
      </c>
    </row>
    <row r="54" spans="1:25" x14ac:dyDescent="0.25">
      <c r="A54" s="3">
        <v>49</v>
      </c>
      <c r="B54" s="2" t="s">
        <v>1012</v>
      </c>
      <c r="C54" s="2">
        <v>139</v>
      </c>
      <c r="D54" s="2" t="s">
        <v>8</v>
      </c>
      <c r="E54" s="2">
        <v>2</v>
      </c>
      <c r="F54" s="2" t="s">
        <v>405</v>
      </c>
      <c r="G54" s="2" t="s">
        <v>1144</v>
      </c>
      <c r="H54" s="2" t="s">
        <v>581</v>
      </c>
      <c r="I54" s="2">
        <v>140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1234</v>
      </c>
      <c r="P54" s="2" t="str">
        <f>INDEX(Comparison!DN:DN, MATCH(B54, Comparison!DK:DK,0))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INDEX(Comparison!DP:DP, MATCH(B54, Comparison!DK:DK,0))</f>
        <v>0</v>
      </c>
      <c r="Y54" s="2" t="str">
        <f t="shared" si="10"/>
        <v/>
      </c>
    </row>
    <row r="55" spans="1:25" x14ac:dyDescent="0.25">
      <c r="A55" s="3">
        <v>50</v>
      </c>
      <c r="B55" s="2" t="s">
        <v>953</v>
      </c>
      <c r="C55" s="2">
        <v>141</v>
      </c>
      <c r="D55" s="2" t="s">
        <v>8</v>
      </c>
      <c r="E55" s="2">
        <v>2</v>
      </c>
      <c r="F55" s="2" t="s">
        <v>1110</v>
      </c>
      <c r="G55" s="2" t="s">
        <v>1144</v>
      </c>
      <c r="H55" s="2" t="s">
        <v>581</v>
      </c>
      <c r="I55" s="2">
        <v>142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1234</v>
      </c>
      <c r="P55" s="2" t="str">
        <f>INDEX(Comparison!DN:DN, MATCH(B55, Comparison!DK:DK,0))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INDEX(Comparison!DP:DP, MATCH(B55, Comparison!DK:DK,0))</f>
        <v>0</v>
      </c>
      <c r="Y55" s="2" t="str">
        <f t="shared" si="10"/>
        <v/>
      </c>
    </row>
    <row r="56" spans="1:25" x14ac:dyDescent="0.25">
      <c r="A56" s="3">
        <v>51</v>
      </c>
      <c r="B56" s="2" t="s">
        <v>69</v>
      </c>
      <c r="C56" s="2">
        <v>143</v>
      </c>
      <c r="D56" s="2" t="s">
        <v>8</v>
      </c>
      <c r="E56" s="2">
        <v>2</v>
      </c>
      <c r="F56" s="2" t="s">
        <v>407</v>
      </c>
      <c r="G56" s="2" t="s">
        <v>1144</v>
      </c>
      <c r="H56" s="2" t="s">
        <v>581</v>
      </c>
      <c r="I56" s="2">
        <v>144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1234</v>
      </c>
      <c r="P56" s="2" t="str">
        <f>INDEX(Comparison!DN:DN, MATCH(B56, Comparison!DK:DK,0))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INDEX(Comparison!DP:DP, MATCH(B56, Comparison!DK:DK,0))</f>
        <v>0</v>
      </c>
      <c r="Y56" s="2" t="str">
        <f t="shared" si="10"/>
        <v/>
      </c>
    </row>
    <row r="57" spans="1:25" x14ac:dyDescent="0.25">
      <c r="A57" s="3">
        <v>52</v>
      </c>
      <c r="B57" s="2" t="s">
        <v>71</v>
      </c>
      <c r="C57" s="2">
        <v>147</v>
      </c>
      <c r="D57" s="2" t="s">
        <v>8</v>
      </c>
      <c r="E57" s="2">
        <v>2</v>
      </c>
      <c r="F57" s="2" t="s">
        <v>409</v>
      </c>
      <c r="G57" s="2" t="s">
        <v>1144</v>
      </c>
      <c r="H57" s="2" t="s">
        <v>581</v>
      </c>
      <c r="I57" s="2">
        <v>148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1234</v>
      </c>
      <c r="P57" s="2" t="str">
        <f>INDEX(Comparison!DN:DN, MATCH(B57, Comparison!DK:DK,0))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INDEX(Comparison!DP:DP, MATCH(B57, Comparison!DK:DK,0))</f>
        <v>0</v>
      </c>
      <c r="Y57" s="2" t="str">
        <f t="shared" si="10"/>
        <v/>
      </c>
    </row>
    <row r="58" spans="1:25" x14ac:dyDescent="0.25">
      <c r="A58" s="3">
        <v>53</v>
      </c>
      <c r="B58" s="2" t="s">
        <v>72</v>
      </c>
      <c r="C58" s="2">
        <v>151</v>
      </c>
      <c r="D58" s="2" t="s">
        <v>8</v>
      </c>
      <c r="E58" s="2">
        <v>2</v>
      </c>
      <c r="F58" s="2" t="s">
        <v>410</v>
      </c>
      <c r="G58" s="2" t="s">
        <v>1144</v>
      </c>
      <c r="H58" s="2" t="s">
        <v>581</v>
      </c>
      <c r="I58" s="2">
        <v>152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1234</v>
      </c>
      <c r="P58" s="2" t="str">
        <f>INDEX(Comparison!DN:DN, MATCH(B58, Comparison!DK:DK,0))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INDEX(Comparison!DP:DP, MATCH(B58, Comparison!DK:DK,0))</f>
        <v>0</v>
      </c>
      <c r="Y58" s="2" t="str">
        <f t="shared" si="10"/>
        <v/>
      </c>
    </row>
    <row r="59" spans="1:25" x14ac:dyDescent="0.25">
      <c r="A59" s="3">
        <v>54</v>
      </c>
      <c r="B59" s="2" t="s">
        <v>73</v>
      </c>
      <c r="C59" s="2">
        <v>153</v>
      </c>
      <c r="D59" s="2" t="s">
        <v>8</v>
      </c>
      <c r="E59" s="2">
        <v>2</v>
      </c>
      <c r="F59" s="2" t="s">
        <v>411</v>
      </c>
      <c r="G59" s="2" t="s">
        <v>1144</v>
      </c>
      <c r="H59" s="2" t="s">
        <v>581</v>
      </c>
      <c r="I59" s="2">
        <v>154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1234</v>
      </c>
      <c r="P59" s="2" t="str">
        <f>INDEX(Comparison!DN:DN, MATCH(B59, Comparison!DK:DK,0))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INDEX(Comparison!DP:DP, MATCH(B59, Comparison!DK:DK,0))</f>
        <v>0</v>
      </c>
      <c r="Y59" s="2" t="str">
        <f t="shared" si="10"/>
        <v/>
      </c>
    </row>
    <row r="60" spans="1:25" x14ac:dyDescent="0.25">
      <c r="A60" s="3">
        <v>55</v>
      </c>
      <c r="B60" s="2" t="s">
        <v>74</v>
      </c>
      <c r="C60" s="2">
        <v>155</v>
      </c>
      <c r="D60" s="2" t="s">
        <v>8</v>
      </c>
      <c r="E60" s="2">
        <v>2</v>
      </c>
      <c r="F60" s="2" t="s">
        <v>412</v>
      </c>
      <c r="G60" s="2" t="s">
        <v>1144</v>
      </c>
      <c r="H60" s="2" t="s">
        <v>581</v>
      </c>
      <c r="I60" s="2">
        <v>156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1234</v>
      </c>
      <c r="P60" s="2" t="str">
        <f>INDEX(Comparison!DN:DN, MATCH(B60, Comparison!DK:DK,0))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INDEX(Comparison!DP:DP, MATCH(B60, Comparison!DK:DK,0))</f>
        <v>0</v>
      </c>
      <c r="Y60" s="2" t="str">
        <f t="shared" si="10"/>
        <v/>
      </c>
    </row>
    <row r="61" spans="1:25" x14ac:dyDescent="0.25">
      <c r="A61" s="3">
        <v>56</v>
      </c>
      <c r="B61" s="2" t="s">
        <v>954</v>
      </c>
      <c r="C61" s="2">
        <v>157</v>
      </c>
      <c r="D61" s="2" t="s">
        <v>8</v>
      </c>
      <c r="E61" s="2">
        <v>2</v>
      </c>
      <c r="F61" s="2" t="s">
        <v>413</v>
      </c>
      <c r="G61" s="2" t="s">
        <v>1144</v>
      </c>
      <c r="H61" s="2" t="s">
        <v>581</v>
      </c>
      <c r="I61" s="2">
        <v>158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1234</v>
      </c>
      <c r="P61" s="2" t="str">
        <f>INDEX(Comparison!DN:DN, MATCH(B61, Comparison!DK:DK,0))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INDEX(Comparison!DP:DP, MATCH(B61, Comparison!DK:DK,0))</f>
        <v>0</v>
      </c>
      <c r="Y61" s="2" t="str">
        <f t="shared" si="10"/>
        <v/>
      </c>
    </row>
    <row r="62" spans="1:25" x14ac:dyDescent="0.25">
      <c r="A62" s="3">
        <v>57</v>
      </c>
      <c r="B62" s="2" t="s">
        <v>76</v>
      </c>
      <c r="C62" s="2">
        <v>159</v>
      </c>
      <c r="D62" s="2" t="s">
        <v>8</v>
      </c>
      <c r="E62" s="2">
        <v>2</v>
      </c>
      <c r="F62" s="2" t="s">
        <v>414</v>
      </c>
      <c r="G62" s="2" t="s">
        <v>1144</v>
      </c>
      <c r="H62" s="2" t="s">
        <v>581</v>
      </c>
      <c r="I62" s="2">
        <v>160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1234</v>
      </c>
      <c r="P62" s="2" t="str">
        <f>INDEX(Comparison!DN:DN, MATCH(B62, Comparison!DK:DK,0))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INDEX(Comparison!DP:DP, MATCH(B62, Comparison!DK:DK,0))</f>
        <v>0</v>
      </c>
      <c r="Y62" s="2" t="str">
        <f t="shared" si="10"/>
        <v/>
      </c>
    </row>
    <row r="63" spans="1:25" x14ac:dyDescent="0.25">
      <c r="A63" s="3">
        <v>58</v>
      </c>
      <c r="B63" s="2" t="s">
        <v>77</v>
      </c>
      <c r="C63" s="2">
        <v>161</v>
      </c>
      <c r="D63" s="2" t="s">
        <v>8</v>
      </c>
      <c r="E63" s="2">
        <v>2</v>
      </c>
      <c r="F63" s="2" t="s">
        <v>415</v>
      </c>
      <c r="G63" s="2" t="s">
        <v>1144</v>
      </c>
      <c r="H63" s="2" t="s">
        <v>581</v>
      </c>
      <c r="I63" s="2">
        <v>162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1234</v>
      </c>
      <c r="P63" s="2" t="str">
        <f>INDEX(Comparison!DN:DN, MATCH(B63, Comparison!DK:DK,0))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INDEX(Comparison!DP:DP, MATCH(B63, Comparison!DK:DK,0))</f>
        <v>0</v>
      </c>
      <c r="Y63" s="2" t="str">
        <f t="shared" si="10"/>
        <v/>
      </c>
    </row>
    <row r="64" spans="1:25" x14ac:dyDescent="0.25">
      <c r="A64" s="3">
        <v>59</v>
      </c>
      <c r="B64" s="2" t="s">
        <v>78</v>
      </c>
      <c r="C64" s="2">
        <v>163</v>
      </c>
      <c r="D64" s="2" t="s">
        <v>10</v>
      </c>
      <c r="E64" s="2">
        <v>3</v>
      </c>
      <c r="F64" s="2" t="s">
        <v>416</v>
      </c>
      <c r="G64" s="2" t="s">
        <v>1144</v>
      </c>
      <c r="H64" s="2" t="s">
        <v>581</v>
      </c>
      <c r="I64" s="2">
        <v>165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1234</v>
      </c>
      <c r="P64" s="2" t="str">
        <f>INDEX(Comparison!DN:DN, MATCH(B64, Comparison!DK:DK,0))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INDEX(Comparison!DP:DP, MATCH(B64, Comparison!DK:DK,0))</f>
        <v>0</v>
      </c>
      <c r="Y64" s="2" t="str">
        <f t="shared" si="10"/>
        <v/>
      </c>
    </row>
    <row r="65" spans="1:25" x14ac:dyDescent="0.25">
      <c r="A65" s="3">
        <v>60</v>
      </c>
      <c r="B65" s="2" t="s">
        <v>79</v>
      </c>
      <c r="C65" s="2">
        <v>166</v>
      </c>
      <c r="D65" s="2" t="s">
        <v>10</v>
      </c>
      <c r="E65" s="2">
        <v>3</v>
      </c>
      <c r="F65" s="2" t="s">
        <v>417</v>
      </c>
      <c r="G65" s="2" t="s">
        <v>1144</v>
      </c>
      <c r="H65" s="2" t="s">
        <v>581</v>
      </c>
      <c r="I65" s="2">
        <v>168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1234</v>
      </c>
      <c r="P65" s="2" t="str">
        <f>INDEX(Comparison!DN:DN, MATCH(B65, Comparison!DK:DK,0))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INDEX(Comparison!DP:DP, MATCH(B65, Comparison!DK:DK,0))</f>
        <v>0</v>
      </c>
      <c r="Y65" s="2" t="str">
        <f t="shared" si="10"/>
        <v/>
      </c>
    </row>
    <row r="66" spans="1:25" x14ac:dyDescent="0.25">
      <c r="A66" s="3">
        <v>61</v>
      </c>
      <c r="B66" s="2" t="s">
        <v>80</v>
      </c>
      <c r="C66" s="2">
        <v>169</v>
      </c>
      <c r="D66" s="2" t="s">
        <v>10</v>
      </c>
      <c r="E66" s="2">
        <v>3</v>
      </c>
      <c r="F66" s="2" t="s">
        <v>418</v>
      </c>
      <c r="G66" s="2" t="s">
        <v>1144</v>
      </c>
      <c r="H66" s="2" t="s">
        <v>581</v>
      </c>
      <c r="I66" s="2">
        <v>171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1234</v>
      </c>
      <c r="P66" s="2" t="str">
        <f>INDEX(Comparison!DN:DN, MATCH(B66, Comparison!DK:DK,0))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INDEX(Comparison!DP:DP, MATCH(B66, Comparison!DK:DK,0))</f>
        <v>0</v>
      </c>
      <c r="Y66" s="2" t="str">
        <f t="shared" si="10"/>
        <v/>
      </c>
    </row>
    <row r="67" spans="1:25" x14ac:dyDescent="0.25">
      <c r="A67" s="3">
        <v>62</v>
      </c>
      <c r="B67" s="2" t="s">
        <v>81</v>
      </c>
      <c r="C67" s="2">
        <v>172</v>
      </c>
      <c r="D67" s="2" t="s">
        <v>8</v>
      </c>
      <c r="E67" s="2">
        <v>2</v>
      </c>
      <c r="F67" s="2" t="s">
        <v>419</v>
      </c>
      <c r="G67" s="2" t="s">
        <v>1144</v>
      </c>
      <c r="H67" s="2" t="s">
        <v>581</v>
      </c>
      <c r="I67" s="2">
        <v>173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1234</v>
      </c>
      <c r="P67" s="2" t="str">
        <f>INDEX(Comparison!DN:DN, MATCH(B67, Comparison!DK:DK,0))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INDEX(Comparison!DP:DP, MATCH(B67, Comparison!DK:DK,0))</f>
        <v>0</v>
      </c>
      <c r="Y67" s="2" t="str">
        <f t="shared" si="10"/>
        <v/>
      </c>
    </row>
    <row r="68" spans="1:25" x14ac:dyDescent="0.25">
      <c r="A68" s="3">
        <v>63</v>
      </c>
      <c r="B68" s="2" t="s">
        <v>82</v>
      </c>
      <c r="C68" s="2">
        <v>174</v>
      </c>
      <c r="D68" s="2" t="s">
        <v>8</v>
      </c>
      <c r="E68" s="2">
        <v>2</v>
      </c>
      <c r="F68" s="2" t="s">
        <v>420</v>
      </c>
      <c r="G68" s="2" t="s">
        <v>1144</v>
      </c>
      <c r="H68" s="2" t="s">
        <v>581</v>
      </c>
      <c r="I68" s="2">
        <v>175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1234</v>
      </c>
      <c r="P68" s="2" t="str">
        <f>INDEX(Comparison!DN:DN, MATCH(B68, Comparison!DK:DK,0))</f>
        <v>NA</v>
      </c>
      <c r="Q68" s="2">
        <f t="shared" ref="Q68:Q131" si="11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2" xml:space="preserve"> Q68-R68</f>
        <v>63</v>
      </c>
      <c r="V68" s="2">
        <f t="shared" ref="V68:V131" si="13">U68+S68</f>
        <v>67</v>
      </c>
      <c r="W68" s="2">
        <f t="shared" ref="W68:W131" si="14">V68-T68</f>
        <v>67</v>
      </c>
      <c r="X68" s="2">
        <f>INDEX(Comparison!DP:DP, MATCH(B68, Comparison!DK:DK,0))</f>
        <v>0</v>
      </c>
      <c r="Y68" s="2" t="str">
        <f t="shared" si="10"/>
        <v/>
      </c>
    </row>
    <row r="69" spans="1:25" x14ac:dyDescent="0.25">
      <c r="A69" s="3">
        <v>64</v>
      </c>
      <c r="B69" s="2" t="s">
        <v>587</v>
      </c>
      <c r="C69" s="2">
        <v>176</v>
      </c>
      <c r="D69" s="2" t="s">
        <v>8</v>
      </c>
      <c r="E69" s="2">
        <v>2</v>
      </c>
      <c r="F69" s="2" t="s">
        <v>421</v>
      </c>
      <c r="G69" s="2" t="s">
        <v>1144</v>
      </c>
      <c r="H69" s="2" t="s">
        <v>581</v>
      </c>
      <c r="I69" s="2">
        <v>177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1234</v>
      </c>
      <c r="P69" s="2" t="str">
        <f>INDEX(Comparison!DN:DN, MATCH(B69, Comparison!DK:DK,0))</f>
        <v>NA</v>
      </c>
      <c r="Q69" s="2">
        <f t="shared" si="11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2"/>
        <v>64</v>
      </c>
      <c r="V69" s="2">
        <f t="shared" si="13"/>
        <v>68</v>
      </c>
      <c r="W69" s="2">
        <f t="shared" si="14"/>
        <v>68</v>
      </c>
      <c r="X69" s="2">
        <f>INDEX(Comparison!DP:DP, MATCH(B69, Comparison!DK:DK,0))</f>
        <v>0</v>
      </c>
      <c r="Y69" s="2" t="str">
        <f t="shared" si="10"/>
        <v/>
      </c>
    </row>
    <row r="70" spans="1:25" x14ac:dyDescent="0.25">
      <c r="A70" s="3">
        <v>65</v>
      </c>
      <c r="B70" s="2" t="s">
        <v>83</v>
      </c>
      <c r="C70" s="2">
        <v>178</v>
      </c>
      <c r="D70" s="2" t="s">
        <v>8</v>
      </c>
      <c r="E70" s="2">
        <v>2</v>
      </c>
      <c r="F70" s="2" t="s">
        <v>422</v>
      </c>
      <c r="G70" s="2" t="s">
        <v>1144</v>
      </c>
      <c r="H70" s="2" t="s">
        <v>581</v>
      </c>
      <c r="I70" s="2">
        <v>179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1234</v>
      </c>
      <c r="P70" s="2" t="str">
        <f>INDEX(Comparison!DN:DN, MATCH(B70, Comparison!DK:DK,0))</f>
        <v>NA</v>
      </c>
      <c r="Q70" s="2">
        <f t="shared" si="11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2"/>
        <v>65</v>
      </c>
      <c r="V70" s="2">
        <f t="shared" si="13"/>
        <v>69</v>
      </c>
      <c r="W70" s="2">
        <f t="shared" si="14"/>
        <v>69</v>
      </c>
      <c r="X70" s="2">
        <f>INDEX(Comparison!DP:DP, MATCH(B70, Comparison!DK:DK,0))</f>
        <v>0</v>
      </c>
      <c r="Y70" s="2" t="str">
        <f t="shared" si="10"/>
        <v/>
      </c>
    </row>
    <row r="71" spans="1:25" x14ac:dyDescent="0.25">
      <c r="A71" s="3">
        <v>66</v>
      </c>
      <c r="B71" s="2" t="s">
        <v>84</v>
      </c>
      <c r="C71" s="2">
        <v>180</v>
      </c>
      <c r="D71" s="2" t="s">
        <v>8</v>
      </c>
      <c r="E71" s="2">
        <v>2</v>
      </c>
      <c r="F71" s="2" t="s">
        <v>423</v>
      </c>
      <c r="G71" s="2" t="s">
        <v>1144</v>
      </c>
      <c r="H71" s="2" t="s">
        <v>581</v>
      </c>
      <c r="I71" s="2">
        <v>181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1234</v>
      </c>
      <c r="P71" s="2" t="str">
        <f>INDEX(Comparison!DN:DN, MATCH(B71, Comparison!DK:DK,0))</f>
        <v>NA</v>
      </c>
      <c r="Q71" s="2">
        <f t="shared" si="11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2"/>
        <v>66</v>
      </c>
      <c r="V71" s="2">
        <f t="shared" si="13"/>
        <v>70</v>
      </c>
      <c r="W71" s="2">
        <f t="shared" si="14"/>
        <v>70</v>
      </c>
      <c r="X71" s="2">
        <f>INDEX(Comparison!DP:DP, MATCH(B71, Comparison!DK:DK,0))</f>
        <v>0</v>
      </c>
      <c r="Y71" s="2" t="str">
        <f t="shared" si="10"/>
        <v/>
      </c>
    </row>
    <row r="72" spans="1:25" x14ac:dyDescent="0.25">
      <c r="A72" s="3">
        <v>67</v>
      </c>
      <c r="B72" s="2" t="s">
        <v>85</v>
      </c>
      <c r="C72" s="2">
        <v>182</v>
      </c>
      <c r="D72" s="2" t="s">
        <v>8</v>
      </c>
      <c r="E72" s="2">
        <v>2</v>
      </c>
      <c r="F72" s="2" t="s">
        <v>424</v>
      </c>
      <c r="G72" s="2" t="s">
        <v>1144</v>
      </c>
      <c r="H72" s="2" t="s">
        <v>581</v>
      </c>
      <c r="I72" s="2">
        <v>183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1234</v>
      </c>
      <c r="P72" s="2" t="str">
        <f>INDEX(Comparison!DN:DN, MATCH(B72, Comparison!DK:DK,0))</f>
        <v>NA</v>
      </c>
      <c r="Q72" s="2">
        <f t="shared" si="11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2"/>
        <v>67</v>
      </c>
      <c r="V72" s="2">
        <f t="shared" si="13"/>
        <v>71</v>
      </c>
      <c r="W72" s="2">
        <f t="shared" si="14"/>
        <v>71</v>
      </c>
      <c r="X72" s="2">
        <f>INDEX(Comparison!DP:DP, MATCH(B72, Comparison!DK:DK,0))</f>
        <v>0</v>
      </c>
      <c r="Y72" s="2" t="str">
        <f t="shared" si="10"/>
        <v/>
      </c>
    </row>
    <row r="73" spans="1:25" x14ac:dyDescent="0.25">
      <c r="A73" s="3">
        <v>68</v>
      </c>
      <c r="B73" s="2" t="s">
        <v>86</v>
      </c>
      <c r="C73" s="2">
        <v>184</v>
      </c>
      <c r="D73" s="2" t="s">
        <v>8</v>
      </c>
      <c r="E73" s="2">
        <v>2</v>
      </c>
      <c r="F73" s="2" t="s">
        <v>425</v>
      </c>
      <c r="G73" s="2" t="s">
        <v>1144</v>
      </c>
      <c r="H73" s="2" t="s">
        <v>581</v>
      </c>
      <c r="I73" s="2">
        <v>185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1234</v>
      </c>
      <c r="P73" s="2" t="str">
        <f>INDEX(Comparison!DN:DN, MATCH(B73, Comparison!DK:DK,0))</f>
        <v>NA</v>
      </c>
      <c r="Q73" s="2">
        <f t="shared" si="11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2"/>
        <v>68</v>
      </c>
      <c r="V73" s="2">
        <f t="shared" si="13"/>
        <v>72</v>
      </c>
      <c r="W73" s="2">
        <f t="shared" si="14"/>
        <v>72</v>
      </c>
      <c r="X73" s="2">
        <f>INDEX(Comparison!DP:DP, MATCH(B73, Comparison!DK:DK,0))</f>
        <v>0</v>
      </c>
      <c r="Y73" s="2" t="str">
        <f t="shared" si="10"/>
        <v/>
      </c>
    </row>
    <row r="74" spans="1:25" x14ac:dyDescent="0.25">
      <c r="A74" s="3">
        <v>69</v>
      </c>
      <c r="B74" s="2" t="s">
        <v>87</v>
      </c>
      <c r="C74" s="2">
        <v>186</v>
      </c>
      <c r="D74" s="2" t="s">
        <v>8</v>
      </c>
      <c r="E74" s="2">
        <v>2</v>
      </c>
      <c r="F74" s="2" t="s">
        <v>426</v>
      </c>
      <c r="G74" s="2" t="s">
        <v>1144</v>
      </c>
      <c r="H74" s="2" t="s">
        <v>581</v>
      </c>
      <c r="I74" s="2">
        <v>187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1234</v>
      </c>
      <c r="P74" s="2" t="str">
        <f>INDEX(Comparison!DN:DN, MATCH(B74, Comparison!DK:DK,0))</f>
        <v>NA</v>
      </c>
      <c r="Q74" s="2">
        <f t="shared" si="11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2"/>
        <v>69</v>
      </c>
      <c r="V74" s="2">
        <f t="shared" si="13"/>
        <v>73</v>
      </c>
      <c r="W74" s="2">
        <f t="shared" si="14"/>
        <v>73</v>
      </c>
      <c r="X74" s="2">
        <f>INDEX(Comparison!DP:DP, MATCH(B74, Comparison!DK:DK,0))</f>
        <v>0</v>
      </c>
      <c r="Y74" s="2" t="str">
        <f t="shared" si="10"/>
        <v/>
      </c>
    </row>
    <row r="75" spans="1:25" x14ac:dyDescent="0.25">
      <c r="A75" s="3">
        <v>70</v>
      </c>
      <c r="B75" s="2" t="s">
        <v>88</v>
      </c>
      <c r="C75" s="2">
        <v>188</v>
      </c>
      <c r="D75" s="2" t="s">
        <v>8</v>
      </c>
      <c r="E75" s="2">
        <v>2</v>
      </c>
      <c r="F75" s="2" t="s">
        <v>427</v>
      </c>
      <c r="G75" s="2" t="s">
        <v>1144</v>
      </c>
      <c r="H75" s="2" t="s">
        <v>581</v>
      </c>
      <c r="I75" s="2">
        <v>189</v>
      </c>
      <c r="J75" s="2" t="s">
        <v>1162</v>
      </c>
      <c r="K75" s="2">
        <v>69</v>
      </c>
      <c r="L75" s="2">
        <v>73</v>
      </c>
      <c r="M75" s="2">
        <v>73</v>
      </c>
      <c r="N75" s="2" t="s">
        <v>1209</v>
      </c>
      <c r="P75" s="2" t="str">
        <f>INDEX(Comparison!DN:DN, MATCH(B75, Comparison!DK:DK,0))</f>
        <v>Remove</v>
      </c>
      <c r="Q75" s="2">
        <f t="shared" si="11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2"/>
        <v>69</v>
      </c>
      <c r="V75" s="2">
        <f t="shared" si="13"/>
        <v>73</v>
      </c>
      <c r="W75" s="2">
        <f t="shared" si="14"/>
        <v>73</v>
      </c>
      <c r="X75" s="2" t="str">
        <f>INDEX(Comparison!DP:DP, MATCH(B75, Comparison!DK:DK,0))</f>
        <v>Check variable</v>
      </c>
      <c r="Y75" s="2" t="str">
        <f t="shared" si="10"/>
        <v>Check variable</v>
      </c>
    </row>
    <row r="76" spans="1:25" x14ac:dyDescent="0.25">
      <c r="A76" s="3">
        <v>71</v>
      </c>
      <c r="B76" s="2" t="s">
        <v>89</v>
      </c>
      <c r="C76" s="2">
        <v>190</v>
      </c>
      <c r="D76" s="2" t="s">
        <v>8</v>
      </c>
      <c r="E76" s="2">
        <v>2</v>
      </c>
      <c r="F76" s="2" t="s">
        <v>428</v>
      </c>
      <c r="G76" s="2" t="s">
        <v>1144</v>
      </c>
      <c r="H76" s="2" t="s">
        <v>581</v>
      </c>
      <c r="I76" s="2">
        <v>191</v>
      </c>
      <c r="J76" s="2" t="s">
        <v>1162</v>
      </c>
      <c r="K76" s="2">
        <v>69</v>
      </c>
      <c r="L76" s="2">
        <v>73</v>
      </c>
      <c r="M76" s="2">
        <v>73</v>
      </c>
      <c r="N76" s="2" t="s">
        <v>1209</v>
      </c>
      <c r="P76" s="2" t="str">
        <f>INDEX(Comparison!DN:DN, MATCH(B76, Comparison!DK:DK,0))</f>
        <v>Remove</v>
      </c>
      <c r="Q76" s="2">
        <f t="shared" si="11"/>
        <v>71</v>
      </c>
      <c r="R76" s="2">
        <f>COUNTIF(P$2:P76, "Remove")</f>
        <v>2</v>
      </c>
      <c r="S76" s="2">
        <f>COUNTIF(P$2:P76, "Add")</f>
        <v>4</v>
      </c>
      <c r="T76" s="2">
        <f>COUNTIF(P$2:P76, "Delete")</f>
        <v>0</v>
      </c>
      <c r="U76" s="2">
        <f t="shared" si="12"/>
        <v>69</v>
      </c>
      <c r="V76" s="2">
        <f t="shared" si="13"/>
        <v>73</v>
      </c>
      <c r="W76" s="2">
        <f t="shared" si="14"/>
        <v>73</v>
      </c>
      <c r="X76" s="2" t="str">
        <f>INDEX(Comparison!DP:DP, MATCH(B76, Comparison!DK:DK,0))</f>
        <v>Check variable</v>
      </c>
      <c r="Y76" s="2" t="str">
        <f t="shared" si="10"/>
        <v>Check variable</v>
      </c>
    </row>
    <row r="77" spans="1:25" x14ac:dyDescent="0.25">
      <c r="A77" s="3">
        <v>72</v>
      </c>
      <c r="B77" s="2" t="s">
        <v>90</v>
      </c>
      <c r="C77" s="2">
        <v>192</v>
      </c>
      <c r="D77" s="2" t="s">
        <v>8</v>
      </c>
      <c r="E77" s="2">
        <v>2</v>
      </c>
      <c r="F77" s="2" t="s">
        <v>429</v>
      </c>
      <c r="G77" s="2" t="s">
        <v>1144</v>
      </c>
      <c r="H77" s="2" t="s">
        <v>581</v>
      </c>
      <c r="I77" s="2">
        <v>193</v>
      </c>
      <c r="J77" s="2" t="s">
        <v>1162</v>
      </c>
      <c r="K77" s="2">
        <v>69</v>
      </c>
      <c r="L77" s="2">
        <v>73</v>
      </c>
      <c r="M77" s="2">
        <v>73</v>
      </c>
      <c r="N77" s="2" t="s">
        <v>1209</v>
      </c>
      <c r="P77" s="2" t="str">
        <f>INDEX(Comparison!DN:DN, MATCH(B77, Comparison!DK:DK,0))</f>
        <v>Remove</v>
      </c>
      <c r="Q77" s="2">
        <f t="shared" si="11"/>
        <v>72</v>
      </c>
      <c r="R77" s="2">
        <f>COUNTIF(P$2:P77, "Remove")</f>
        <v>3</v>
      </c>
      <c r="S77" s="2">
        <f>COUNTIF(P$2:P77, "Add")</f>
        <v>4</v>
      </c>
      <c r="T77" s="2">
        <f>COUNTIF(P$2:P77, "Delete")</f>
        <v>0</v>
      </c>
      <c r="U77" s="2">
        <f t="shared" si="12"/>
        <v>69</v>
      </c>
      <c r="V77" s="2">
        <f t="shared" si="13"/>
        <v>73</v>
      </c>
      <c r="W77" s="2">
        <f t="shared" si="14"/>
        <v>73</v>
      </c>
      <c r="X77" s="2" t="str">
        <f>INDEX(Comparison!DP:DP, MATCH(B77, Comparison!DK:DK,0))</f>
        <v>Check variable</v>
      </c>
      <c r="Y77" s="2" t="str">
        <f t="shared" si="10"/>
        <v>Check variable</v>
      </c>
    </row>
    <row r="78" spans="1:25" x14ac:dyDescent="0.25">
      <c r="A78" s="3">
        <v>73</v>
      </c>
      <c r="B78" s="2" t="s">
        <v>91</v>
      </c>
      <c r="C78" s="2">
        <v>194</v>
      </c>
      <c r="D78" s="2" t="s">
        <v>8</v>
      </c>
      <c r="E78" s="2">
        <v>2</v>
      </c>
      <c r="F78" s="2" t="s">
        <v>430</v>
      </c>
      <c r="G78" s="2" t="s">
        <v>1144</v>
      </c>
      <c r="H78" s="2" t="s">
        <v>581</v>
      </c>
      <c r="I78" s="2">
        <v>195</v>
      </c>
      <c r="J78" s="2" t="s">
        <v>1162</v>
      </c>
      <c r="K78" s="2">
        <v>69</v>
      </c>
      <c r="L78" s="2">
        <v>73</v>
      </c>
      <c r="M78" s="2">
        <v>73</v>
      </c>
      <c r="N78" s="2" t="s">
        <v>1209</v>
      </c>
      <c r="P78" s="2" t="str">
        <f>INDEX(Comparison!DN:DN, MATCH(B78, Comparison!DK:DK,0))</f>
        <v>Remove</v>
      </c>
      <c r="Q78" s="2">
        <f t="shared" si="11"/>
        <v>73</v>
      </c>
      <c r="R78" s="2">
        <f>COUNTIF(P$2:P78, "Remove")</f>
        <v>4</v>
      </c>
      <c r="S78" s="2">
        <f>COUNTIF(P$2:P78, "Add")</f>
        <v>4</v>
      </c>
      <c r="T78" s="2">
        <f>COUNTIF(P$2:P78, "Delete")</f>
        <v>0</v>
      </c>
      <c r="U78" s="2">
        <f t="shared" si="12"/>
        <v>69</v>
      </c>
      <c r="V78" s="2">
        <f t="shared" si="13"/>
        <v>73</v>
      </c>
      <c r="W78" s="2">
        <f t="shared" si="14"/>
        <v>73</v>
      </c>
      <c r="X78" s="2" t="str">
        <f>INDEX(Comparison!DP:DP, MATCH(B78, Comparison!DK:DK,0))</f>
        <v>Check variable</v>
      </c>
      <c r="Y78" s="2" t="str">
        <f t="shared" si="10"/>
        <v>Check variable</v>
      </c>
    </row>
    <row r="79" spans="1:25" x14ac:dyDescent="0.25">
      <c r="A79" s="3">
        <v>74</v>
      </c>
      <c r="B79" s="2" t="s">
        <v>92</v>
      </c>
      <c r="C79" s="2">
        <v>196</v>
      </c>
      <c r="D79" s="2" t="s">
        <v>8</v>
      </c>
      <c r="E79" s="2">
        <v>2</v>
      </c>
      <c r="F79" s="2" t="s">
        <v>431</v>
      </c>
      <c r="G79" s="2" t="s">
        <v>1144</v>
      </c>
      <c r="H79" s="2" t="s">
        <v>581</v>
      </c>
      <c r="I79" s="2">
        <v>197</v>
      </c>
      <c r="J79" s="2" t="s">
        <v>1144</v>
      </c>
      <c r="K79" s="2">
        <v>70</v>
      </c>
      <c r="L79" s="2">
        <v>74</v>
      </c>
      <c r="M79" s="2">
        <v>74</v>
      </c>
      <c r="N79" s="2" t="s">
        <v>1234</v>
      </c>
      <c r="P79" s="2" t="str">
        <f>INDEX(Comparison!DN:DN, MATCH(B79, Comparison!DK:DK,0))</f>
        <v>NA</v>
      </c>
      <c r="Q79" s="2">
        <f t="shared" si="11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2"/>
        <v>70</v>
      </c>
      <c r="V79" s="2">
        <f t="shared" si="13"/>
        <v>74</v>
      </c>
      <c r="W79" s="2">
        <f t="shared" si="14"/>
        <v>74</v>
      </c>
      <c r="X79" s="2">
        <f>INDEX(Comparison!DP:DP, MATCH(B79, Comparison!DK:DK,0))</f>
        <v>0</v>
      </c>
      <c r="Y79" s="2" t="str">
        <f t="shared" si="10"/>
        <v/>
      </c>
    </row>
    <row r="80" spans="1:25" x14ac:dyDescent="0.25">
      <c r="A80" s="3">
        <v>75</v>
      </c>
      <c r="B80" s="2" t="s">
        <v>93</v>
      </c>
      <c r="C80" s="2">
        <v>198</v>
      </c>
      <c r="D80" s="2" t="s">
        <v>8</v>
      </c>
      <c r="E80" s="2">
        <v>2</v>
      </c>
      <c r="F80" s="2" t="s">
        <v>432</v>
      </c>
      <c r="G80" s="2" t="s">
        <v>1144</v>
      </c>
      <c r="H80" s="2" t="s">
        <v>581</v>
      </c>
      <c r="I80" s="2">
        <v>199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1234</v>
      </c>
      <c r="P80" s="2" t="str">
        <f>INDEX(Comparison!DN:DN, MATCH(B80, Comparison!DK:DK,0))</f>
        <v>NA</v>
      </c>
      <c r="Q80" s="2">
        <f t="shared" si="11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2"/>
        <v>71</v>
      </c>
      <c r="V80" s="2">
        <f t="shared" si="13"/>
        <v>75</v>
      </c>
      <c r="W80" s="2">
        <f t="shared" si="14"/>
        <v>75</v>
      </c>
      <c r="X80" s="2">
        <f>INDEX(Comparison!DP:DP, MATCH(B80, Comparison!DK:DK,0))</f>
        <v>0</v>
      </c>
      <c r="Y80" s="2" t="str">
        <f t="shared" si="10"/>
        <v/>
      </c>
    </row>
    <row r="81" spans="1:25" x14ac:dyDescent="0.25">
      <c r="A81" s="3">
        <v>76</v>
      </c>
      <c r="B81" s="2" t="s">
        <v>94</v>
      </c>
      <c r="C81" s="2">
        <v>200</v>
      </c>
      <c r="D81" s="2" t="s">
        <v>8</v>
      </c>
      <c r="E81" s="2">
        <v>2</v>
      </c>
      <c r="F81" s="2" t="s">
        <v>433</v>
      </c>
      <c r="G81" s="2" t="s">
        <v>1144</v>
      </c>
      <c r="H81" s="2" t="s">
        <v>581</v>
      </c>
      <c r="I81" s="2">
        <v>201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1234</v>
      </c>
      <c r="P81" s="2" t="str">
        <f>INDEX(Comparison!DN:DN, MATCH(B81, Comparison!DK:DK,0))</f>
        <v>NA</v>
      </c>
      <c r="Q81" s="2">
        <f t="shared" si="11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2"/>
        <v>72</v>
      </c>
      <c r="V81" s="2">
        <f t="shared" si="13"/>
        <v>76</v>
      </c>
      <c r="W81" s="2">
        <f t="shared" si="14"/>
        <v>76</v>
      </c>
      <c r="X81" s="2">
        <f>INDEX(Comparison!DP:DP, MATCH(B81, Comparison!DK:DK,0))</f>
        <v>0</v>
      </c>
      <c r="Y81" s="2" t="str">
        <f t="shared" si="10"/>
        <v/>
      </c>
    </row>
    <row r="82" spans="1:25" x14ac:dyDescent="0.25">
      <c r="A82" s="3">
        <v>77</v>
      </c>
      <c r="B82" s="2" t="s">
        <v>95</v>
      </c>
      <c r="C82" s="2">
        <v>202</v>
      </c>
      <c r="D82" s="2" t="s">
        <v>8</v>
      </c>
      <c r="E82" s="2">
        <v>2</v>
      </c>
      <c r="F82" s="2" t="s">
        <v>434</v>
      </c>
      <c r="G82" s="2" t="s">
        <v>1144</v>
      </c>
      <c r="H82" s="2" t="s">
        <v>581</v>
      </c>
      <c r="I82" s="2">
        <v>203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1234</v>
      </c>
      <c r="P82" s="2" t="str">
        <f>INDEX(Comparison!DN:DN, MATCH(B82, Comparison!DK:DK,0))</f>
        <v>NA</v>
      </c>
      <c r="Q82" s="2">
        <f t="shared" si="11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2"/>
        <v>73</v>
      </c>
      <c r="V82" s="2">
        <f t="shared" si="13"/>
        <v>77</v>
      </c>
      <c r="W82" s="2">
        <f t="shared" si="14"/>
        <v>77</v>
      </c>
      <c r="X82" s="2">
        <f>INDEX(Comparison!DP:DP, MATCH(B82, Comparison!DK:DK,0))</f>
        <v>0</v>
      </c>
      <c r="Y82" s="2" t="str">
        <f t="shared" si="10"/>
        <v/>
      </c>
    </row>
    <row r="83" spans="1:25" x14ac:dyDescent="0.25">
      <c r="A83" s="3">
        <v>78</v>
      </c>
      <c r="B83" s="2" t="s">
        <v>96</v>
      </c>
      <c r="C83" s="2">
        <v>204</v>
      </c>
      <c r="D83" s="2" t="s">
        <v>8</v>
      </c>
      <c r="E83" s="2">
        <v>2</v>
      </c>
      <c r="F83" s="2" t="s">
        <v>435</v>
      </c>
      <c r="G83" s="2" t="s">
        <v>1144</v>
      </c>
      <c r="H83" s="2" t="s">
        <v>581</v>
      </c>
      <c r="I83" s="2">
        <v>205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1234</v>
      </c>
      <c r="P83" s="2" t="str">
        <f>INDEX(Comparison!DN:DN, MATCH(B83, Comparison!DK:DK,0))</f>
        <v>NA</v>
      </c>
      <c r="Q83" s="2">
        <f t="shared" si="11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2"/>
        <v>74</v>
      </c>
      <c r="V83" s="2">
        <f t="shared" si="13"/>
        <v>78</v>
      </c>
      <c r="W83" s="2">
        <f t="shared" si="14"/>
        <v>78</v>
      </c>
      <c r="X83" s="2">
        <f>INDEX(Comparison!DP:DP, MATCH(B83, Comparison!DK:DK,0))</f>
        <v>0</v>
      </c>
      <c r="Y83" s="2" t="str">
        <f t="shared" si="10"/>
        <v/>
      </c>
    </row>
    <row r="84" spans="1:25" x14ac:dyDescent="0.25">
      <c r="A84" s="3">
        <v>79</v>
      </c>
      <c r="B84" s="2" t="s">
        <v>97</v>
      </c>
      <c r="C84" s="2">
        <v>206</v>
      </c>
      <c r="D84" s="2" t="s">
        <v>8</v>
      </c>
      <c r="E84" s="2">
        <v>2</v>
      </c>
      <c r="F84" s="2" t="s">
        <v>436</v>
      </c>
      <c r="G84" s="2" t="s">
        <v>1144</v>
      </c>
      <c r="H84" s="2" t="s">
        <v>581</v>
      </c>
      <c r="I84" s="2">
        <v>207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1234</v>
      </c>
      <c r="P84" s="2" t="str">
        <f>INDEX(Comparison!DN:DN, MATCH(B84, Comparison!DK:DK,0))</f>
        <v>NA</v>
      </c>
      <c r="Q84" s="2">
        <f t="shared" si="11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2"/>
        <v>75</v>
      </c>
      <c r="V84" s="2">
        <f t="shared" si="13"/>
        <v>79</v>
      </c>
      <c r="W84" s="2">
        <f t="shared" si="14"/>
        <v>79</v>
      </c>
      <c r="X84" s="2">
        <f>INDEX(Comparison!DP:DP, MATCH(B84, Comparison!DK:DK,0))</f>
        <v>0</v>
      </c>
      <c r="Y84" s="2" t="str">
        <f t="shared" si="10"/>
        <v/>
      </c>
    </row>
    <row r="85" spans="1:25" x14ac:dyDescent="0.25">
      <c r="A85" s="3">
        <v>80</v>
      </c>
      <c r="B85" s="2" t="s">
        <v>98</v>
      </c>
      <c r="C85" s="2">
        <v>208</v>
      </c>
      <c r="D85" s="2" t="s">
        <v>8</v>
      </c>
      <c r="E85" s="2">
        <v>2</v>
      </c>
      <c r="F85" s="2" t="s">
        <v>437</v>
      </c>
      <c r="G85" s="2" t="s">
        <v>1144</v>
      </c>
      <c r="H85" s="2" t="s">
        <v>581</v>
      </c>
      <c r="I85" s="2">
        <v>209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1234</v>
      </c>
      <c r="P85" s="2" t="str">
        <f>INDEX(Comparison!DN:DN, MATCH(B85, Comparison!DK:DK,0))</f>
        <v>NA</v>
      </c>
      <c r="Q85" s="2">
        <f t="shared" si="11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2"/>
        <v>76</v>
      </c>
      <c r="V85" s="2">
        <f t="shared" si="13"/>
        <v>80</v>
      </c>
      <c r="W85" s="2">
        <f t="shared" si="14"/>
        <v>80</v>
      </c>
      <c r="X85" s="2">
        <f>INDEX(Comparison!DP:DP, MATCH(B85, Comparison!DK:DK,0))</f>
        <v>0</v>
      </c>
      <c r="Y85" s="2" t="str">
        <f t="shared" si="10"/>
        <v/>
      </c>
    </row>
    <row r="86" spans="1:25" x14ac:dyDescent="0.25">
      <c r="A86" s="3">
        <v>81</v>
      </c>
      <c r="B86" s="2" t="s">
        <v>99</v>
      </c>
      <c r="C86" s="2">
        <v>210</v>
      </c>
      <c r="D86" s="2" t="s">
        <v>8</v>
      </c>
      <c r="E86" s="2">
        <v>2</v>
      </c>
      <c r="F86" s="2" t="s">
        <v>438</v>
      </c>
      <c r="G86" s="2" t="s">
        <v>1144</v>
      </c>
      <c r="H86" s="2" t="s">
        <v>581</v>
      </c>
      <c r="I86" s="2">
        <v>211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1234</v>
      </c>
      <c r="P86" s="2" t="str">
        <f>INDEX(Comparison!DN:DN, MATCH(B86, Comparison!DK:DK,0))</f>
        <v>NA</v>
      </c>
      <c r="Q86" s="2">
        <f t="shared" si="11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2"/>
        <v>77</v>
      </c>
      <c r="V86" s="2">
        <f t="shared" si="13"/>
        <v>81</v>
      </c>
      <c r="W86" s="2">
        <f t="shared" si="14"/>
        <v>81</v>
      </c>
      <c r="X86" s="2">
        <f>INDEX(Comparison!DP:DP, MATCH(B86, Comparison!DK:DK,0))</f>
        <v>0</v>
      </c>
      <c r="Y86" s="2" t="str">
        <f t="shared" si="10"/>
        <v/>
      </c>
    </row>
    <row r="87" spans="1:25" x14ac:dyDescent="0.25">
      <c r="A87" s="3">
        <v>82</v>
      </c>
      <c r="B87" s="2" t="s">
        <v>100</v>
      </c>
      <c r="C87" s="2">
        <v>212</v>
      </c>
      <c r="D87" s="2" t="s">
        <v>8</v>
      </c>
      <c r="E87" s="2">
        <v>2</v>
      </c>
      <c r="F87" s="2" t="s">
        <v>439</v>
      </c>
      <c r="G87" s="2" t="s">
        <v>1144</v>
      </c>
      <c r="H87" s="2" t="s">
        <v>581</v>
      </c>
      <c r="I87" s="2">
        <v>213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1234</v>
      </c>
      <c r="P87" s="2" t="str">
        <f>INDEX(Comparison!DN:DN, MATCH(B87, Comparison!DK:DK,0))</f>
        <v>NA</v>
      </c>
      <c r="Q87" s="2">
        <f t="shared" si="11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2"/>
        <v>78</v>
      </c>
      <c r="V87" s="2">
        <f t="shared" si="13"/>
        <v>82</v>
      </c>
      <c r="W87" s="2">
        <f t="shared" si="14"/>
        <v>82</v>
      </c>
      <c r="X87" s="2">
        <f>INDEX(Comparison!DP:DP, MATCH(B87, Comparison!DK:DK,0))</f>
        <v>0</v>
      </c>
      <c r="Y87" s="2" t="str">
        <f t="shared" si="10"/>
        <v/>
      </c>
    </row>
    <row r="88" spans="1:25" x14ac:dyDescent="0.25">
      <c r="A88" s="3">
        <v>83</v>
      </c>
      <c r="B88" s="2" t="s">
        <v>101</v>
      </c>
      <c r="C88" s="2">
        <v>214</v>
      </c>
      <c r="D88" s="2" t="s">
        <v>8</v>
      </c>
      <c r="E88" s="2">
        <v>2</v>
      </c>
      <c r="F88" s="2" t="s">
        <v>440</v>
      </c>
      <c r="G88" s="2" t="s">
        <v>1144</v>
      </c>
      <c r="H88" s="2" t="s">
        <v>581</v>
      </c>
      <c r="I88" s="2">
        <v>215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1234</v>
      </c>
      <c r="P88" s="2" t="str">
        <f>INDEX(Comparison!DN:DN, MATCH(B88, Comparison!DK:DK,0))</f>
        <v>NA</v>
      </c>
      <c r="Q88" s="2">
        <f t="shared" si="11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2"/>
        <v>79</v>
      </c>
      <c r="V88" s="2">
        <f t="shared" si="13"/>
        <v>83</v>
      </c>
      <c r="W88" s="2">
        <f t="shared" si="14"/>
        <v>83</v>
      </c>
      <c r="X88" s="2">
        <f>INDEX(Comparison!DP:DP, MATCH(B88, Comparison!DK:DK,0))</f>
        <v>0</v>
      </c>
      <c r="Y88" s="2" t="str">
        <f t="shared" si="10"/>
        <v/>
      </c>
    </row>
    <row r="89" spans="1:25" x14ac:dyDescent="0.25">
      <c r="A89" s="3">
        <v>84</v>
      </c>
      <c r="B89" s="2" t="s">
        <v>102</v>
      </c>
      <c r="C89" s="2">
        <v>216</v>
      </c>
      <c r="D89" s="2" t="s">
        <v>8</v>
      </c>
      <c r="E89" s="2">
        <v>2</v>
      </c>
      <c r="F89" s="2" t="s">
        <v>441</v>
      </c>
      <c r="G89" s="2" t="s">
        <v>1144</v>
      </c>
      <c r="H89" s="2" t="s">
        <v>581</v>
      </c>
      <c r="I89" s="2">
        <v>217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1234</v>
      </c>
      <c r="P89" s="2" t="str">
        <f>INDEX(Comparison!DN:DN, MATCH(B89, Comparison!DK:DK,0))</f>
        <v>NA</v>
      </c>
      <c r="Q89" s="2">
        <f t="shared" si="11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2"/>
        <v>80</v>
      </c>
      <c r="V89" s="2">
        <f t="shared" si="13"/>
        <v>84</v>
      </c>
      <c r="W89" s="2">
        <f t="shared" si="14"/>
        <v>84</v>
      </c>
      <c r="X89" s="2">
        <f>INDEX(Comparison!DP:DP, MATCH(B89, Comparison!DK:DK,0))</f>
        <v>0</v>
      </c>
      <c r="Y89" s="2" t="str">
        <f t="shared" si="10"/>
        <v/>
      </c>
    </row>
    <row r="90" spans="1:25" x14ac:dyDescent="0.25">
      <c r="A90" s="3">
        <v>85</v>
      </c>
      <c r="B90" s="2" t="s">
        <v>103</v>
      </c>
      <c r="C90" s="2">
        <v>218</v>
      </c>
      <c r="D90" s="2" t="s">
        <v>8</v>
      </c>
      <c r="E90" s="2">
        <v>2</v>
      </c>
      <c r="F90" s="2" t="s">
        <v>442</v>
      </c>
      <c r="G90" s="2" t="s">
        <v>1144</v>
      </c>
      <c r="H90" s="2" t="s">
        <v>581</v>
      </c>
      <c r="I90" s="2">
        <v>219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1234</v>
      </c>
      <c r="P90" s="2" t="str">
        <f>INDEX(Comparison!DN:DN, MATCH(B90, Comparison!DK:DK,0))</f>
        <v>NA</v>
      </c>
      <c r="Q90" s="2">
        <f t="shared" si="11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2"/>
        <v>81</v>
      </c>
      <c r="V90" s="2">
        <f t="shared" si="13"/>
        <v>85</v>
      </c>
      <c r="W90" s="2">
        <f t="shared" si="14"/>
        <v>85</v>
      </c>
      <c r="X90" s="2">
        <f>INDEX(Comparison!DP:DP, MATCH(B90, Comparison!DK:DK,0))</f>
        <v>0</v>
      </c>
      <c r="Y90" s="2" t="str">
        <f t="shared" si="10"/>
        <v/>
      </c>
    </row>
    <row r="91" spans="1:25" x14ac:dyDescent="0.25">
      <c r="A91" s="3">
        <v>86</v>
      </c>
      <c r="B91" s="2" t="s">
        <v>104</v>
      </c>
      <c r="C91" s="2">
        <v>220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221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1234</v>
      </c>
      <c r="P91" s="2" t="str">
        <f>INDEX(Comparison!DN:DN, MATCH(B91, Comparison!DK:DK,0))</f>
        <v>NA</v>
      </c>
      <c r="Q91" s="2">
        <f t="shared" si="11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2"/>
        <v>82</v>
      </c>
      <c r="V91" s="2">
        <f t="shared" si="13"/>
        <v>86</v>
      </c>
      <c r="W91" s="2">
        <f t="shared" si="14"/>
        <v>86</v>
      </c>
      <c r="X91" s="2">
        <f>INDEX(Comparison!DP:DP, MATCH(B91, Comparison!DK:DK,0))</f>
        <v>0</v>
      </c>
      <c r="Y91" s="2" t="str">
        <f t="shared" si="10"/>
        <v/>
      </c>
    </row>
    <row r="92" spans="1:25" x14ac:dyDescent="0.25">
      <c r="A92" s="3">
        <v>87</v>
      </c>
      <c r="B92" s="2" t="s">
        <v>105</v>
      </c>
      <c r="C92" s="2">
        <v>222</v>
      </c>
      <c r="D92" s="2" t="s">
        <v>8</v>
      </c>
      <c r="E92" s="2">
        <v>2</v>
      </c>
      <c r="F92" s="2" t="s">
        <v>443</v>
      </c>
      <c r="G92" s="2" t="s">
        <v>1144</v>
      </c>
      <c r="H92" s="2" t="s">
        <v>581</v>
      </c>
      <c r="I92" s="2">
        <v>223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1234</v>
      </c>
      <c r="P92" s="2" t="str">
        <f>INDEX(Comparison!DN:DN, MATCH(B92, Comparison!DK:DK,0))</f>
        <v>NA</v>
      </c>
      <c r="Q92" s="2">
        <f t="shared" si="11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2"/>
        <v>83</v>
      </c>
      <c r="V92" s="2">
        <f t="shared" si="13"/>
        <v>87</v>
      </c>
      <c r="W92" s="2">
        <f t="shared" si="14"/>
        <v>87</v>
      </c>
      <c r="X92" s="2">
        <f>INDEX(Comparison!DP:DP, MATCH(B92, Comparison!DK:DK,0))</f>
        <v>0</v>
      </c>
      <c r="Y92" s="2" t="str">
        <f t="shared" si="10"/>
        <v/>
      </c>
    </row>
    <row r="93" spans="1:25" x14ac:dyDescent="0.25">
      <c r="A93" s="3">
        <v>88</v>
      </c>
      <c r="B93" s="2" t="s">
        <v>106</v>
      </c>
      <c r="C93" s="2">
        <v>224</v>
      </c>
      <c r="D93" s="2" t="s">
        <v>10</v>
      </c>
      <c r="E93" s="2">
        <v>3</v>
      </c>
      <c r="F93" s="2" t="s">
        <v>444</v>
      </c>
      <c r="G93" s="2" t="s">
        <v>1144</v>
      </c>
      <c r="H93" s="2" t="s">
        <v>581</v>
      </c>
      <c r="I93" s="2">
        <v>226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1234</v>
      </c>
      <c r="P93" s="2" t="str">
        <f>INDEX(Comparison!DN:DN, MATCH(B93, Comparison!DK:DK,0))</f>
        <v>NA</v>
      </c>
      <c r="Q93" s="2">
        <f t="shared" si="11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2"/>
        <v>84</v>
      </c>
      <c r="V93" s="2">
        <f t="shared" si="13"/>
        <v>88</v>
      </c>
      <c r="W93" s="2">
        <f t="shared" si="14"/>
        <v>88</v>
      </c>
      <c r="X93" s="2">
        <f>INDEX(Comparison!DP:DP, MATCH(B93, Comparison!DK:DK,0))</f>
        <v>0</v>
      </c>
      <c r="Y93" s="2" t="str">
        <f t="shared" si="10"/>
        <v/>
      </c>
    </row>
    <row r="94" spans="1:25" x14ac:dyDescent="0.25">
      <c r="A94" s="3">
        <v>89</v>
      </c>
      <c r="B94" s="2" t="s">
        <v>107</v>
      </c>
      <c r="C94" s="2">
        <v>227</v>
      </c>
      <c r="D94" s="2" t="s">
        <v>8</v>
      </c>
      <c r="E94" s="2">
        <v>2</v>
      </c>
      <c r="F94" s="2" t="s">
        <v>445</v>
      </c>
      <c r="G94" s="2" t="s">
        <v>1144</v>
      </c>
      <c r="H94" s="2" t="s">
        <v>581</v>
      </c>
      <c r="I94" s="2">
        <v>228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1234</v>
      </c>
      <c r="P94" s="2" t="str">
        <f>INDEX(Comparison!DN:DN, MATCH(B94, Comparison!DK:DK,0))</f>
        <v>NA</v>
      </c>
      <c r="Q94" s="2">
        <f t="shared" si="11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2"/>
        <v>85</v>
      </c>
      <c r="V94" s="2">
        <f t="shared" si="13"/>
        <v>89</v>
      </c>
      <c r="W94" s="2">
        <f t="shared" si="14"/>
        <v>89</v>
      </c>
      <c r="X94" s="2">
        <f>INDEX(Comparison!DP:DP, MATCH(B94, Comparison!DK:DK,0))</f>
        <v>0</v>
      </c>
      <c r="Y94" s="2" t="str">
        <f t="shared" si="10"/>
        <v/>
      </c>
    </row>
    <row r="95" spans="1:25" x14ac:dyDescent="0.25">
      <c r="A95" s="3">
        <v>90</v>
      </c>
      <c r="B95" s="2" t="s">
        <v>108</v>
      </c>
      <c r="C95" s="2">
        <v>229</v>
      </c>
      <c r="D95" s="2" t="s">
        <v>8</v>
      </c>
      <c r="E95" s="2">
        <v>2</v>
      </c>
      <c r="F95" s="2" t="s">
        <v>446</v>
      </c>
      <c r="G95" s="2" t="s">
        <v>1144</v>
      </c>
      <c r="H95" s="2" t="s">
        <v>581</v>
      </c>
      <c r="I95" s="2">
        <v>230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1234</v>
      </c>
      <c r="P95" s="2" t="str">
        <f>INDEX(Comparison!DN:DN, MATCH(B95, Comparison!DK:DK,0))</f>
        <v>NA</v>
      </c>
      <c r="Q95" s="2">
        <f t="shared" si="11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2"/>
        <v>86</v>
      </c>
      <c r="V95" s="2">
        <f t="shared" si="13"/>
        <v>90</v>
      </c>
      <c r="W95" s="2">
        <f t="shared" si="14"/>
        <v>90</v>
      </c>
      <c r="X95" s="2">
        <f>INDEX(Comparison!DP:DP, MATCH(B95, Comparison!DK:DK,0))</f>
        <v>0</v>
      </c>
      <c r="Y95" s="2" t="str">
        <f t="shared" si="10"/>
        <v/>
      </c>
    </row>
    <row r="96" spans="1:25" x14ac:dyDescent="0.25">
      <c r="A96" s="3">
        <v>91</v>
      </c>
      <c r="B96" s="2" t="s">
        <v>109</v>
      </c>
      <c r="C96" s="2">
        <v>231</v>
      </c>
      <c r="D96" s="2" t="s">
        <v>8</v>
      </c>
      <c r="E96" s="2">
        <v>2</v>
      </c>
      <c r="F96" s="2" t="s">
        <v>447</v>
      </c>
      <c r="G96" s="2" t="s">
        <v>1144</v>
      </c>
      <c r="H96" s="2" t="s">
        <v>581</v>
      </c>
      <c r="I96" s="2">
        <v>232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1234</v>
      </c>
      <c r="P96" s="2" t="str">
        <f>INDEX(Comparison!DN:DN, MATCH(B96, Comparison!DK:DK,0))</f>
        <v>NA</v>
      </c>
      <c r="Q96" s="2">
        <f t="shared" si="11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2"/>
        <v>87</v>
      </c>
      <c r="V96" s="2">
        <f t="shared" si="13"/>
        <v>91</v>
      </c>
      <c r="W96" s="2">
        <f t="shared" si="14"/>
        <v>91</v>
      </c>
      <c r="X96" s="2">
        <f>INDEX(Comparison!DP:DP, MATCH(B96, Comparison!DK:DK,0))</f>
        <v>0</v>
      </c>
      <c r="Y96" s="2" t="str">
        <f t="shared" si="10"/>
        <v/>
      </c>
    </row>
    <row r="97" spans="1:25" x14ac:dyDescent="0.25">
      <c r="A97" s="3">
        <v>92</v>
      </c>
      <c r="B97" s="2" t="s">
        <v>110</v>
      </c>
      <c r="C97" s="2">
        <v>233</v>
      </c>
      <c r="D97" s="2" t="s">
        <v>8</v>
      </c>
      <c r="E97" s="2">
        <v>2</v>
      </c>
      <c r="F97" s="2" t="s">
        <v>448</v>
      </c>
      <c r="G97" s="2" t="s">
        <v>1144</v>
      </c>
      <c r="H97" s="2" t="s">
        <v>581</v>
      </c>
      <c r="I97" s="2">
        <v>234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1234</v>
      </c>
      <c r="P97" s="2" t="str">
        <f>INDEX(Comparison!DN:DN, MATCH(B97, Comparison!DK:DK,0))</f>
        <v>NA</v>
      </c>
      <c r="Q97" s="2">
        <f t="shared" si="11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2"/>
        <v>88</v>
      </c>
      <c r="V97" s="2">
        <f t="shared" si="13"/>
        <v>92</v>
      </c>
      <c r="W97" s="2">
        <f t="shared" si="14"/>
        <v>92</v>
      </c>
      <c r="X97" s="2">
        <f>INDEX(Comparison!DP:DP, MATCH(B97, Comparison!DK:DK,0))</f>
        <v>0</v>
      </c>
      <c r="Y97" s="2" t="str">
        <f t="shared" si="10"/>
        <v/>
      </c>
    </row>
    <row r="98" spans="1:25" x14ac:dyDescent="0.25">
      <c r="A98" s="3">
        <v>93</v>
      </c>
      <c r="B98" s="2" t="s">
        <v>111</v>
      </c>
      <c r="C98" s="2">
        <v>235</v>
      </c>
      <c r="D98" s="2" t="s">
        <v>8</v>
      </c>
      <c r="E98" s="2">
        <v>2</v>
      </c>
      <c r="F98" s="2" t="s">
        <v>449</v>
      </c>
      <c r="G98" s="2" t="s">
        <v>1144</v>
      </c>
      <c r="H98" s="2" t="s">
        <v>581</v>
      </c>
      <c r="I98" s="2">
        <v>236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1234</v>
      </c>
      <c r="P98" s="2" t="str">
        <f>INDEX(Comparison!DN:DN, MATCH(B98, Comparison!DK:DK,0))</f>
        <v>NA</v>
      </c>
      <c r="Q98" s="2">
        <f t="shared" si="11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2"/>
        <v>89</v>
      </c>
      <c r="V98" s="2">
        <f t="shared" si="13"/>
        <v>93</v>
      </c>
      <c r="W98" s="2">
        <f t="shared" si="14"/>
        <v>93</v>
      </c>
      <c r="X98" s="2">
        <f>INDEX(Comparison!DP:DP, MATCH(B98, Comparison!DK:DK,0))</f>
        <v>0</v>
      </c>
      <c r="Y98" s="2" t="str">
        <f t="shared" si="10"/>
        <v/>
      </c>
    </row>
    <row r="99" spans="1:25" x14ac:dyDescent="0.25">
      <c r="A99" s="3">
        <v>94</v>
      </c>
      <c r="B99" s="2" t="s">
        <v>112</v>
      </c>
      <c r="C99" s="2">
        <v>237</v>
      </c>
      <c r="D99" s="2" t="s">
        <v>8</v>
      </c>
      <c r="E99" s="2">
        <v>2</v>
      </c>
      <c r="F99" s="2" t="s">
        <v>450</v>
      </c>
      <c r="G99" s="2" t="s">
        <v>1144</v>
      </c>
      <c r="H99" s="2" t="s">
        <v>581</v>
      </c>
      <c r="I99" s="2">
        <v>238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1234</v>
      </c>
      <c r="P99" s="2" t="str">
        <f>INDEX(Comparison!DN:DN, MATCH(B99, Comparison!DK:DK,0))</f>
        <v>NA</v>
      </c>
      <c r="Q99" s="2">
        <f t="shared" si="11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2"/>
        <v>90</v>
      </c>
      <c r="V99" s="2">
        <f t="shared" si="13"/>
        <v>94</v>
      </c>
      <c r="W99" s="2">
        <f t="shared" si="14"/>
        <v>94</v>
      </c>
      <c r="X99" s="2">
        <f>INDEX(Comparison!DP:DP, MATCH(B99, Comparison!DK:DK,0))</f>
        <v>0</v>
      </c>
      <c r="Y99" s="2" t="str">
        <f t="shared" si="10"/>
        <v/>
      </c>
    </row>
    <row r="100" spans="1:25" x14ac:dyDescent="0.25">
      <c r="A100" s="3">
        <v>95</v>
      </c>
      <c r="B100" s="2" t="s">
        <v>113</v>
      </c>
      <c r="C100" s="2">
        <v>239</v>
      </c>
      <c r="D100" s="2" t="s">
        <v>8</v>
      </c>
      <c r="E100" s="2">
        <v>2</v>
      </c>
      <c r="F100" s="2" t="s">
        <v>451</v>
      </c>
      <c r="G100" s="2" t="s">
        <v>1144</v>
      </c>
      <c r="H100" s="2" t="s">
        <v>581</v>
      </c>
      <c r="I100" s="2">
        <v>240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1234</v>
      </c>
      <c r="P100" s="2" t="str">
        <f>INDEX(Comparison!DN:DN, MATCH(B100, Comparison!DK:DK,0))</f>
        <v>NA</v>
      </c>
      <c r="Q100" s="2">
        <f t="shared" si="11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2"/>
        <v>91</v>
      </c>
      <c r="V100" s="2">
        <f t="shared" si="13"/>
        <v>95</v>
      </c>
      <c r="W100" s="2">
        <f t="shared" si="14"/>
        <v>95</v>
      </c>
      <c r="X100" s="2">
        <f>INDEX(Comparison!DP:DP, MATCH(B100, Comparison!DK:DK,0))</f>
        <v>0</v>
      </c>
      <c r="Y100" s="2" t="str">
        <f t="shared" si="10"/>
        <v/>
      </c>
    </row>
    <row r="101" spans="1:25" x14ac:dyDescent="0.25">
      <c r="A101" s="3">
        <v>96</v>
      </c>
      <c r="B101" s="2" t="s">
        <v>114</v>
      </c>
      <c r="C101" s="2">
        <v>241</v>
      </c>
      <c r="D101" s="2" t="s">
        <v>8</v>
      </c>
      <c r="E101" s="2">
        <v>2</v>
      </c>
      <c r="F101" s="2" t="s">
        <v>452</v>
      </c>
      <c r="G101" s="2" t="s">
        <v>1144</v>
      </c>
      <c r="H101" s="2" t="s">
        <v>581</v>
      </c>
      <c r="I101" s="2">
        <v>242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1234</v>
      </c>
      <c r="P101" s="2" t="str">
        <f>INDEX(Comparison!DN:DN, MATCH(B101, Comparison!DK:DK,0))</f>
        <v>NA</v>
      </c>
      <c r="Q101" s="2">
        <f t="shared" si="11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2"/>
        <v>92</v>
      </c>
      <c r="V101" s="2">
        <f t="shared" si="13"/>
        <v>96</v>
      </c>
      <c r="W101" s="2">
        <f t="shared" si="14"/>
        <v>96</v>
      </c>
      <c r="X101" s="2">
        <f>INDEX(Comparison!DP:DP, MATCH(B101, Comparison!DK:DK,0))</f>
        <v>0</v>
      </c>
      <c r="Y101" s="2" t="str">
        <f t="shared" si="10"/>
        <v/>
      </c>
    </row>
    <row r="102" spans="1:25" x14ac:dyDescent="0.25">
      <c r="A102" s="3">
        <v>97</v>
      </c>
      <c r="B102" s="2" t="s">
        <v>115</v>
      </c>
      <c r="C102" s="2">
        <v>243</v>
      </c>
      <c r="D102" s="2" t="s">
        <v>8</v>
      </c>
      <c r="E102" s="2">
        <v>2</v>
      </c>
      <c r="F102" s="2" t="s">
        <v>453</v>
      </c>
      <c r="G102" s="2" t="s">
        <v>1144</v>
      </c>
      <c r="H102" s="2" t="s">
        <v>581</v>
      </c>
      <c r="I102" s="2">
        <v>244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1234</v>
      </c>
      <c r="P102" s="2" t="str">
        <f>INDEX(Comparison!DN:DN, MATCH(B102, Comparison!DK:DK,0))</f>
        <v>NA</v>
      </c>
      <c r="Q102" s="2">
        <f t="shared" si="11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2"/>
        <v>93</v>
      </c>
      <c r="V102" s="2">
        <f t="shared" si="13"/>
        <v>97</v>
      </c>
      <c r="W102" s="2">
        <f t="shared" si="14"/>
        <v>97</v>
      </c>
      <c r="X102" s="2">
        <f>INDEX(Comparison!DP:DP, MATCH(B102, Comparison!DK:DK,0))</f>
        <v>0</v>
      </c>
      <c r="Y102" s="2" t="str">
        <f t="shared" si="10"/>
        <v/>
      </c>
    </row>
    <row r="103" spans="1:25" x14ac:dyDescent="0.25">
      <c r="A103" s="3">
        <v>98</v>
      </c>
      <c r="B103" s="2" t="s">
        <v>116</v>
      </c>
      <c r="C103" s="2">
        <v>245</v>
      </c>
      <c r="D103" s="2" t="s">
        <v>8</v>
      </c>
      <c r="E103" s="2">
        <v>2</v>
      </c>
      <c r="F103" s="2" t="s">
        <v>454</v>
      </c>
      <c r="G103" s="2" t="s">
        <v>1144</v>
      </c>
      <c r="H103" s="2" t="s">
        <v>581</v>
      </c>
      <c r="I103" s="2">
        <v>246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1234</v>
      </c>
      <c r="P103" s="2" t="str">
        <f>INDEX(Comparison!DN:DN, MATCH(B103, Comparison!DK:DK,0))</f>
        <v>NA</v>
      </c>
      <c r="Q103" s="2">
        <f t="shared" si="11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2"/>
        <v>94</v>
      </c>
      <c r="V103" s="2">
        <f t="shared" si="13"/>
        <v>98</v>
      </c>
      <c r="W103" s="2">
        <f t="shared" si="14"/>
        <v>98</v>
      </c>
      <c r="X103" s="2">
        <f>INDEX(Comparison!DP:DP, MATCH(B103, Comparison!DK:DK,0))</f>
        <v>0</v>
      </c>
      <c r="Y103" s="2" t="str">
        <f t="shared" si="10"/>
        <v/>
      </c>
    </row>
    <row r="104" spans="1:25" x14ac:dyDescent="0.25">
      <c r="A104" s="3">
        <v>99</v>
      </c>
      <c r="B104" s="2" t="s">
        <v>117</v>
      </c>
      <c r="C104" s="2">
        <v>247</v>
      </c>
      <c r="D104" s="2" t="s">
        <v>10</v>
      </c>
      <c r="E104" s="2">
        <v>3</v>
      </c>
      <c r="F104" s="2" t="s">
        <v>455</v>
      </c>
      <c r="G104" s="2" t="s">
        <v>1144</v>
      </c>
      <c r="H104" s="2" t="s">
        <v>581</v>
      </c>
      <c r="I104" s="2">
        <v>249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1234</v>
      </c>
      <c r="P104" s="2" t="str">
        <f>INDEX(Comparison!DN:DN, MATCH(B104, Comparison!DK:DK,0))</f>
        <v>NA</v>
      </c>
      <c r="Q104" s="2">
        <f t="shared" si="11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2"/>
        <v>95</v>
      </c>
      <c r="V104" s="2">
        <f t="shared" si="13"/>
        <v>99</v>
      </c>
      <c r="W104" s="2">
        <f t="shared" si="14"/>
        <v>99</v>
      </c>
      <c r="X104" s="2">
        <f>INDEX(Comparison!DP:DP, MATCH(B104, Comparison!DK:DK,0))</f>
        <v>0</v>
      </c>
      <c r="Y104" s="2" t="str">
        <f t="shared" si="10"/>
        <v/>
      </c>
    </row>
    <row r="105" spans="1:25" x14ac:dyDescent="0.25">
      <c r="A105" s="3">
        <v>100</v>
      </c>
      <c r="B105" s="2" t="s">
        <v>118</v>
      </c>
      <c r="C105" s="2">
        <v>250</v>
      </c>
      <c r="D105" s="2" t="s">
        <v>8</v>
      </c>
      <c r="E105" s="2">
        <v>2</v>
      </c>
      <c r="F105" s="2" t="s">
        <v>456</v>
      </c>
      <c r="G105" s="2" t="s">
        <v>1144</v>
      </c>
      <c r="H105" s="2" t="s">
        <v>581</v>
      </c>
      <c r="I105" s="2">
        <v>251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1234</v>
      </c>
      <c r="P105" s="2" t="str">
        <f>INDEX(Comparison!DN:DN, MATCH(B105, Comparison!DK:DK,0))</f>
        <v>NA</v>
      </c>
      <c r="Q105" s="2">
        <f t="shared" si="11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2"/>
        <v>96</v>
      </c>
      <c r="V105" s="2">
        <f t="shared" si="13"/>
        <v>100</v>
      </c>
      <c r="W105" s="2">
        <f t="shared" si="14"/>
        <v>100</v>
      </c>
      <c r="X105" s="2">
        <f>INDEX(Comparison!DP:DP, MATCH(B105, Comparison!DK:DK,0))</f>
        <v>0</v>
      </c>
      <c r="Y105" s="2" t="str">
        <f t="shared" si="10"/>
        <v/>
      </c>
    </row>
    <row r="106" spans="1:25" x14ac:dyDescent="0.25">
      <c r="A106" s="3">
        <v>101</v>
      </c>
      <c r="B106" s="2" t="s">
        <v>120</v>
      </c>
      <c r="C106" s="2">
        <v>257</v>
      </c>
      <c r="D106" s="2" t="s">
        <v>8</v>
      </c>
      <c r="E106" s="2">
        <v>2</v>
      </c>
      <c r="F106" s="2" t="s">
        <v>427</v>
      </c>
      <c r="G106" s="2" t="s">
        <v>1144</v>
      </c>
      <c r="H106" s="2" t="s">
        <v>581</v>
      </c>
      <c r="I106" s="2">
        <v>258</v>
      </c>
      <c r="J106" s="2" t="s">
        <v>1162</v>
      </c>
      <c r="K106" s="2">
        <v>96</v>
      </c>
      <c r="L106" s="2">
        <v>100</v>
      </c>
      <c r="M106" s="2">
        <v>100</v>
      </c>
      <c r="N106" s="2" t="s">
        <v>1209</v>
      </c>
      <c r="P106" s="2" t="str">
        <f>INDEX(Comparison!DN:DN, MATCH(B106, Comparison!DK:DK,0))</f>
        <v>Remove</v>
      </c>
      <c r="Q106" s="2">
        <f t="shared" si="11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2"/>
        <v>96</v>
      </c>
      <c r="V106" s="2">
        <f t="shared" si="13"/>
        <v>100</v>
      </c>
      <c r="W106" s="2">
        <f t="shared" si="14"/>
        <v>100</v>
      </c>
      <c r="X106" s="2" t="str">
        <f>INDEX(Comparison!DP:DP, MATCH(B106, Comparison!DK:DK,0))</f>
        <v>Check variable</v>
      </c>
      <c r="Y106" s="2" t="str">
        <f t="shared" si="10"/>
        <v>Check variable</v>
      </c>
    </row>
    <row r="107" spans="1:25" x14ac:dyDescent="0.25">
      <c r="A107" s="3">
        <v>102</v>
      </c>
      <c r="B107" s="2" t="s">
        <v>121</v>
      </c>
      <c r="C107" s="2">
        <v>259</v>
      </c>
      <c r="D107" s="2" t="s">
        <v>8</v>
      </c>
      <c r="E107" s="2">
        <v>2</v>
      </c>
      <c r="F107" s="2" t="s">
        <v>428</v>
      </c>
      <c r="G107" s="2" t="s">
        <v>1144</v>
      </c>
      <c r="H107" s="2" t="s">
        <v>581</v>
      </c>
      <c r="I107" s="2">
        <v>260</v>
      </c>
      <c r="J107" s="2" t="s">
        <v>1162</v>
      </c>
      <c r="K107" s="2">
        <v>96</v>
      </c>
      <c r="L107" s="2">
        <v>100</v>
      </c>
      <c r="M107" s="2">
        <v>100</v>
      </c>
      <c r="N107" s="2" t="s">
        <v>1209</v>
      </c>
      <c r="P107" s="2" t="str">
        <f>INDEX(Comparison!DN:DN, MATCH(B107, Comparison!DK:DK,0))</f>
        <v>Remove</v>
      </c>
      <c r="Q107" s="2">
        <f t="shared" si="11"/>
        <v>102</v>
      </c>
      <c r="R107" s="2">
        <f>COUNTIF(P$2:P107, "Remove")</f>
        <v>6</v>
      </c>
      <c r="S107" s="2">
        <f>COUNTIF(P$2:P107, "Add")</f>
        <v>4</v>
      </c>
      <c r="T107" s="2">
        <f>COUNTIF(P$2:P107, "Delete")</f>
        <v>0</v>
      </c>
      <c r="U107" s="2">
        <f t="shared" si="12"/>
        <v>96</v>
      </c>
      <c r="V107" s="2">
        <f t="shared" si="13"/>
        <v>100</v>
      </c>
      <c r="W107" s="2">
        <f t="shared" si="14"/>
        <v>100</v>
      </c>
      <c r="X107" s="2" t="str">
        <f>INDEX(Comparison!DP:DP, MATCH(B107, Comparison!DK:DK,0))</f>
        <v>Check variable</v>
      </c>
      <c r="Y107" s="2" t="str">
        <f t="shared" si="10"/>
        <v>Check variable</v>
      </c>
    </row>
    <row r="108" spans="1:25" x14ac:dyDescent="0.25">
      <c r="A108" s="3">
        <v>103</v>
      </c>
      <c r="B108" s="2" t="s">
        <v>122</v>
      </c>
      <c r="C108" s="2">
        <v>261</v>
      </c>
      <c r="D108" s="2" t="s">
        <v>8</v>
      </c>
      <c r="E108" s="2">
        <v>2</v>
      </c>
      <c r="F108" s="2" t="s">
        <v>429</v>
      </c>
      <c r="G108" s="2" t="s">
        <v>1144</v>
      </c>
      <c r="H108" s="2" t="s">
        <v>581</v>
      </c>
      <c r="I108" s="2">
        <v>262</v>
      </c>
      <c r="J108" s="2" t="s">
        <v>1162</v>
      </c>
      <c r="K108" s="2">
        <v>96</v>
      </c>
      <c r="L108" s="2">
        <v>100</v>
      </c>
      <c r="M108" s="2">
        <v>100</v>
      </c>
      <c r="N108" s="2" t="s">
        <v>1209</v>
      </c>
      <c r="P108" s="2" t="str">
        <f>INDEX(Comparison!DN:DN, MATCH(B108, Comparison!DK:DK,0))</f>
        <v>Remove</v>
      </c>
      <c r="Q108" s="2">
        <f t="shared" si="11"/>
        <v>103</v>
      </c>
      <c r="R108" s="2">
        <f>COUNTIF(P$2:P108, "Remove")</f>
        <v>7</v>
      </c>
      <c r="S108" s="2">
        <f>COUNTIF(P$2:P108, "Add")</f>
        <v>4</v>
      </c>
      <c r="T108" s="2">
        <f>COUNTIF(P$2:P108, "Delete")</f>
        <v>0</v>
      </c>
      <c r="U108" s="2">
        <f t="shared" si="12"/>
        <v>96</v>
      </c>
      <c r="V108" s="2">
        <f t="shared" si="13"/>
        <v>100</v>
      </c>
      <c r="W108" s="2">
        <f t="shared" si="14"/>
        <v>100</v>
      </c>
      <c r="X108" s="2" t="str">
        <f>INDEX(Comparison!DP:DP, MATCH(B108, Comparison!DK:DK,0))</f>
        <v>Check variable</v>
      </c>
      <c r="Y108" s="2" t="str">
        <f t="shared" si="10"/>
        <v>Check variable</v>
      </c>
    </row>
    <row r="109" spans="1:25" x14ac:dyDescent="0.25">
      <c r="A109" s="3">
        <v>104</v>
      </c>
      <c r="B109" s="2" t="s">
        <v>123</v>
      </c>
      <c r="C109" s="2">
        <v>263</v>
      </c>
      <c r="D109" s="2" t="s">
        <v>8</v>
      </c>
      <c r="E109" s="2">
        <v>2</v>
      </c>
      <c r="F109" s="2" t="s">
        <v>430</v>
      </c>
      <c r="G109" s="2" t="s">
        <v>1144</v>
      </c>
      <c r="H109" s="2" t="s">
        <v>581</v>
      </c>
      <c r="I109" s="2">
        <v>264</v>
      </c>
      <c r="J109" s="2" t="s">
        <v>1162</v>
      </c>
      <c r="K109" s="2">
        <v>96</v>
      </c>
      <c r="L109" s="2">
        <v>100</v>
      </c>
      <c r="M109" s="2">
        <v>100</v>
      </c>
      <c r="N109" s="2" t="s">
        <v>1209</v>
      </c>
      <c r="P109" s="2" t="str">
        <f>INDEX(Comparison!DN:DN, MATCH(B109, Comparison!DK:DK,0))</f>
        <v>Remove</v>
      </c>
      <c r="Q109" s="2">
        <f t="shared" si="11"/>
        <v>104</v>
      </c>
      <c r="R109" s="2">
        <f>COUNTIF(P$2:P109, "Remove")</f>
        <v>8</v>
      </c>
      <c r="S109" s="2">
        <f>COUNTIF(P$2:P109, "Add")</f>
        <v>4</v>
      </c>
      <c r="T109" s="2">
        <f>COUNTIF(P$2:P109, "Delete")</f>
        <v>0</v>
      </c>
      <c r="U109" s="2">
        <f t="shared" si="12"/>
        <v>96</v>
      </c>
      <c r="V109" s="2">
        <f t="shared" si="13"/>
        <v>100</v>
      </c>
      <c r="W109" s="2">
        <f t="shared" si="14"/>
        <v>100</v>
      </c>
      <c r="X109" s="2" t="str">
        <f>INDEX(Comparison!DP:DP, MATCH(B109, Comparison!DK:DK,0))</f>
        <v>Check variable</v>
      </c>
      <c r="Y109" s="2" t="str">
        <f t="shared" si="10"/>
        <v>Check variable</v>
      </c>
    </row>
    <row r="110" spans="1:25" x14ac:dyDescent="0.25">
      <c r="A110" s="3">
        <v>105</v>
      </c>
      <c r="B110" s="2" t="s">
        <v>124</v>
      </c>
      <c r="C110" s="2">
        <v>265</v>
      </c>
      <c r="D110" s="2" t="s">
        <v>8</v>
      </c>
      <c r="E110" s="2">
        <v>2</v>
      </c>
      <c r="F110" s="2" t="s">
        <v>458</v>
      </c>
      <c r="G110" s="2" t="s">
        <v>1144</v>
      </c>
      <c r="H110" s="2" t="s">
        <v>581</v>
      </c>
      <c r="I110" s="2">
        <v>266</v>
      </c>
      <c r="J110" s="2" t="s">
        <v>1162</v>
      </c>
      <c r="K110" s="2">
        <v>96</v>
      </c>
      <c r="L110" s="2">
        <v>100</v>
      </c>
      <c r="M110" s="2">
        <v>100</v>
      </c>
      <c r="N110" s="2" t="s">
        <v>1209</v>
      </c>
      <c r="P110" s="2" t="str">
        <f>INDEX(Comparison!DN:DN, MATCH(B110, Comparison!DK:DK,0))</f>
        <v>Remove</v>
      </c>
      <c r="Q110" s="2">
        <f t="shared" si="11"/>
        <v>105</v>
      </c>
      <c r="R110" s="2">
        <f>COUNTIF(P$2:P110, "Remove")</f>
        <v>9</v>
      </c>
      <c r="S110" s="2">
        <f>COUNTIF(P$2:P110, "Add")</f>
        <v>4</v>
      </c>
      <c r="T110" s="2">
        <f>COUNTIF(P$2:P110, "Delete")</f>
        <v>0</v>
      </c>
      <c r="U110" s="2">
        <f t="shared" si="12"/>
        <v>96</v>
      </c>
      <c r="V110" s="2">
        <f t="shared" si="13"/>
        <v>100</v>
      </c>
      <c r="W110" s="2">
        <f t="shared" si="14"/>
        <v>100</v>
      </c>
      <c r="X110" s="2" t="str">
        <f>INDEX(Comparison!DP:DP, MATCH(B110, Comparison!DK:DK,0))</f>
        <v>Check variable</v>
      </c>
      <c r="Y110" s="2" t="str">
        <f t="shared" ref="Y110:Y173" si="15">IF(X110=0, "", X110)</f>
        <v>Check variable</v>
      </c>
    </row>
    <row r="111" spans="1:25" x14ac:dyDescent="0.25">
      <c r="A111" s="3">
        <v>106</v>
      </c>
      <c r="B111" s="2" t="s">
        <v>125</v>
      </c>
      <c r="C111" s="2">
        <v>267</v>
      </c>
      <c r="D111" s="2" t="s">
        <v>8</v>
      </c>
      <c r="E111" s="2">
        <v>2</v>
      </c>
      <c r="F111" s="2" t="s">
        <v>459</v>
      </c>
      <c r="G111" s="2" t="s">
        <v>1144</v>
      </c>
      <c r="H111" s="2" t="s">
        <v>581</v>
      </c>
      <c r="I111" s="2">
        <v>268</v>
      </c>
      <c r="J111" s="2" t="s">
        <v>1162</v>
      </c>
      <c r="K111" s="2">
        <v>96</v>
      </c>
      <c r="L111" s="2">
        <v>100</v>
      </c>
      <c r="M111" s="2">
        <v>100</v>
      </c>
      <c r="N111" s="2" t="s">
        <v>1209</v>
      </c>
      <c r="P111" s="2" t="str">
        <f>INDEX(Comparison!DN:DN, MATCH(B111, Comparison!DK:DK,0))</f>
        <v>Remove</v>
      </c>
      <c r="Q111" s="2">
        <f t="shared" si="11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0</v>
      </c>
      <c r="U111" s="2">
        <f t="shared" si="12"/>
        <v>96</v>
      </c>
      <c r="V111" s="2">
        <f t="shared" si="13"/>
        <v>100</v>
      </c>
      <c r="W111" s="2">
        <f t="shared" si="14"/>
        <v>100</v>
      </c>
      <c r="X111" s="2" t="str">
        <f>INDEX(Comparison!DP:DP, MATCH(B111, Comparison!DK:DK,0))</f>
        <v>Check variable</v>
      </c>
      <c r="Y111" s="2" t="str">
        <f t="shared" si="15"/>
        <v>Check variable</v>
      </c>
    </row>
    <row r="112" spans="1:25" x14ac:dyDescent="0.25">
      <c r="A112" s="3">
        <v>107</v>
      </c>
      <c r="B112" s="2" t="s">
        <v>126</v>
      </c>
      <c r="C112" s="2">
        <v>269</v>
      </c>
      <c r="D112" s="2" t="s">
        <v>8</v>
      </c>
      <c r="E112" s="2">
        <v>2</v>
      </c>
      <c r="F112" s="2" t="s">
        <v>460</v>
      </c>
      <c r="G112" s="2" t="s">
        <v>1144</v>
      </c>
      <c r="H112" s="2" t="s">
        <v>581</v>
      </c>
      <c r="I112" s="2">
        <v>270</v>
      </c>
      <c r="J112" s="2" t="s">
        <v>1162</v>
      </c>
      <c r="K112" s="2">
        <v>96</v>
      </c>
      <c r="L112" s="2">
        <v>100</v>
      </c>
      <c r="M112" s="2">
        <v>100</v>
      </c>
      <c r="N112" s="2" t="s">
        <v>1209</v>
      </c>
      <c r="P112" s="2" t="str">
        <f>INDEX(Comparison!DN:DN, MATCH(B112, Comparison!DK:DK,0))</f>
        <v>Remove</v>
      </c>
      <c r="Q112" s="2">
        <f t="shared" si="11"/>
        <v>107</v>
      </c>
      <c r="R112" s="2">
        <f>COUNTIF(P$2:P112, "Remove")</f>
        <v>11</v>
      </c>
      <c r="S112" s="2">
        <f>COUNTIF(P$2:P112, "Add")</f>
        <v>4</v>
      </c>
      <c r="T112" s="2">
        <f>COUNTIF(P$2:P112, "Delete")</f>
        <v>0</v>
      </c>
      <c r="U112" s="2">
        <f t="shared" si="12"/>
        <v>96</v>
      </c>
      <c r="V112" s="2">
        <f t="shared" si="13"/>
        <v>100</v>
      </c>
      <c r="W112" s="2">
        <f t="shared" si="14"/>
        <v>100</v>
      </c>
      <c r="X112" s="2" t="str">
        <f>INDEX(Comparison!DP:DP, MATCH(B112, Comparison!DK:DK,0))</f>
        <v>Check variable</v>
      </c>
      <c r="Y112" s="2" t="str">
        <f t="shared" si="15"/>
        <v>Check variable</v>
      </c>
    </row>
    <row r="113" spans="1:25" x14ac:dyDescent="0.25">
      <c r="A113" s="3">
        <v>108</v>
      </c>
      <c r="B113" s="2" t="s">
        <v>127</v>
      </c>
      <c r="C113" s="2">
        <v>271</v>
      </c>
      <c r="D113" s="2" t="s">
        <v>8</v>
      </c>
      <c r="E113" s="2">
        <v>2</v>
      </c>
      <c r="F113" s="2" t="s">
        <v>461</v>
      </c>
      <c r="G113" s="2" t="s">
        <v>1144</v>
      </c>
      <c r="H113" s="2" t="s">
        <v>581</v>
      </c>
      <c r="I113" s="2">
        <v>272</v>
      </c>
      <c r="J113" s="2" t="s">
        <v>1162</v>
      </c>
      <c r="K113" s="2">
        <v>96</v>
      </c>
      <c r="L113" s="2">
        <v>100</v>
      </c>
      <c r="M113" s="2">
        <v>100</v>
      </c>
      <c r="N113" s="2" t="s">
        <v>1209</v>
      </c>
      <c r="P113" s="2" t="str">
        <f>INDEX(Comparison!DN:DN, MATCH(B113, Comparison!DK:DK,0))</f>
        <v>Remove</v>
      </c>
      <c r="Q113" s="2">
        <f t="shared" si="11"/>
        <v>108</v>
      </c>
      <c r="R113" s="2">
        <f>COUNTIF(P$2:P113, "Remove")</f>
        <v>12</v>
      </c>
      <c r="S113" s="2">
        <f>COUNTIF(P$2:P113, "Add")</f>
        <v>4</v>
      </c>
      <c r="T113" s="2">
        <f>COUNTIF(P$2:P113, "Delete")</f>
        <v>0</v>
      </c>
      <c r="U113" s="2">
        <f t="shared" si="12"/>
        <v>96</v>
      </c>
      <c r="V113" s="2">
        <f t="shared" si="13"/>
        <v>100</v>
      </c>
      <c r="W113" s="2">
        <f t="shared" si="14"/>
        <v>100</v>
      </c>
      <c r="X113" s="2" t="str">
        <f>INDEX(Comparison!DP:DP, MATCH(B113, Comparison!DK:DK,0))</f>
        <v>Check variable</v>
      </c>
      <c r="Y113" s="2" t="str">
        <f t="shared" si="15"/>
        <v>Check variable</v>
      </c>
    </row>
    <row r="114" spans="1:25" x14ac:dyDescent="0.25">
      <c r="A114" s="3">
        <v>109</v>
      </c>
      <c r="B114" s="2" t="s">
        <v>128</v>
      </c>
      <c r="C114" s="2">
        <v>273</v>
      </c>
      <c r="D114" s="2" t="s">
        <v>8</v>
      </c>
      <c r="E114" s="2">
        <v>2</v>
      </c>
      <c r="F114" s="2" t="s">
        <v>462</v>
      </c>
      <c r="G114" s="2" t="s">
        <v>1144</v>
      </c>
      <c r="H114" s="2" t="s">
        <v>581</v>
      </c>
      <c r="I114" s="2">
        <v>274</v>
      </c>
      <c r="J114" s="2" t="s">
        <v>1144</v>
      </c>
      <c r="K114" s="2">
        <v>97</v>
      </c>
      <c r="L114" s="2">
        <v>101</v>
      </c>
      <c r="M114" s="2">
        <v>101</v>
      </c>
      <c r="N114" s="2" t="s">
        <v>1234</v>
      </c>
      <c r="P114" s="2" t="str">
        <f>INDEX(Comparison!DN:DN, MATCH(B114, Comparison!DK:DK,0))</f>
        <v>NA</v>
      </c>
      <c r="Q114" s="2">
        <f t="shared" si="11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2"/>
        <v>97</v>
      </c>
      <c r="V114" s="2">
        <f t="shared" si="13"/>
        <v>101</v>
      </c>
      <c r="W114" s="2">
        <f t="shared" si="14"/>
        <v>101</v>
      </c>
      <c r="X114" s="2">
        <f>INDEX(Comparison!DP:DP, MATCH(B114, Comparison!DK:DK,0))</f>
        <v>0</v>
      </c>
      <c r="Y114" s="2" t="str">
        <f t="shared" si="15"/>
        <v/>
      </c>
    </row>
    <row r="115" spans="1:25" x14ac:dyDescent="0.25">
      <c r="A115" s="3">
        <v>110</v>
      </c>
      <c r="B115" s="2" t="s">
        <v>129</v>
      </c>
      <c r="C115" s="2">
        <v>275</v>
      </c>
      <c r="D115" s="2" t="s">
        <v>8</v>
      </c>
      <c r="E115" s="2">
        <v>2</v>
      </c>
      <c r="F115" s="2" t="s">
        <v>463</v>
      </c>
      <c r="G115" s="2" t="s">
        <v>1144</v>
      </c>
      <c r="H115" s="2" t="s">
        <v>581</v>
      </c>
      <c r="I115" s="2">
        <v>276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1234</v>
      </c>
      <c r="P115" s="2" t="str">
        <f>INDEX(Comparison!DN:DN, MATCH(B115, Comparison!DK:DK,0))</f>
        <v>NA</v>
      </c>
      <c r="Q115" s="2">
        <f t="shared" si="11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2"/>
        <v>98</v>
      </c>
      <c r="V115" s="2">
        <f t="shared" si="13"/>
        <v>102</v>
      </c>
      <c r="W115" s="2">
        <f t="shared" si="14"/>
        <v>102</v>
      </c>
      <c r="X115" s="2">
        <f>INDEX(Comparison!DP:DP, MATCH(B115, Comparison!DK:DK,0))</f>
        <v>0</v>
      </c>
      <c r="Y115" s="2" t="str">
        <f t="shared" si="15"/>
        <v/>
      </c>
    </row>
    <row r="116" spans="1:25" x14ac:dyDescent="0.25">
      <c r="A116" s="3">
        <v>111</v>
      </c>
      <c r="B116" s="2" t="s">
        <v>130</v>
      </c>
      <c r="C116" s="2">
        <v>277</v>
      </c>
      <c r="D116" s="2" t="s">
        <v>8</v>
      </c>
      <c r="E116" s="2">
        <v>2</v>
      </c>
      <c r="F116" s="2" t="s">
        <v>464</v>
      </c>
      <c r="G116" s="2" t="s">
        <v>1144</v>
      </c>
      <c r="H116" s="2" t="s">
        <v>581</v>
      </c>
      <c r="I116" s="2">
        <v>278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1234</v>
      </c>
      <c r="P116" s="2" t="str">
        <f>INDEX(Comparison!DN:DN, MATCH(B116, Comparison!DK:DK,0))</f>
        <v>NA</v>
      </c>
      <c r="Q116" s="2">
        <f t="shared" si="11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2"/>
        <v>99</v>
      </c>
      <c r="V116" s="2">
        <f t="shared" si="13"/>
        <v>103</v>
      </c>
      <c r="W116" s="2">
        <f t="shared" si="14"/>
        <v>103</v>
      </c>
      <c r="X116" s="2">
        <f>INDEX(Comparison!DP:DP, MATCH(B116, Comparison!DK:DK,0))</f>
        <v>0</v>
      </c>
      <c r="Y116" s="2" t="str">
        <f t="shared" si="15"/>
        <v/>
      </c>
    </row>
    <row r="117" spans="1:25" x14ac:dyDescent="0.25">
      <c r="A117" s="3">
        <v>112</v>
      </c>
      <c r="B117" s="2" t="s">
        <v>131</v>
      </c>
      <c r="C117" s="2">
        <v>279</v>
      </c>
      <c r="D117" s="2" t="s">
        <v>8</v>
      </c>
      <c r="E117" s="2">
        <v>2</v>
      </c>
      <c r="F117" s="2" t="s">
        <v>465</v>
      </c>
      <c r="G117" s="2" t="s">
        <v>1144</v>
      </c>
      <c r="H117" s="2" t="s">
        <v>581</v>
      </c>
      <c r="I117" s="2">
        <v>280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1234</v>
      </c>
      <c r="P117" s="2" t="str">
        <f>INDEX(Comparison!DN:DN, MATCH(B117, Comparison!DK:DK,0))</f>
        <v>NA</v>
      </c>
      <c r="Q117" s="2">
        <f t="shared" si="11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2"/>
        <v>100</v>
      </c>
      <c r="V117" s="2">
        <f t="shared" si="13"/>
        <v>104</v>
      </c>
      <c r="W117" s="2">
        <f t="shared" si="14"/>
        <v>104</v>
      </c>
      <c r="X117" s="2">
        <f>INDEX(Comparison!DP:DP, MATCH(B117, Comparison!DK:DK,0))</f>
        <v>0</v>
      </c>
      <c r="Y117" s="2" t="str">
        <f t="shared" si="15"/>
        <v/>
      </c>
    </row>
    <row r="118" spans="1:25" x14ac:dyDescent="0.25">
      <c r="A118" s="3">
        <v>113</v>
      </c>
      <c r="B118" s="2" t="s">
        <v>132</v>
      </c>
      <c r="C118" s="2">
        <v>281</v>
      </c>
      <c r="D118" s="2" t="s">
        <v>8</v>
      </c>
      <c r="E118" s="2">
        <v>2</v>
      </c>
      <c r="F118" s="2" t="s">
        <v>466</v>
      </c>
      <c r="G118" s="2" t="s">
        <v>1144</v>
      </c>
      <c r="H118" s="2" t="s">
        <v>581</v>
      </c>
      <c r="I118" s="2">
        <v>282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1234</v>
      </c>
      <c r="P118" s="2" t="str">
        <f>INDEX(Comparison!DN:DN, MATCH(B118, Comparison!DK:DK,0))</f>
        <v>NA</v>
      </c>
      <c r="Q118" s="2">
        <f t="shared" si="11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2"/>
        <v>101</v>
      </c>
      <c r="V118" s="2">
        <f t="shared" si="13"/>
        <v>105</v>
      </c>
      <c r="W118" s="2">
        <f t="shared" si="14"/>
        <v>105</v>
      </c>
      <c r="X118" s="2">
        <f>INDEX(Comparison!DP:DP, MATCH(B118, Comparison!DK:DK,0))</f>
        <v>0</v>
      </c>
      <c r="Y118" s="2" t="str">
        <f t="shared" si="15"/>
        <v/>
      </c>
    </row>
    <row r="119" spans="1:25" x14ac:dyDescent="0.25">
      <c r="A119" s="3">
        <v>114</v>
      </c>
      <c r="B119" s="2" t="s">
        <v>133</v>
      </c>
      <c r="C119" s="2">
        <v>283</v>
      </c>
      <c r="D119" s="2" t="s">
        <v>10</v>
      </c>
      <c r="E119" s="2">
        <v>3</v>
      </c>
      <c r="F119" s="2" t="s">
        <v>467</v>
      </c>
      <c r="G119" s="2" t="s">
        <v>1144</v>
      </c>
      <c r="H119" s="2" t="s">
        <v>581</v>
      </c>
      <c r="I119" s="2">
        <v>285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1234</v>
      </c>
      <c r="P119" s="2" t="str">
        <f>INDEX(Comparison!DN:DN, MATCH(B119, Comparison!DK:DK,0))</f>
        <v>NA</v>
      </c>
      <c r="Q119" s="2">
        <f t="shared" si="11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2"/>
        <v>102</v>
      </c>
      <c r="V119" s="2">
        <f t="shared" si="13"/>
        <v>106</v>
      </c>
      <c r="W119" s="2">
        <f t="shared" si="14"/>
        <v>106</v>
      </c>
      <c r="X119" s="2">
        <f>INDEX(Comparison!DP:DP, MATCH(B119, Comparison!DK:DK,0))</f>
        <v>0</v>
      </c>
      <c r="Y119" s="2" t="str">
        <f t="shared" si="15"/>
        <v/>
      </c>
    </row>
    <row r="120" spans="1:25" x14ac:dyDescent="0.25">
      <c r="A120" s="3">
        <v>115</v>
      </c>
      <c r="B120" s="2" t="s">
        <v>134</v>
      </c>
      <c r="C120" s="2">
        <v>286</v>
      </c>
      <c r="D120" s="2" t="s">
        <v>8</v>
      </c>
      <c r="E120" s="2">
        <v>2</v>
      </c>
      <c r="F120" s="2" t="s">
        <v>468</v>
      </c>
      <c r="G120" s="2" t="s">
        <v>1144</v>
      </c>
      <c r="H120" s="2" t="s">
        <v>581</v>
      </c>
      <c r="I120" s="2">
        <v>287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1234</v>
      </c>
      <c r="P120" s="2" t="str">
        <f>INDEX(Comparison!DN:DN, MATCH(B120, Comparison!DK:DK,0))</f>
        <v>NA</v>
      </c>
      <c r="Q120" s="2">
        <f t="shared" si="11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2"/>
        <v>103</v>
      </c>
      <c r="V120" s="2">
        <f t="shared" si="13"/>
        <v>107</v>
      </c>
      <c r="W120" s="2">
        <f t="shared" si="14"/>
        <v>107</v>
      </c>
      <c r="X120" s="2">
        <f>INDEX(Comparison!DP:DP, MATCH(B120, Comparison!DK:DK,0))</f>
        <v>0</v>
      </c>
      <c r="Y120" s="2" t="str">
        <f t="shared" si="15"/>
        <v/>
      </c>
    </row>
    <row r="121" spans="1:25" x14ac:dyDescent="0.25">
      <c r="A121" s="3">
        <v>116</v>
      </c>
      <c r="B121" s="2" t="s">
        <v>135</v>
      </c>
      <c r="C121" s="2">
        <v>288</v>
      </c>
      <c r="D121" s="2" t="s">
        <v>8</v>
      </c>
      <c r="E121" s="2">
        <v>2</v>
      </c>
      <c r="F121" s="2" t="s">
        <v>427</v>
      </c>
      <c r="G121" s="2" t="s">
        <v>1144</v>
      </c>
      <c r="H121" s="2" t="s">
        <v>581</v>
      </c>
      <c r="I121" s="2">
        <v>289</v>
      </c>
      <c r="J121" s="2" t="s">
        <v>1162</v>
      </c>
      <c r="K121" s="2">
        <v>103</v>
      </c>
      <c r="L121" s="2">
        <v>107</v>
      </c>
      <c r="M121" s="2">
        <v>107</v>
      </c>
      <c r="N121" s="2" t="s">
        <v>1209</v>
      </c>
      <c r="P121" s="2" t="str">
        <f>INDEX(Comparison!DN:DN, MATCH(B121, Comparison!DK:DK,0))</f>
        <v>Remove</v>
      </c>
      <c r="Q121" s="2">
        <f t="shared" si="11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2"/>
        <v>103</v>
      </c>
      <c r="V121" s="2">
        <f t="shared" si="13"/>
        <v>107</v>
      </c>
      <c r="W121" s="2">
        <f t="shared" si="14"/>
        <v>107</v>
      </c>
      <c r="X121" s="2" t="str">
        <f>INDEX(Comparison!DP:DP, MATCH(B121, Comparison!DK:DK,0))</f>
        <v>Check variable</v>
      </c>
      <c r="Y121" s="2" t="str">
        <f t="shared" si="15"/>
        <v>Check variable</v>
      </c>
    </row>
    <row r="122" spans="1:25" x14ac:dyDescent="0.25">
      <c r="A122" s="3">
        <v>117</v>
      </c>
      <c r="B122" s="2" t="s">
        <v>136</v>
      </c>
      <c r="C122" s="2">
        <v>290</v>
      </c>
      <c r="D122" s="2" t="s">
        <v>8</v>
      </c>
      <c r="E122" s="2">
        <v>2</v>
      </c>
      <c r="F122" s="2" t="s">
        <v>428</v>
      </c>
      <c r="G122" s="2" t="s">
        <v>1144</v>
      </c>
      <c r="H122" s="2" t="s">
        <v>581</v>
      </c>
      <c r="I122" s="2">
        <v>291</v>
      </c>
      <c r="J122" s="2" t="s">
        <v>1162</v>
      </c>
      <c r="K122" s="2">
        <v>103</v>
      </c>
      <c r="L122" s="2">
        <v>107</v>
      </c>
      <c r="M122" s="2">
        <v>107</v>
      </c>
      <c r="N122" s="2" t="s">
        <v>1209</v>
      </c>
      <c r="P122" s="2" t="str">
        <f>INDEX(Comparison!DN:DN, MATCH(B122, Comparison!DK:DK,0))</f>
        <v>Remove</v>
      </c>
      <c r="Q122" s="2">
        <f t="shared" si="11"/>
        <v>117</v>
      </c>
      <c r="R122" s="2">
        <f>COUNTIF(P$2:P122, "Remove")</f>
        <v>14</v>
      </c>
      <c r="S122" s="2">
        <f>COUNTIF(P$2:P122, "Add")</f>
        <v>4</v>
      </c>
      <c r="T122" s="2">
        <f>COUNTIF(P$2:P122, "Delete")</f>
        <v>0</v>
      </c>
      <c r="U122" s="2">
        <f t="shared" si="12"/>
        <v>103</v>
      </c>
      <c r="V122" s="2">
        <f t="shared" si="13"/>
        <v>107</v>
      </c>
      <c r="W122" s="2">
        <f t="shared" si="14"/>
        <v>107</v>
      </c>
      <c r="X122" s="2" t="str">
        <f>INDEX(Comparison!DP:DP, MATCH(B122, Comparison!DK:DK,0))</f>
        <v>Check variable</v>
      </c>
      <c r="Y122" s="2" t="str">
        <f t="shared" si="15"/>
        <v>Check variable</v>
      </c>
    </row>
    <row r="123" spans="1:25" x14ac:dyDescent="0.25">
      <c r="A123" s="3">
        <v>118</v>
      </c>
      <c r="B123" s="2" t="s">
        <v>137</v>
      </c>
      <c r="C123" s="2">
        <v>292</v>
      </c>
      <c r="D123" s="2" t="s">
        <v>8</v>
      </c>
      <c r="E123" s="2">
        <v>2</v>
      </c>
      <c r="F123" s="2" t="s">
        <v>429</v>
      </c>
      <c r="G123" s="2" t="s">
        <v>1144</v>
      </c>
      <c r="H123" s="2" t="s">
        <v>581</v>
      </c>
      <c r="I123" s="2">
        <v>293</v>
      </c>
      <c r="J123" s="2" t="s">
        <v>1162</v>
      </c>
      <c r="K123" s="2">
        <v>103</v>
      </c>
      <c r="L123" s="2">
        <v>107</v>
      </c>
      <c r="M123" s="2">
        <v>107</v>
      </c>
      <c r="N123" s="2" t="s">
        <v>1209</v>
      </c>
      <c r="P123" s="2" t="str">
        <f>INDEX(Comparison!DN:DN, MATCH(B123, Comparison!DK:DK,0))</f>
        <v>Remove</v>
      </c>
      <c r="Q123" s="2">
        <f t="shared" si="11"/>
        <v>118</v>
      </c>
      <c r="R123" s="2">
        <f>COUNTIF(P$2:P123, "Remove")</f>
        <v>15</v>
      </c>
      <c r="S123" s="2">
        <f>COUNTIF(P$2:P123, "Add")</f>
        <v>4</v>
      </c>
      <c r="T123" s="2">
        <f>COUNTIF(P$2:P123, "Delete")</f>
        <v>0</v>
      </c>
      <c r="U123" s="2">
        <f t="shared" si="12"/>
        <v>103</v>
      </c>
      <c r="V123" s="2">
        <f t="shared" si="13"/>
        <v>107</v>
      </c>
      <c r="W123" s="2">
        <f t="shared" si="14"/>
        <v>107</v>
      </c>
      <c r="X123" s="2" t="str">
        <f>INDEX(Comparison!DP:DP, MATCH(B123, Comparison!DK:DK,0))</f>
        <v>Check variable</v>
      </c>
      <c r="Y123" s="2" t="str">
        <f t="shared" si="15"/>
        <v>Check variable</v>
      </c>
    </row>
    <row r="124" spans="1:25" x14ac:dyDescent="0.25">
      <c r="A124" s="3">
        <v>119</v>
      </c>
      <c r="B124" s="2" t="s">
        <v>138</v>
      </c>
      <c r="C124" s="2">
        <v>294</v>
      </c>
      <c r="D124" s="2" t="s">
        <v>8</v>
      </c>
      <c r="E124" s="2">
        <v>2</v>
      </c>
      <c r="F124" s="2" t="s">
        <v>469</v>
      </c>
      <c r="G124" s="2" t="s">
        <v>1144</v>
      </c>
      <c r="H124" s="2" t="s">
        <v>581</v>
      </c>
      <c r="I124" s="2">
        <v>295</v>
      </c>
      <c r="J124" s="2" t="s">
        <v>1144</v>
      </c>
      <c r="K124" s="2">
        <v>104</v>
      </c>
      <c r="L124" s="2">
        <v>108</v>
      </c>
      <c r="M124" s="2">
        <v>108</v>
      </c>
      <c r="N124" s="2" t="s">
        <v>1234</v>
      </c>
      <c r="P124" s="2" t="str">
        <f>INDEX(Comparison!DN:DN, MATCH(B124, Comparison!DK:DK,0))</f>
        <v>NA</v>
      </c>
      <c r="Q124" s="2">
        <f t="shared" si="11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2"/>
        <v>104</v>
      </c>
      <c r="V124" s="2">
        <f t="shared" si="13"/>
        <v>108</v>
      </c>
      <c r="W124" s="2">
        <f t="shared" si="14"/>
        <v>108</v>
      </c>
      <c r="X124" s="2">
        <f>INDEX(Comparison!DP:DP, MATCH(B124, Comparison!DK:DK,0))</f>
        <v>0</v>
      </c>
      <c r="Y124" s="2" t="str">
        <f t="shared" si="15"/>
        <v/>
      </c>
    </row>
    <row r="125" spans="1:25" x14ac:dyDescent="0.25">
      <c r="A125" s="3">
        <v>120</v>
      </c>
      <c r="B125" s="2" t="s">
        <v>139</v>
      </c>
      <c r="C125" s="2">
        <v>296</v>
      </c>
      <c r="D125" s="2" t="s">
        <v>8</v>
      </c>
      <c r="E125" s="2">
        <v>2</v>
      </c>
      <c r="F125" s="2" t="s">
        <v>470</v>
      </c>
      <c r="G125" s="2" t="s">
        <v>1144</v>
      </c>
      <c r="H125" s="2" t="s">
        <v>581</v>
      </c>
      <c r="I125" s="2">
        <v>297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1234</v>
      </c>
      <c r="P125" s="2" t="str">
        <f>INDEX(Comparison!DN:DN, MATCH(B125, Comparison!DK:DK,0))</f>
        <v>NA</v>
      </c>
      <c r="Q125" s="2">
        <f t="shared" si="11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2"/>
        <v>105</v>
      </c>
      <c r="V125" s="2">
        <f t="shared" si="13"/>
        <v>109</v>
      </c>
      <c r="W125" s="2">
        <f t="shared" si="14"/>
        <v>109</v>
      </c>
      <c r="X125" s="2">
        <f>INDEX(Comparison!DP:DP, MATCH(B125, Comparison!DK:DK,0))</f>
        <v>0</v>
      </c>
      <c r="Y125" s="2" t="str">
        <f t="shared" si="15"/>
        <v/>
      </c>
    </row>
    <row r="126" spans="1:25" x14ac:dyDescent="0.25">
      <c r="A126" s="3">
        <v>121</v>
      </c>
      <c r="B126" s="2" t="s">
        <v>140</v>
      </c>
      <c r="C126" s="2">
        <v>298</v>
      </c>
      <c r="D126" s="2" t="s">
        <v>8</v>
      </c>
      <c r="E126" s="2">
        <v>2</v>
      </c>
      <c r="F126" s="2" t="s">
        <v>601</v>
      </c>
      <c r="G126" s="2" t="s">
        <v>1144</v>
      </c>
      <c r="H126" s="2" t="s">
        <v>581</v>
      </c>
      <c r="I126" s="2">
        <v>299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1234</v>
      </c>
      <c r="P126" s="2" t="str">
        <f>INDEX(Comparison!DN:DN, MATCH(B126, Comparison!DK:DK,0))</f>
        <v>NA</v>
      </c>
      <c r="Q126" s="2">
        <f t="shared" si="11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2"/>
        <v>106</v>
      </c>
      <c r="V126" s="2">
        <f t="shared" si="13"/>
        <v>110</v>
      </c>
      <c r="W126" s="2">
        <f t="shared" si="14"/>
        <v>110</v>
      </c>
      <c r="X126" s="2">
        <f>INDEX(Comparison!DP:DP, MATCH(B126, Comparison!DK:DK,0))</f>
        <v>0</v>
      </c>
      <c r="Y126" s="2" t="str">
        <f t="shared" si="15"/>
        <v/>
      </c>
    </row>
    <row r="127" spans="1:25" x14ac:dyDescent="0.25">
      <c r="A127" s="3">
        <v>122</v>
      </c>
      <c r="B127" s="2" t="s">
        <v>141</v>
      </c>
      <c r="C127" s="2">
        <v>300</v>
      </c>
      <c r="D127" s="2" t="s">
        <v>8</v>
      </c>
      <c r="E127" s="2">
        <v>2</v>
      </c>
      <c r="F127" s="2" t="s">
        <v>597</v>
      </c>
      <c r="G127" s="2" t="s">
        <v>1144</v>
      </c>
      <c r="H127" s="2" t="s">
        <v>581</v>
      </c>
      <c r="I127" s="2">
        <v>301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1234</v>
      </c>
      <c r="P127" s="2" t="str">
        <f>INDEX(Comparison!DN:DN, MATCH(B127, Comparison!DK:DK,0))</f>
        <v>NA</v>
      </c>
      <c r="Q127" s="2">
        <f t="shared" si="11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2"/>
        <v>107</v>
      </c>
      <c r="V127" s="2">
        <f t="shared" si="13"/>
        <v>111</v>
      </c>
      <c r="W127" s="2">
        <f t="shared" si="14"/>
        <v>111</v>
      </c>
      <c r="X127" s="2">
        <f>INDEX(Comparison!DP:DP, MATCH(B127, Comparison!DK:DK,0))</f>
        <v>0</v>
      </c>
      <c r="Y127" s="2" t="str">
        <f t="shared" si="15"/>
        <v/>
      </c>
    </row>
    <row r="128" spans="1:25" x14ac:dyDescent="0.25">
      <c r="A128" s="3">
        <v>123</v>
      </c>
      <c r="B128" s="2" t="s">
        <v>142</v>
      </c>
      <c r="C128" s="2">
        <v>302</v>
      </c>
      <c r="D128" s="2" t="s">
        <v>8</v>
      </c>
      <c r="E128" s="2">
        <v>2</v>
      </c>
      <c r="F128" s="2" t="s">
        <v>598</v>
      </c>
      <c r="G128" s="2" t="s">
        <v>1144</v>
      </c>
      <c r="H128" s="2" t="s">
        <v>581</v>
      </c>
      <c r="I128" s="2">
        <v>303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1234</v>
      </c>
      <c r="P128" s="2" t="str">
        <f>INDEX(Comparison!DN:DN, MATCH(B128, Comparison!DK:DK,0))</f>
        <v>NA</v>
      </c>
      <c r="Q128" s="2">
        <f t="shared" si="11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2"/>
        <v>108</v>
      </c>
      <c r="V128" s="2">
        <f t="shared" si="13"/>
        <v>112</v>
      </c>
      <c r="W128" s="2">
        <f t="shared" si="14"/>
        <v>112</v>
      </c>
      <c r="X128" s="2">
        <f>INDEX(Comparison!DP:DP, MATCH(B128, Comparison!DK:DK,0))</f>
        <v>0</v>
      </c>
      <c r="Y128" s="2" t="str">
        <f t="shared" si="15"/>
        <v/>
      </c>
    </row>
    <row r="129" spans="1:25" x14ac:dyDescent="0.25">
      <c r="A129" s="3">
        <v>124</v>
      </c>
      <c r="B129" s="2" t="s">
        <v>143</v>
      </c>
      <c r="C129" s="2">
        <v>304</v>
      </c>
      <c r="D129" s="2" t="s">
        <v>8</v>
      </c>
      <c r="E129" s="2">
        <v>2</v>
      </c>
      <c r="F129" s="2" t="s">
        <v>599</v>
      </c>
      <c r="G129" s="2" t="s">
        <v>1144</v>
      </c>
      <c r="H129" s="2" t="s">
        <v>581</v>
      </c>
      <c r="I129" s="2">
        <v>305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1234</v>
      </c>
      <c r="P129" s="2" t="str">
        <f>INDEX(Comparison!DN:DN, MATCH(B129, Comparison!DK:DK,0))</f>
        <v>NA</v>
      </c>
      <c r="Q129" s="2">
        <f t="shared" si="11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2"/>
        <v>109</v>
      </c>
      <c r="V129" s="2">
        <f t="shared" si="13"/>
        <v>113</v>
      </c>
      <c r="W129" s="2">
        <f t="shared" si="14"/>
        <v>113</v>
      </c>
      <c r="X129" s="2">
        <f>INDEX(Comparison!DP:DP, MATCH(B129, Comparison!DK:DK,0))</f>
        <v>0</v>
      </c>
      <c r="Y129" s="2" t="str">
        <f t="shared" si="15"/>
        <v/>
      </c>
    </row>
    <row r="130" spans="1:25" x14ac:dyDescent="0.25">
      <c r="A130" s="3">
        <v>125</v>
      </c>
      <c r="B130" s="2" t="s">
        <v>144</v>
      </c>
      <c r="C130" s="2">
        <v>306</v>
      </c>
      <c r="D130" s="2" t="s">
        <v>8</v>
      </c>
      <c r="E130" s="2">
        <v>2</v>
      </c>
      <c r="F130" s="2" t="s">
        <v>600</v>
      </c>
      <c r="G130" s="2" t="s">
        <v>1144</v>
      </c>
      <c r="H130" s="2" t="s">
        <v>581</v>
      </c>
      <c r="I130" s="2">
        <v>307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1234</v>
      </c>
      <c r="P130" s="2" t="str">
        <f>INDEX(Comparison!DN:DN, MATCH(B130, Comparison!DK:DK,0))</f>
        <v>NA</v>
      </c>
      <c r="Q130" s="2">
        <f t="shared" si="11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2"/>
        <v>110</v>
      </c>
      <c r="V130" s="2">
        <f t="shared" si="13"/>
        <v>114</v>
      </c>
      <c r="W130" s="2">
        <f t="shared" si="14"/>
        <v>114</v>
      </c>
      <c r="X130" s="2">
        <f>INDEX(Comparison!DP:DP, MATCH(B130, Comparison!DK:DK,0))</f>
        <v>0</v>
      </c>
      <c r="Y130" s="2" t="str">
        <f t="shared" si="15"/>
        <v/>
      </c>
    </row>
    <row r="131" spans="1:25" x14ac:dyDescent="0.25">
      <c r="A131" s="3">
        <v>126</v>
      </c>
      <c r="B131" s="2" t="s">
        <v>145</v>
      </c>
      <c r="C131" s="2">
        <v>308</v>
      </c>
      <c r="D131" s="2" t="s">
        <v>8</v>
      </c>
      <c r="E131" s="2">
        <v>2</v>
      </c>
      <c r="F131" s="2" t="s">
        <v>471</v>
      </c>
      <c r="G131" s="2" t="s">
        <v>1144</v>
      </c>
      <c r="H131" s="2" t="s">
        <v>581</v>
      </c>
      <c r="I131" s="2">
        <v>309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1234</v>
      </c>
      <c r="P131" s="2" t="str">
        <f>INDEX(Comparison!DN:DN, MATCH(B131, Comparison!DK:DK,0))</f>
        <v>NA</v>
      </c>
      <c r="Q131" s="2">
        <f t="shared" si="11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2"/>
        <v>111</v>
      </c>
      <c r="V131" s="2">
        <f t="shared" si="13"/>
        <v>115</v>
      </c>
      <c r="W131" s="2">
        <f t="shared" si="14"/>
        <v>115</v>
      </c>
      <c r="X131" s="2">
        <f>INDEX(Comparison!DP:DP, MATCH(B131, Comparison!DK:DK,0))</f>
        <v>0</v>
      </c>
      <c r="Y131" s="2" t="str">
        <f t="shared" si="15"/>
        <v/>
      </c>
    </row>
    <row r="132" spans="1:25" x14ac:dyDescent="0.25">
      <c r="A132" s="3">
        <v>127</v>
      </c>
      <c r="B132" s="2" t="s">
        <v>146</v>
      </c>
      <c r="C132" s="2">
        <v>310</v>
      </c>
      <c r="D132" s="2" t="s">
        <v>8</v>
      </c>
      <c r="E132" s="2">
        <v>2</v>
      </c>
      <c r="F132" s="2" t="s">
        <v>601</v>
      </c>
      <c r="G132" s="2" t="s">
        <v>1144</v>
      </c>
      <c r="H132" s="2" t="s">
        <v>581</v>
      </c>
      <c r="I132" s="2">
        <v>311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1234</v>
      </c>
      <c r="P132" s="2" t="str">
        <f>INDEX(Comparison!DN:DN, MATCH(B132, Comparison!DK:DK,0))</f>
        <v>NA</v>
      </c>
      <c r="Q132" s="2">
        <f t="shared" ref="Q132:Q195" si="16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7" xml:space="preserve"> Q132-R132</f>
        <v>112</v>
      </c>
      <c r="V132" s="2">
        <f t="shared" ref="V132:V195" si="18">U132+S132</f>
        <v>116</v>
      </c>
      <c r="W132" s="2">
        <f t="shared" ref="W132:W195" si="19">V132-T132</f>
        <v>116</v>
      </c>
      <c r="X132" s="2">
        <f>INDEX(Comparison!DP:DP, MATCH(B132, Comparison!DK:DK,0))</f>
        <v>0</v>
      </c>
      <c r="Y132" s="2" t="str">
        <f t="shared" si="15"/>
        <v/>
      </c>
    </row>
    <row r="133" spans="1:25" x14ac:dyDescent="0.25">
      <c r="A133" s="3">
        <v>128</v>
      </c>
      <c r="B133" s="2" t="s">
        <v>147</v>
      </c>
      <c r="C133" s="2">
        <v>312</v>
      </c>
      <c r="D133" s="2" t="s">
        <v>8</v>
      </c>
      <c r="E133" s="2">
        <v>2</v>
      </c>
      <c r="F133" s="2" t="s">
        <v>602</v>
      </c>
      <c r="G133" s="2" t="s">
        <v>1144</v>
      </c>
      <c r="H133" s="2" t="s">
        <v>581</v>
      </c>
      <c r="I133" s="2">
        <v>313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1234</v>
      </c>
      <c r="P133" s="2" t="str">
        <f>INDEX(Comparison!DN:DN, MATCH(B133, Comparison!DK:DK,0))</f>
        <v>NA</v>
      </c>
      <c r="Q133" s="2">
        <f t="shared" si="16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7"/>
        <v>113</v>
      </c>
      <c r="V133" s="2">
        <f t="shared" si="18"/>
        <v>117</v>
      </c>
      <c r="W133" s="2">
        <f t="shared" si="19"/>
        <v>117</v>
      </c>
      <c r="X133" s="2">
        <f>INDEX(Comparison!DP:DP, MATCH(B133, Comparison!DK:DK,0))</f>
        <v>0</v>
      </c>
      <c r="Y133" s="2" t="str">
        <f t="shared" si="15"/>
        <v/>
      </c>
    </row>
    <row r="134" spans="1:25" x14ac:dyDescent="0.25">
      <c r="A134" s="3">
        <v>129</v>
      </c>
      <c r="B134" s="2" t="s">
        <v>148</v>
      </c>
      <c r="C134" s="2">
        <v>314</v>
      </c>
      <c r="D134" s="2" t="s">
        <v>8</v>
      </c>
      <c r="E134" s="2">
        <v>2</v>
      </c>
      <c r="F134" s="2" t="s">
        <v>603</v>
      </c>
      <c r="G134" s="2" t="s">
        <v>1144</v>
      </c>
      <c r="H134" s="2" t="s">
        <v>581</v>
      </c>
      <c r="I134" s="2">
        <v>315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1234</v>
      </c>
      <c r="P134" s="2" t="str">
        <f>INDEX(Comparison!DN:DN, MATCH(B134, Comparison!DK:DK,0))</f>
        <v>NA</v>
      </c>
      <c r="Q134" s="2">
        <f t="shared" si="16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7"/>
        <v>114</v>
      </c>
      <c r="V134" s="2">
        <f t="shared" si="18"/>
        <v>118</v>
      </c>
      <c r="W134" s="2">
        <f t="shared" si="19"/>
        <v>118</v>
      </c>
      <c r="X134" s="2">
        <f>INDEX(Comparison!DP:DP, MATCH(B134, Comparison!DK:DK,0))</f>
        <v>0</v>
      </c>
      <c r="Y134" s="2" t="str">
        <f t="shared" si="15"/>
        <v/>
      </c>
    </row>
    <row r="135" spans="1:25" x14ac:dyDescent="0.25">
      <c r="A135" s="3">
        <v>130</v>
      </c>
      <c r="B135" s="2" t="s">
        <v>149</v>
      </c>
      <c r="C135" s="2">
        <v>316</v>
      </c>
      <c r="D135" s="2" t="s">
        <v>8</v>
      </c>
      <c r="E135" s="2">
        <v>2</v>
      </c>
      <c r="F135" s="2" t="s">
        <v>604</v>
      </c>
      <c r="G135" s="2" t="s">
        <v>1144</v>
      </c>
      <c r="H135" s="2" t="s">
        <v>581</v>
      </c>
      <c r="I135" s="2">
        <v>317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1234</v>
      </c>
      <c r="P135" s="2" t="str">
        <f>INDEX(Comparison!DN:DN, MATCH(B135, Comparison!DK:DK,0))</f>
        <v>NA</v>
      </c>
      <c r="Q135" s="2">
        <f t="shared" si="16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7"/>
        <v>115</v>
      </c>
      <c r="V135" s="2">
        <f t="shared" si="18"/>
        <v>119</v>
      </c>
      <c r="W135" s="2">
        <f t="shared" si="19"/>
        <v>119</v>
      </c>
      <c r="X135" s="2">
        <f>INDEX(Comparison!DP:DP, MATCH(B135, Comparison!DK:DK,0))</f>
        <v>0</v>
      </c>
      <c r="Y135" s="2" t="str">
        <f t="shared" si="15"/>
        <v/>
      </c>
    </row>
    <row r="136" spans="1:25" x14ac:dyDescent="0.25">
      <c r="A136" s="3">
        <v>131</v>
      </c>
      <c r="B136" s="2" t="s">
        <v>150</v>
      </c>
      <c r="C136" s="2">
        <v>318</v>
      </c>
      <c r="D136" s="2" t="s">
        <v>8</v>
      </c>
      <c r="E136" s="2">
        <v>2</v>
      </c>
      <c r="F136" s="2" t="s">
        <v>605</v>
      </c>
      <c r="G136" s="2" t="s">
        <v>1144</v>
      </c>
      <c r="H136" s="2" t="s">
        <v>581</v>
      </c>
      <c r="I136" s="2">
        <v>319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1234</v>
      </c>
      <c r="P136" s="2" t="str">
        <f>INDEX(Comparison!DN:DN, MATCH(B136, Comparison!DK:DK,0))</f>
        <v>NA</v>
      </c>
      <c r="Q136" s="2">
        <f t="shared" si="16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7"/>
        <v>116</v>
      </c>
      <c r="V136" s="2">
        <f t="shared" si="18"/>
        <v>120</v>
      </c>
      <c r="W136" s="2">
        <f t="shared" si="19"/>
        <v>120</v>
      </c>
      <c r="X136" s="2">
        <f>INDEX(Comparison!DP:DP, MATCH(B136, Comparison!DK:DK,0))</f>
        <v>0</v>
      </c>
      <c r="Y136" s="2" t="str">
        <f t="shared" si="15"/>
        <v/>
      </c>
    </row>
    <row r="137" spans="1:25" x14ac:dyDescent="0.25">
      <c r="A137" s="3">
        <v>132</v>
      </c>
      <c r="B137" s="2" t="s">
        <v>151</v>
      </c>
      <c r="C137" s="2">
        <v>320</v>
      </c>
      <c r="D137" s="2" t="s">
        <v>8</v>
      </c>
      <c r="E137" s="2">
        <v>2</v>
      </c>
      <c r="F137" s="2" t="s">
        <v>472</v>
      </c>
      <c r="G137" s="2" t="s">
        <v>1144</v>
      </c>
      <c r="H137" s="2" t="s">
        <v>581</v>
      </c>
      <c r="I137" s="2">
        <v>321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1234</v>
      </c>
      <c r="P137" s="2" t="str">
        <f>INDEX(Comparison!DN:DN, MATCH(B137, Comparison!DK:DK,0))</f>
        <v>NA</v>
      </c>
      <c r="Q137" s="2">
        <f t="shared" si="16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7"/>
        <v>117</v>
      </c>
      <c r="V137" s="2">
        <f t="shared" si="18"/>
        <v>121</v>
      </c>
      <c r="W137" s="2">
        <f t="shared" si="19"/>
        <v>121</v>
      </c>
      <c r="X137" s="2">
        <f>INDEX(Comparison!DP:DP, MATCH(B137, Comparison!DK:DK,0))</f>
        <v>0</v>
      </c>
      <c r="Y137" s="2" t="str">
        <f t="shared" si="15"/>
        <v/>
      </c>
    </row>
    <row r="138" spans="1:25" x14ac:dyDescent="0.25">
      <c r="A138" s="3">
        <v>133</v>
      </c>
      <c r="B138" s="2" t="s">
        <v>152</v>
      </c>
      <c r="C138" s="2">
        <v>322</v>
      </c>
      <c r="D138" s="2" t="s">
        <v>8</v>
      </c>
      <c r="E138" s="2">
        <v>2</v>
      </c>
      <c r="F138" s="2" t="s">
        <v>601</v>
      </c>
      <c r="G138" s="2" t="s">
        <v>1144</v>
      </c>
      <c r="H138" s="2" t="s">
        <v>581</v>
      </c>
      <c r="I138" s="2">
        <v>323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1234</v>
      </c>
      <c r="P138" s="2" t="str">
        <f>INDEX(Comparison!DN:DN, MATCH(B138, Comparison!DK:DK,0))</f>
        <v>NA</v>
      </c>
      <c r="Q138" s="2">
        <f t="shared" si="16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7"/>
        <v>118</v>
      </c>
      <c r="V138" s="2">
        <f t="shared" si="18"/>
        <v>122</v>
      </c>
      <c r="W138" s="2">
        <f t="shared" si="19"/>
        <v>122</v>
      </c>
      <c r="X138" s="2">
        <f>INDEX(Comparison!DP:DP, MATCH(B138, Comparison!DK:DK,0))</f>
        <v>0</v>
      </c>
      <c r="Y138" s="2" t="str">
        <f t="shared" si="15"/>
        <v/>
      </c>
    </row>
    <row r="139" spans="1:25" x14ac:dyDescent="0.25">
      <c r="A139" s="3">
        <v>134</v>
      </c>
      <c r="B139" s="2" t="s">
        <v>153</v>
      </c>
      <c r="C139" s="2">
        <v>324</v>
      </c>
      <c r="D139" s="2" t="s">
        <v>8</v>
      </c>
      <c r="E139" s="2">
        <v>2</v>
      </c>
      <c r="F139" s="2" t="s">
        <v>606</v>
      </c>
      <c r="G139" s="2" t="s">
        <v>1144</v>
      </c>
      <c r="H139" s="2" t="s">
        <v>581</v>
      </c>
      <c r="I139" s="2">
        <v>325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1234</v>
      </c>
      <c r="P139" s="2" t="str">
        <f>INDEX(Comparison!DN:DN, MATCH(B139, Comparison!DK:DK,0))</f>
        <v>NA</v>
      </c>
      <c r="Q139" s="2">
        <f t="shared" si="16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7"/>
        <v>119</v>
      </c>
      <c r="V139" s="2">
        <f t="shared" si="18"/>
        <v>123</v>
      </c>
      <c r="W139" s="2">
        <f t="shared" si="19"/>
        <v>123</v>
      </c>
      <c r="X139" s="2">
        <f>INDEX(Comparison!DP:DP, MATCH(B139, Comparison!DK:DK,0))</f>
        <v>0</v>
      </c>
      <c r="Y139" s="2" t="str">
        <f t="shared" si="15"/>
        <v/>
      </c>
    </row>
    <row r="140" spans="1:25" x14ac:dyDescent="0.25">
      <c r="A140" s="3">
        <v>135</v>
      </c>
      <c r="B140" s="2" t="s">
        <v>154</v>
      </c>
      <c r="C140" s="2">
        <v>326</v>
      </c>
      <c r="D140" s="2" t="s">
        <v>8</v>
      </c>
      <c r="E140" s="2">
        <v>2</v>
      </c>
      <c r="F140" s="2" t="s">
        <v>607</v>
      </c>
      <c r="G140" s="2" t="s">
        <v>1144</v>
      </c>
      <c r="H140" s="2" t="s">
        <v>581</v>
      </c>
      <c r="I140" s="2">
        <v>327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1234</v>
      </c>
      <c r="P140" s="2" t="str">
        <f>INDEX(Comparison!DN:DN, MATCH(B140, Comparison!DK:DK,0))</f>
        <v>NA</v>
      </c>
      <c r="Q140" s="2">
        <f t="shared" si="16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7"/>
        <v>120</v>
      </c>
      <c r="V140" s="2">
        <f t="shared" si="18"/>
        <v>124</v>
      </c>
      <c r="W140" s="2">
        <f t="shared" si="19"/>
        <v>124</v>
      </c>
      <c r="X140" s="2">
        <f>INDEX(Comparison!DP:DP, MATCH(B140, Comparison!DK:DK,0))</f>
        <v>0</v>
      </c>
      <c r="Y140" s="2" t="str">
        <f t="shared" si="15"/>
        <v/>
      </c>
    </row>
    <row r="141" spans="1:25" x14ac:dyDescent="0.25">
      <c r="A141" s="3">
        <v>136</v>
      </c>
      <c r="B141" s="2" t="s">
        <v>155</v>
      </c>
      <c r="C141" s="2">
        <v>328</v>
      </c>
      <c r="D141" s="2" t="s">
        <v>8</v>
      </c>
      <c r="E141" s="2">
        <v>2</v>
      </c>
      <c r="F141" s="2" t="s">
        <v>608</v>
      </c>
      <c r="G141" s="2" t="s">
        <v>1144</v>
      </c>
      <c r="H141" s="2" t="s">
        <v>581</v>
      </c>
      <c r="I141" s="2">
        <v>329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1234</v>
      </c>
      <c r="P141" s="2" t="str">
        <f>INDEX(Comparison!DN:DN, MATCH(B141, Comparison!DK:DK,0))</f>
        <v>NA</v>
      </c>
      <c r="Q141" s="2">
        <f t="shared" si="16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7"/>
        <v>121</v>
      </c>
      <c r="V141" s="2">
        <f t="shared" si="18"/>
        <v>125</v>
      </c>
      <c r="W141" s="2">
        <f t="shared" si="19"/>
        <v>125</v>
      </c>
      <c r="X141" s="2">
        <f>INDEX(Comparison!DP:DP, MATCH(B141, Comparison!DK:DK,0))</f>
        <v>0</v>
      </c>
      <c r="Y141" s="2" t="str">
        <f t="shared" si="15"/>
        <v/>
      </c>
    </row>
    <row r="142" spans="1:25" x14ac:dyDescent="0.25">
      <c r="A142" s="3">
        <v>137</v>
      </c>
      <c r="B142" s="2" t="s">
        <v>156</v>
      </c>
      <c r="C142" s="2">
        <v>330</v>
      </c>
      <c r="D142" s="2" t="s">
        <v>8</v>
      </c>
      <c r="E142" s="2">
        <v>2</v>
      </c>
      <c r="F142" s="2" t="s">
        <v>609</v>
      </c>
      <c r="G142" s="2" t="s">
        <v>1144</v>
      </c>
      <c r="H142" s="2" t="s">
        <v>581</v>
      </c>
      <c r="I142" s="2">
        <v>331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1234</v>
      </c>
      <c r="P142" s="2" t="str">
        <f>INDEX(Comparison!DN:DN, MATCH(B142, Comparison!DK:DK,0))</f>
        <v>NA</v>
      </c>
      <c r="Q142" s="2">
        <f t="shared" si="16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7"/>
        <v>122</v>
      </c>
      <c r="V142" s="2">
        <f t="shared" si="18"/>
        <v>126</v>
      </c>
      <c r="W142" s="2">
        <f t="shared" si="19"/>
        <v>126</v>
      </c>
      <c r="X142" s="2">
        <f>INDEX(Comparison!DP:DP, MATCH(B142, Comparison!DK:DK,0))</f>
        <v>0</v>
      </c>
      <c r="Y142" s="2" t="str">
        <f t="shared" si="15"/>
        <v/>
      </c>
    </row>
    <row r="143" spans="1:25" x14ac:dyDescent="0.25">
      <c r="A143" s="3">
        <v>138</v>
      </c>
      <c r="B143" s="2" t="s">
        <v>157</v>
      </c>
      <c r="C143" s="2">
        <v>332</v>
      </c>
      <c r="D143" s="2" t="s">
        <v>8</v>
      </c>
      <c r="E143" s="2">
        <v>2</v>
      </c>
      <c r="F143" s="2" t="s">
        <v>473</v>
      </c>
      <c r="G143" s="2" t="s">
        <v>1144</v>
      </c>
      <c r="H143" s="2" t="s">
        <v>581</v>
      </c>
      <c r="I143" s="2">
        <v>333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1234</v>
      </c>
      <c r="P143" s="2" t="str">
        <f>INDEX(Comparison!DN:DN, MATCH(B143, Comparison!DK:DK,0))</f>
        <v>NA</v>
      </c>
      <c r="Q143" s="2">
        <f t="shared" si="16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7"/>
        <v>123</v>
      </c>
      <c r="V143" s="2">
        <f t="shared" si="18"/>
        <v>127</v>
      </c>
      <c r="W143" s="2">
        <f t="shared" si="19"/>
        <v>127</v>
      </c>
      <c r="X143" s="2">
        <f>INDEX(Comparison!DP:DP, MATCH(B143, Comparison!DK:DK,0))</f>
        <v>0</v>
      </c>
      <c r="Y143" s="2" t="str">
        <f t="shared" si="15"/>
        <v/>
      </c>
    </row>
    <row r="144" spans="1:25" x14ac:dyDescent="0.25">
      <c r="A144" s="3">
        <v>139</v>
      </c>
      <c r="B144" s="2" t="s">
        <v>158</v>
      </c>
      <c r="C144" s="2">
        <v>334</v>
      </c>
      <c r="D144" s="2" t="s">
        <v>8</v>
      </c>
      <c r="E144" s="2">
        <v>2</v>
      </c>
      <c r="F144" s="2" t="s">
        <v>465</v>
      </c>
      <c r="G144" s="2" t="s">
        <v>1144</v>
      </c>
      <c r="H144" s="2" t="s">
        <v>581</v>
      </c>
      <c r="I144" s="2">
        <v>335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1234</v>
      </c>
      <c r="P144" s="2" t="str">
        <f>INDEX(Comparison!DN:DN, MATCH(B144, Comparison!DK:DK,0))</f>
        <v>NA</v>
      </c>
      <c r="Q144" s="2">
        <f t="shared" si="16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7"/>
        <v>124</v>
      </c>
      <c r="V144" s="2">
        <f t="shared" si="18"/>
        <v>128</v>
      </c>
      <c r="W144" s="2">
        <f t="shared" si="19"/>
        <v>128</v>
      </c>
      <c r="X144" s="2">
        <f>INDEX(Comparison!DP:DP, MATCH(B144, Comparison!DK:DK,0))</f>
        <v>0</v>
      </c>
      <c r="Y144" s="2" t="str">
        <f t="shared" si="15"/>
        <v/>
      </c>
    </row>
    <row r="145" spans="1:25" x14ac:dyDescent="0.25">
      <c r="A145" s="3">
        <v>140</v>
      </c>
      <c r="B145" s="2" t="s">
        <v>159</v>
      </c>
      <c r="C145" s="2">
        <v>336</v>
      </c>
      <c r="D145" s="2" t="s">
        <v>8</v>
      </c>
      <c r="E145" s="2">
        <v>2</v>
      </c>
      <c r="F145" s="2" t="s">
        <v>474</v>
      </c>
      <c r="G145" s="2" t="s">
        <v>1144</v>
      </c>
      <c r="H145" s="2" t="s">
        <v>581</v>
      </c>
      <c r="I145" s="2">
        <v>337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1234</v>
      </c>
      <c r="P145" s="2" t="str">
        <f>INDEX(Comparison!DN:DN, MATCH(B145, Comparison!DK:DK,0))</f>
        <v>NA</v>
      </c>
      <c r="Q145" s="2">
        <f t="shared" si="16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7"/>
        <v>125</v>
      </c>
      <c r="V145" s="2">
        <f t="shared" si="18"/>
        <v>129</v>
      </c>
      <c r="W145" s="2">
        <f t="shared" si="19"/>
        <v>129</v>
      </c>
      <c r="X145" s="2">
        <f>INDEX(Comparison!DP:DP, MATCH(B145, Comparison!DK:DK,0))</f>
        <v>0</v>
      </c>
      <c r="Y145" s="2" t="str">
        <f t="shared" si="15"/>
        <v/>
      </c>
    </row>
    <row r="146" spans="1:25" x14ac:dyDescent="0.25">
      <c r="A146" s="3">
        <v>141</v>
      </c>
      <c r="B146" s="2" t="s">
        <v>160</v>
      </c>
      <c r="C146" s="2">
        <v>338</v>
      </c>
      <c r="D146" s="2" t="s">
        <v>8</v>
      </c>
      <c r="E146" s="2">
        <v>2</v>
      </c>
      <c r="F146" s="2" t="s">
        <v>1124</v>
      </c>
      <c r="G146" s="2" t="s">
        <v>1144</v>
      </c>
      <c r="H146" s="2" t="s">
        <v>581</v>
      </c>
      <c r="I146" s="2">
        <v>339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1234</v>
      </c>
      <c r="P146" s="2" t="str">
        <f>INDEX(Comparison!DN:DN, MATCH(B146, Comparison!DK:DK,0))</f>
        <v>NA</v>
      </c>
      <c r="Q146" s="2">
        <f t="shared" si="16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7"/>
        <v>126</v>
      </c>
      <c r="V146" s="2">
        <f t="shared" si="18"/>
        <v>130</v>
      </c>
      <c r="W146" s="2">
        <f t="shared" si="19"/>
        <v>130</v>
      </c>
      <c r="X146" s="2">
        <f>INDEX(Comparison!DP:DP, MATCH(B146, Comparison!DK:DK,0))</f>
        <v>0</v>
      </c>
      <c r="Y146" s="2" t="str">
        <f t="shared" si="15"/>
        <v/>
      </c>
    </row>
    <row r="147" spans="1:25" x14ac:dyDescent="0.25">
      <c r="A147" s="3">
        <v>142</v>
      </c>
      <c r="B147" s="2" t="s">
        <v>161</v>
      </c>
      <c r="C147" s="2">
        <v>340</v>
      </c>
      <c r="D147" s="2" t="s">
        <v>8</v>
      </c>
      <c r="E147" s="2">
        <v>2</v>
      </c>
      <c r="F147" s="2" t="s">
        <v>476</v>
      </c>
      <c r="G147" s="2" t="s">
        <v>1144</v>
      </c>
      <c r="H147" s="2" t="s">
        <v>581</v>
      </c>
      <c r="I147" s="2">
        <v>341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1234</v>
      </c>
      <c r="P147" s="2" t="str">
        <f>INDEX(Comparison!DN:DN, MATCH(B147, Comparison!DK:DK,0))</f>
        <v>NA</v>
      </c>
      <c r="Q147" s="2">
        <f t="shared" si="16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7"/>
        <v>127</v>
      </c>
      <c r="V147" s="2">
        <f t="shared" si="18"/>
        <v>131</v>
      </c>
      <c r="W147" s="2">
        <f t="shared" si="19"/>
        <v>131</v>
      </c>
      <c r="X147" s="2">
        <f>INDEX(Comparison!DP:DP, MATCH(B147, Comparison!DK:DK,0))</f>
        <v>0</v>
      </c>
      <c r="Y147" s="2" t="str">
        <f t="shared" si="15"/>
        <v/>
      </c>
    </row>
    <row r="148" spans="1:25" x14ac:dyDescent="0.25">
      <c r="A148" s="3">
        <v>143</v>
      </c>
      <c r="B148" s="2" t="s">
        <v>162</v>
      </c>
      <c r="C148" s="2">
        <v>342</v>
      </c>
      <c r="D148" s="2" t="s">
        <v>10</v>
      </c>
      <c r="E148" s="2">
        <v>3</v>
      </c>
      <c r="F148" s="2" t="s">
        <v>477</v>
      </c>
      <c r="G148" s="2" t="s">
        <v>1144</v>
      </c>
      <c r="H148" s="2" t="s">
        <v>581</v>
      </c>
      <c r="I148" s="2">
        <v>344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1234</v>
      </c>
      <c r="P148" s="2" t="str">
        <f>INDEX(Comparison!DN:DN, MATCH(B148, Comparison!DK:DK,0))</f>
        <v>NA</v>
      </c>
      <c r="Q148" s="2">
        <f t="shared" si="16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7"/>
        <v>128</v>
      </c>
      <c r="V148" s="2">
        <f t="shared" si="18"/>
        <v>132</v>
      </c>
      <c r="W148" s="2">
        <f t="shared" si="19"/>
        <v>132</v>
      </c>
      <c r="X148" s="2">
        <f>INDEX(Comparison!DP:DP, MATCH(B148, Comparison!DK:DK,0))</f>
        <v>0</v>
      </c>
      <c r="Y148" s="2" t="str">
        <f t="shared" si="15"/>
        <v/>
      </c>
    </row>
    <row r="149" spans="1:25" x14ac:dyDescent="0.25">
      <c r="A149" s="3">
        <v>144</v>
      </c>
      <c r="B149" s="2" t="s">
        <v>163</v>
      </c>
      <c r="C149" s="2">
        <v>345</v>
      </c>
      <c r="D149" s="2" t="s">
        <v>8</v>
      </c>
      <c r="E149" s="2">
        <v>2</v>
      </c>
      <c r="F149" s="2" t="s">
        <v>478</v>
      </c>
      <c r="G149" s="2" t="s">
        <v>1144</v>
      </c>
      <c r="H149" s="2" t="s">
        <v>581</v>
      </c>
      <c r="I149" s="2">
        <v>346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1234</v>
      </c>
      <c r="P149" s="2" t="str">
        <f>INDEX(Comparison!DN:DN, MATCH(B149, Comparison!DK:DK,0))</f>
        <v>NA</v>
      </c>
      <c r="Q149" s="2">
        <f t="shared" si="16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7"/>
        <v>129</v>
      </c>
      <c r="V149" s="2">
        <f t="shared" si="18"/>
        <v>133</v>
      </c>
      <c r="W149" s="2">
        <f t="shared" si="19"/>
        <v>133</v>
      </c>
      <c r="X149" s="2">
        <f>INDEX(Comparison!DP:DP, MATCH(B149, Comparison!DK:DK,0))</f>
        <v>0</v>
      </c>
      <c r="Y149" s="2" t="str">
        <f t="shared" si="15"/>
        <v/>
      </c>
    </row>
    <row r="150" spans="1:25" x14ac:dyDescent="0.25">
      <c r="A150" s="3">
        <v>145</v>
      </c>
      <c r="B150" s="2" t="s">
        <v>164</v>
      </c>
      <c r="C150" s="2">
        <v>347</v>
      </c>
      <c r="D150" s="2" t="s">
        <v>8</v>
      </c>
      <c r="E150" s="2">
        <v>2</v>
      </c>
      <c r="F150" s="2" t="s">
        <v>479</v>
      </c>
      <c r="G150" s="2" t="s">
        <v>1144</v>
      </c>
      <c r="H150" s="2" t="s">
        <v>581</v>
      </c>
      <c r="I150" s="2">
        <v>348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1234</v>
      </c>
      <c r="P150" s="2" t="str">
        <f>INDEX(Comparison!DN:DN, MATCH(B150, Comparison!DK:DK,0))</f>
        <v>NA</v>
      </c>
      <c r="Q150" s="2">
        <f t="shared" si="16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7"/>
        <v>130</v>
      </c>
      <c r="V150" s="2">
        <f t="shared" si="18"/>
        <v>134</v>
      </c>
      <c r="W150" s="2">
        <f t="shared" si="19"/>
        <v>134</v>
      </c>
      <c r="X150" s="2">
        <f>INDEX(Comparison!DP:DP, MATCH(B150, Comparison!DK:DK,0))</f>
        <v>0</v>
      </c>
      <c r="Y150" s="2" t="str">
        <f t="shared" si="15"/>
        <v/>
      </c>
    </row>
    <row r="151" spans="1:25" x14ac:dyDescent="0.25">
      <c r="A151" s="3">
        <v>146</v>
      </c>
      <c r="B151" s="2" t="s">
        <v>165</v>
      </c>
      <c r="C151" s="2">
        <v>349</v>
      </c>
      <c r="D151" s="2" t="s">
        <v>8</v>
      </c>
      <c r="E151" s="2">
        <v>2</v>
      </c>
      <c r="F151" s="2" t="s">
        <v>480</v>
      </c>
      <c r="G151" s="2" t="s">
        <v>1144</v>
      </c>
      <c r="H151" s="2" t="s">
        <v>581</v>
      </c>
      <c r="I151" s="2">
        <v>350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1234</v>
      </c>
      <c r="P151" s="2" t="str">
        <f>INDEX(Comparison!DN:DN, MATCH(B151, Comparison!DK:DK,0))</f>
        <v>NA</v>
      </c>
      <c r="Q151" s="2">
        <f t="shared" si="16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7"/>
        <v>131</v>
      </c>
      <c r="V151" s="2">
        <f t="shared" si="18"/>
        <v>135</v>
      </c>
      <c r="W151" s="2">
        <f t="shared" si="19"/>
        <v>135</v>
      </c>
      <c r="X151" s="2">
        <f>INDEX(Comparison!DP:DP, MATCH(B151, Comparison!DK:DK,0))</f>
        <v>0</v>
      </c>
      <c r="Y151" s="2" t="str">
        <f t="shared" si="15"/>
        <v/>
      </c>
    </row>
    <row r="152" spans="1:25" x14ac:dyDescent="0.25">
      <c r="A152" s="3">
        <v>147</v>
      </c>
      <c r="B152" s="2" t="s">
        <v>166</v>
      </c>
      <c r="C152" s="2">
        <v>351</v>
      </c>
      <c r="D152" s="2" t="s">
        <v>8</v>
      </c>
      <c r="E152" s="2">
        <v>2</v>
      </c>
      <c r="F152" s="2" t="s">
        <v>481</v>
      </c>
      <c r="G152" s="2" t="s">
        <v>1144</v>
      </c>
      <c r="H152" s="2" t="s">
        <v>581</v>
      </c>
      <c r="I152" s="2">
        <v>352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1234</v>
      </c>
      <c r="P152" s="2" t="str">
        <f>INDEX(Comparison!DN:DN, MATCH(B152, Comparison!DK:DK,0))</f>
        <v>NA</v>
      </c>
      <c r="Q152" s="2">
        <f t="shared" si="16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7"/>
        <v>132</v>
      </c>
      <c r="V152" s="2">
        <f t="shared" si="18"/>
        <v>136</v>
      </c>
      <c r="W152" s="2">
        <f t="shared" si="19"/>
        <v>136</v>
      </c>
      <c r="X152" s="2">
        <f>INDEX(Comparison!DP:DP, MATCH(B152, Comparison!DK:DK,0))</f>
        <v>0</v>
      </c>
      <c r="Y152" s="2" t="str">
        <f t="shared" si="15"/>
        <v/>
      </c>
    </row>
    <row r="153" spans="1:25" x14ac:dyDescent="0.25">
      <c r="A153" s="3">
        <v>148</v>
      </c>
      <c r="B153" s="2" t="s">
        <v>167</v>
      </c>
      <c r="C153" s="2">
        <v>353</v>
      </c>
      <c r="D153" s="2" t="s">
        <v>8</v>
      </c>
      <c r="E153" s="2">
        <v>2</v>
      </c>
      <c r="F153" s="2" t="s">
        <v>482</v>
      </c>
      <c r="G153" s="2" t="s">
        <v>1144</v>
      </c>
      <c r="H153" s="2" t="s">
        <v>581</v>
      </c>
      <c r="I153" s="2">
        <v>354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1234</v>
      </c>
      <c r="P153" s="2" t="str">
        <f>INDEX(Comparison!DN:DN, MATCH(B153, Comparison!DK:DK,0))</f>
        <v>NA</v>
      </c>
      <c r="Q153" s="2">
        <f t="shared" si="16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7"/>
        <v>133</v>
      </c>
      <c r="V153" s="2">
        <f t="shared" si="18"/>
        <v>137</v>
      </c>
      <c r="W153" s="2">
        <f t="shared" si="19"/>
        <v>137</v>
      </c>
      <c r="X153" s="2">
        <f>INDEX(Comparison!DP:DP, MATCH(B153, Comparison!DK:DK,0))</f>
        <v>0</v>
      </c>
      <c r="Y153" s="2" t="str">
        <f t="shared" si="15"/>
        <v/>
      </c>
    </row>
    <row r="154" spans="1:25" x14ac:dyDescent="0.25">
      <c r="A154" s="3">
        <v>149</v>
      </c>
      <c r="B154" s="2" t="s">
        <v>168</v>
      </c>
      <c r="C154" s="2">
        <v>355</v>
      </c>
      <c r="D154" s="2" t="s">
        <v>8</v>
      </c>
      <c r="E154" s="2">
        <v>2</v>
      </c>
      <c r="F154" s="2" t="s">
        <v>483</v>
      </c>
      <c r="G154" s="2" t="s">
        <v>1144</v>
      </c>
      <c r="H154" s="2" t="s">
        <v>581</v>
      </c>
      <c r="I154" s="2">
        <v>356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1234</v>
      </c>
      <c r="P154" s="2" t="str">
        <f>INDEX(Comparison!DN:DN, MATCH(B154, Comparison!DK:DK,0))</f>
        <v>NA</v>
      </c>
      <c r="Q154" s="2">
        <f t="shared" si="16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7"/>
        <v>134</v>
      </c>
      <c r="V154" s="2">
        <f t="shared" si="18"/>
        <v>138</v>
      </c>
      <c r="W154" s="2">
        <f t="shared" si="19"/>
        <v>138</v>
      </c>
      <c r="X154" s="2">
        <f>INDEX(Comparison!DP:DP, MATCH(B154, Comparison!DK:DK,0))</f>
        <v>0</v>
      </c>
      <c r="Y154" s="2" t="str">
        <f t="shared" si="15"/>
        <v/>
      </c>
    </row>
    <row r="155" spans="1:25" x14ac:dyDescent="0.25">
      <c r="A155" s="3">
        <v>150</v>
      </c>
      <c r="B155" s="2" t="s">
        <v>169</v>
      </c>
      <c r="C155" s="2">
        <v>357</v>
      </c>
      <c r="D155" s="2" t="s">
        <v>8</v>
      </c>
      <c r="E155" s="2">
        <v>2</v>
      </c>
      <c r="F155" s="2" t="s">
        <v>484</v>
      </c>
      <c r="G155" s="2" t="s">
        <v>1144</v>
      </c>
      <c r="H155" s="2" t="s">
        <v>581</v>
      </c>
      <c r="I155" s="2">
        <v>358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1234</v>
      </c>
      <c r="P155" s="2" t="str">
        <f>INDEX(Comparison!DN:DN, MATCH(B155, Comparison!DK:DK,0))</f>
        <v>NA</v>
      </c>
      <c r="Q155" s="2">
        <f t="shared" si="16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7"/>
        <v>135</v>
      </c>
      <c r="V155" s="2">
        <f t="shared" si="18"/>
        <v>139</v>
      </c>
      <c r="W155" s="2">
        <f t="shared" si="19"/>
        <v>139</v>
      </c>
      <c r="X155" s="2">
        <f>INDEX(Comparison!DP:DP, MATCH(B155, Comparison!DK:DK,0))</f>
        <v>0</v>
      </c>
      <c r="Y155" s="2" t="str">
        <f t="shared" si="15"/>
        <v/>
      </c>
    </row>
    <row r="156" spans="1:25" x14ac:dyDescent="0.25">
      <c r="A156" s="3">
        <v>151</v>
      </c>
      <c r="B156" s="2" t="s">
        <v>170</v>
      </c>
      <c r="C156" s="2">
        <v>359</v>
      </c>
      <c r="D156" s="2" t="s">
        <v>8</v>
      </c>
      <c r="E156" s="2">
        <v>2</v>
      </c>
      <c r="F156" s="2" t="s">
        <v>473</v>
      </c>
      <c r="G156" s="2" t="s">
        <v>1144</v>
      </c>
      <c r="H156" s="2" t="s">
        <v>581</v>
      </c>
      <c r="I156" s="2">
        <v>360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1234</v>
      </c>
      <c r="P156" s="2" t="str">
        <f>INDEX(Comparison!DN:DN, MATCH(B156, Comparison!DK:DK,0))</f>
        <v>NA</v>
      </c>
      <c r="Q156" s="2">
        <f t="shared" si="16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7"/>
        <v>136</v>
      </c>
      <c r="V156" s="2">
        <f t="shared" si="18"/>
        <v>140</v>
      </c>
      <c r="W156" s="2">
        <f t="shared" si="19"/>
        <v>140</v>
      </c>
      <c r="X156" s="2">
        <f>INDEX(Comparison!DP:DP, MATCH(B156, Comparison!DK:DK,0))</f>
        <v>0</v>
      </c>
      <c r="Y156" s="2" t="str">
        <f t="shared" si="15"/>
        <v/>
      </c>
    </row>
    <row r="157" spans="1:25" x14ac:dyDescent="0.25">
      <c r="A157" s="3">
        <v>152</v>
      </c>
      <c r="B157" s="2" t="s">
        <v>171</v>
      </c>
      <c r="C157" s="2">
        <v>361</v>
      </c>
      <c r="D157" s="2" t="s">
        <v>8</v>
      </c>
      <c r="E157" s="2">
        <v>2</v>
      </c>
      <c r="F157" s="2" t="s">
        <v>465</v>
      </c>
      <c r="G157" s="2" t="s">
        <v>1144</v>
      </c>
      <c r="H157" s="2" t="s">
        <v>581</v>
      </c>
      <c r="I157" s="2">
        <v>362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1234</v>
      </c>
      <c r="P157" s="2" t="str">
        <f>INDEX(Comparison!DN:DN, MATCH(B157, Comparison!DK:DK,0))</f>
        <v>NA</v>
      </c>
      <c r="Q157" s="2">
        <f t="shared" si="16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7"/>
        <v>137</v>
      </c>
      <c r="V157" s="2">
        <f t="shared" si="18"/>
        <v>141</v>
      </c>
      <c r="W157" s="2">
        <f t="shared" si="19"/>
        <v>141</v>
      </c>
      <c r="X157" s="2">
        <f>INDEX(Comparison!DP:DP, MATCH(B157, Comparison!DK:DK,0))</f>
        <v>0</v>
      </c>
      <c r="Y157" s="2" t="str">
        <f t="shared" si="15"/>
        <v/>
      </c>
    </row>
    <row r="158" spans="1:25" x14ac:dyDescent="0.25">
      <c r="A158" s="3">
        <v>153</v>
      </c>
      <c r="B158" s="2" t="s">
        <v>172</v>
      </c>
      <c r="C158" s="2">
        <v>363</v>
      </c>
      <c r="D158" s="2" t="s">
        <v>8</v>
      </c>
      <c r="E158" s="2">
        <v>2</v>
      </c>
      <c r="F158" s="2" t="s">
        <v>485</v>
      </c>
      <c r="G158" s="2" t="s">
        <v>1144</v>
      </c>
      <c r="H158" s="2" t="s">
        <v>581</v>
      </c>
      <c r="I158" s="2">
        <v>364</v>
      </c>
      <c r="J158" s="2" t="s">
        <v>1162</v>
      </c>
      <c r="K158" s="2">
        <v>137</v>
      </c>
      <c r="L158" s="2">
        <v>141</v>
      </c>
      <c r="M158" s="2">
        <v>141</v>
      </c>
      <c r="N158" s="2" t="s">
        <v>1209</v>
      </c>
      <c r="P158" s="2" t="str">
        <f>INDEX(Comparison!DN:DN, MATCH(B158, Comparison!DK:DK,0))</f>
        <v>Remove</v>
      </c>
      <c r="Q158" s="2">
        <f t="shared" si="16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7"/>
        <v>137</v>
      </c>
      <c r="V158" s="2">
        <f t="shared" si="18"/>
        <v>141</v>
      </c>
      <c r="W158" s="2">
        <f t="shared" si="19"/>
        <v>141</v>
      </c>
      <c r="X158" s="2" t="str">
        <f>INDEX(Comparison!DP:DP, MATCH(B158, Comparison!DK:DK,0))</f>
        <v>Check variable</v>
      </c>
      <c r="Y158" s="2" t="str">
        <f t="shared" si="15"/>
        <v>Check variable</v>
      </c>
    </row>
    <row r="159" spans="1:25" x14ac:dyDescent="0.25">
      <c r="A159" s="3">
        <v>154</v>
      </c>
      <c r="B159" s="2" t="s">
        <v>173</v>
      </c>
      <c r="C159" s="2">
        <v>365</v>
      </c>
      <c r="D159" s="2" t="s">
        <v>8</v>
      </c>
      <c r="E159" s="2">
        <v>2</v>
      </c>
      <c r="F159" s="2" t="s">
        <v>486</v>
      </c>
      <c r="G159" s="2" t="s">
        <v>1144</v>
      </c>
      <c r="H159" s="2" t="s">
        <v>581</v>
      </c>
      <c r="I159" s="2">
        <v>366</v>
      </c>
      <c r="J159" s="2" t="s">
        <v>1162</v>
      </c>
      <c r="K159" s="2">
        <v>137</v>
      </c>
      <c r="L159" s="2">
        <v>141</v>
      </c>
      <c r="M159" s="2">
        <v>141</v>
      </c>
      <c r="N159" s="2" t="s">
        <v>1209</v>
      </c>
      <c r="P159" s="2" t="str">
        <f>INDEX(Comparison!DN:DN, MATCH(B159, Comparison!DK:DK,0))</f>
        <v>Remove</v>
      </c>
      <c r="Q159" s="2">
        <f t="shared" si="16"/>
        <v>154</v>
      </c>
      <c r="R159" s="2">
        <f>COUNTIF(P$2:P159, "Remove")</f>
        <v>17</v>
      </c>
      <c r="S159" s="2">
        <f>COUNTIF(P$2:P159, "Add")</f>
        <v>4</v>
      </c>
      <c r="T159" s="2">
        <f>COUNTIF(P$2:P159, "Delete")</f>
        <v>0</v>
      </c>
      <c r="U159" s="2">
        <f t="shared" si="17"/>
        <v>137</v>
      </c>
      <c r="V159" s="2">
        <f t="shared" si="18"/>
        <v>141</v>
      </c>
      <c r="W159" s="2">
        <f t="shared" si="19"/>
        <v>141</v>
      </c>
      <c r="X159" s="2" t="str">
        <f>INDEX(Comparison!DP:DP, MATCH(B159, Comparison!DK:DK,0))</f>
        <v>Check variable</v>
      </c>
      <c r="Y159" s="2" t="str">
        <f t="shared" si="15"/>
        <v>Check variable</v>
      </c>
    </row>
    <row r="160" spans="1:25" x14ac:dyDescent="0.25">
      <c r="A160" s="3">
        <v>155</v>
      </c>
      <c r="B160" s="2" t="s">
        <v>174</v>
      </c>
      <c r="C160" s="2">
        <v>367</v>
      </c>
      <c r="D160" s="2" t="s">
        <v>8</v>
      </c>
      <c r="E160" s="2">
        <v>2</v>
      </c>
      <c r="F160" s="2" t="s">
        <v>487</v>
      </c>
      <c r="G160" s="2" t="s">
        <v>1144</v>
      </c>
      <c r="H160" s="2" t="s">
        <v>581</v>
      </c>
      <c r="I160" s="2">
        <v>368</v>
      </c>
      <c r="J160" s="2" t="s">
        <v>1162</v>
      </c>
      <c r="K160" s="2">
        <v>137</v>
      </c>
      <c r="L160" s="2">
        <v>141</v>
      </c>
      <c r="M160" s="2">
        <v>141</v>
      </c>
      <c r="N160" s="2" t="s">
        <v>1209</v>
      </c>
      <c r="P160" s="2" t="str">
        <f>INDEX(Comparison!DN:DN, MATCH(B160, Comparison!DK:DK,0))</f>
        <v>Remove</v>
      </c>
      <c r="Q160" s="2">
        <f t="shared" si="16"/>
        <v>155</v>
      </c>
      <c r="R160" s="2">
        <f>COUNTIF(P$2:P160, "Remove")</f>
        <v>18</v>
      </c>
      <c r="S160" s="2">
        <f>COUNTIF(P$2:P160, "Add")</f>
        <v>4</v>
      </c>
      <c r="T160" s="2">
        <f>COUNTIF(P$2:P160, "Delete")</f>
        <v>0</v>
      </c>
      <c r="U160" s="2">
        <f t="shared" si="17"/>
        <v>137</v>
      </c>
      <c r="V160" s="2">
        <f t="shared" si="18"/>
        <v>141</v>
      </c>
      <c r="W160" s="2">
        <f t="shared" si="19"/>
        <v>141</v>
      </c>
      <c r="X160" s="2" t="str">
        <f>INDEX(Comparison!DP:DP, MATCH(B160, Comparison!DK:DK,0))</f>
        <v>Check variable</v>
      </c>
      <c r="Y160" s="2" t="str">
        <f t="shared" si="15"/>
        <v>Check variable</v>
      </c>
    </row>
    <row r="161" spans="1:25" x14ac:dyDescent="0.25">
      <c r="A161" s="3">
        <v>156</v>
      </c>
      <c r="B161" s="2" t="s">
        <v>175</v>
      </c>
      <c r="C161" s="2">
        <v>369</v>
      </c>
      <c r="D161" s="2" t="s">
        <v>8</v>
      </c>
      <c r="E161" s="2">
        <v>2</v>
      </c>
      <c r="F161" s="2" t="s">
        <v>488</v>
      </c>
      <c r="G161" s="2" t="s">
        <v>1144</v>
      </c>
      <c r="H161" s="2" t="s">
        <v>581</v>
      </c>
      <c r="I161" s="2">
        <v>370</v>
      </c>
      <c r="J161" s="2" t="s">
        <v>1162</v>
      </c>
      <c r="K161" s="2">
        <v>137</v>
      </c>
      <c r="L161" s="2">
        <v>141</v>
      </c>
      <c r="M161" s="2">
        <v>141</v>
      </c>
      <c r="N161" s="2" t="s">
        <v>1209</v>
      </c>
      <c r="P161" s="2" t="str">
        <f>INDEX(Comparison!DN:DN, MATCH(B161, Comparison!DK:DK,0))</f>
        <v>Remove</v>
      </c>
      <c r="Q161" s="2">
        <f t="shared" si="16"/>
        <v>156</v>
      </c>
      <c r="R161" s="2">
        <f>COUNTIF(P$2:P161, "Remove")</f>
        <v>19</v>
      </c>
      <c r="S161" s="2">
        <f>COUNTIF(P$2:P161, "Add")</f>
        <v>4</v>
      </c>
      <c r="T161" s="2">
        <f>COUNTIF(P$2:P161, "Delete")</f>
        <v>0</v>
      </c>
      <c r="U161" s="2">
        <f t="shared" si="17"/>
        <v>137</v>
      </c>
      <c r="V161" s="2">
        <f t="shared" si="18"/>
        <v>141</v>
      </c>
      <c r="W161" s="2">
        <f t="shared" si="19"/>
        <v>141</v>
      </c>
      <c r="X161" s="2" t="str">
        <f>INDEX(Comparison!DP:DP, MATCH(B161, Comparison!DK:DK,0))</f>
        <v>Check variable</v>
      </c>
      <c r="Y161" s="2" t="str">
        <f t="shared" si="15"/>
        <v>Check variable</v>
      </c>
    </row>
    <row r="162" spans="1:25" x14ac:dyDescent="0.25">
      <c r="A162" s="3">
        <v>157</v>
      </c>
      <c r="B162" s="2" t="s">
        <v>176</v>
      </c>
      <c r="C162" s="2">
        <v>371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372</v>
      </c>
      <c r="J162" s="2" t="s">
        <v>1162</v>
      </c>
      <c r="K162" s="2">
        <v>137</v>
      </c>
      <c r="L162" s="2">
        <v>141</v>
      </c>
      <c r="M162" s="2">
        <v>141</v>
      </c>
      <c r="N162" s="2" t="s">
        <v>1209</v>
      </c>
      <c r="P162" s="2" t="str">
        <f>INDEX(Comparison!DN:DN, MATCH(B162, Comparison!DK:DK,0))</f>
        <v>Remove</v>
      </c>
      <c r="Q162" s="2">
        <f t="shared" si="16"/>
        <v>157</v>
      </c>
      <c r="R162" s="2">
        <f>COUNTIF(P$2:P162, "Remove")</f>
        <v>20</v>
      </c>
      <c r="S162" s="2">
        <f>COUNTIF(P$2:P162, "Add")</f>
        <v>4</v>
      </c>
      <c r="T162" s="2">
        <f>COUNTIF(P$2:P162, "Delete")</f>
        <v>0</v>
      </c>
      <c r="U162" s="2">
        <f t="shared" si="17"/>
        <v>137</v>
      </c>
      <c r="V162" s="2">
        <f t="shared" si="18"/>
        <v>141</v>
      </c>
      <c r="W162" s="2">
        <f t="shared" si="19"/>
        <v>141</v>
      </c>
      <c r="X162" s="2" t="str">
        <f>INDEX(Comparison!DP:DP, MATCH(B162, Comparison!DK:DK,0))</f>
        <v>Check variable</v>
      </c>
      <c r="Y162" s="2" t="str">
        <f t="shared" si="15"/>
        <v>Check variable</v>
      </c>
    </row>
    <row r="163" spans="1:25" x14ac:dyDescent="0.25">
      <c r="A163" s="3">
        <v>158</v>
      </c>
      <c r="B163" s="2" t="s">
        <v>177</v>
      </c>
      <c r="C163" s="2">
        <v>373</v>
      </c>
      <c r="D163" s="2" t="s">
        <v>8</v>
      </c>
      <c r="E163" s="2">
        <v>2</v>
      </c>
      <c r="F163" s="2" t="s">
        <v>489</v>
      </c>
      <c r="G163" s="2" t="s">
        <v>1144</v>
      </c>
      <c r="H163" s="2" t="s">
        <v>581</v>
      </c>
      <c r="I163" s="2">
        <v>374</v>
      </c>
      <c r="J163" s="2" t="s">
        <v>1144</v>
      </c>
      <c r="K163" s="2">
        <v>138</v>
      </c>
      <c r="L163" s="2">
        <v>142</v>
      </c>
      <c r="M163" s="2">
        <v>142</v>
      </c>
      <c r="N163" s="2" t="s">
        <v>1234</v>
      </c>
      <c r="P163" s="2" t="str">
        <f>INDEX(Comparison!DN:DN, MATCH(B163, Comparison!DK:DK,0))</f>
        <v>NA</v>
      </c>
      <c r="Q163" s="2">
        <f t="shared" si="16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7"/>
        <v>138</v>
      </c>
      <c r="V163" s="2">
        <f t="shared" si="18"/>
        <v>142</v>
      </c>
      <c r="W163" s="2">
        <f t="shared" si="19"/>
        <v>142</v>
      </c>
      <c r="X163" s="2">
        <f>INDEX(Comparison!DP:DP, MATCH(B163, Comparison!DK:DK,0))</f>
        <v>0</v>
      </c>
      <c r="Y163" s="2" t="str">
        <f t="shared" si="15"/>
        <v/>
      </c>
    </row>
    <row r="164" spans="1:25" x14ac:dyDescent="0.25">
      <c r="A164" s="3">
        <v>159</v>
      </c>
      <c r="B164" s="2" t="s">
        <v>178</v>
      </c>
      <c r="C164" s="2">
        <v>375</v>
      </c>
      <c r="D164" s="2" t="s">
        <v>8</v>
      </c>
      <c r="E164" s="2">
        <v>2</v>
      </c>
      <c r="F164" s="2" t="s">
        <v>490</v>
      </c>
      <c r="G164" s="2" t="s">
        <v>1144</v>
      </c>
      <c r="H164" s="2" t="s">
        <v>581</v>
      </c>
      <c r="I164" s="2">
        <v>376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1234</v>
      </c>
      <c r="P164" s="2" t="str">
        <f>INDEX(Comparison!DN:DN, MATCH(B164, Comparison!DK:DK,0))</f>
        <v>NA</v>
      </c>
      <c r="Q164" s="2">
        <f t="shared" si="16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7"/>
        <v>139</v>
      </c>
      <c r="V164" s="2">
        <f t="shared" si="18"/>
        <v>143</v>
      </c>
      <c r="W164" s="2">
        <f t="shared" si="19"/>
        <v>143</v>
      </c>
      <c r="X164" s="2">
        <f>INDEX(Comparison!DP:DP, MATCH(B164, Comparison!DK:DK,0))</f>
        <v>0</v>
      </c>
      <c r="Y164" s="2" t="str">
        <f t="shared" si="15"/>
        <v/>
      </c>
    </row>
    <row r="165" spans="1:25" x14ac:dyDescent="0.25">
      <c r="A165" s="3">
        <v>160</v>
      </c>
      <c r="B165" s="2" t="s">
        <v>179</v>
      </c>
      <c r="C165" s="2">
        <v>377</v>
      </c>
      <c r="D165" s="2" t="s">
        <v>8</v>
      </c>
      <c r="E165" s="2">
        <v>2</v>
      </c>
      <c r="F165" s="2" t="s">
        <v>491</v>
      </c>
      <c r="G165" s="2" t="s">
        <v>1144</v>
      </c>
      <c r="H165" s="2" t="s">
        <v>581</v>
      </c>
      <c r="I165" s="2">
        <v>378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1234</v>
      </c>
      <c r="P165" s="2" t="str">
        <f>INDEX(Comparison!DN:DN, MATCH(B165, Comparison!DK:DK,0))</f>
        <v>NA</v>
      </c>
      <c r="Q165" s="2">
        <f t="shared" si="16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7"/>
        <v>140</v>
      </c>
      <c r="V165" s="2">
        <f t="shared" si="18"/>
        <v>144</v>
      </c>
      <c r="W165" s="2">
        <f t="shared" si="19"/>
        <v>144</v>
      </c>
      <c r="X165" s="2">
        <f>INDEX(Comparison!DP:DP, MATCH(B165, Comparison!DK:DK,0))</f>
        <v>0</v>
      </c>
      <c r="Y165" s="2" t="str">
        <f t="shared" si="15"/>
        <v/>
      </c>
    </row>
    <row r="166" spans="1:25" x14ac:dyDescent="0.25">
      <c r="A166" s="3">
        <v>161</v>
      </c>
      <c r="B166" s="2" t="s">
        <v>180</v>
      </c>
      <c r="C166" s="2">
        <v>379</v>
      </c>
      <c r="D166" s="2" t="s">
        <v>8</v>
      </c>
      <c r="E166" s="2">
        <v>2</v>
      </c>
      <c r="F166" s="2" t="s">
        <v>492</v>
      </c>
      <c r="G166" s="2" t="s">
        <v>1144</v>
      </c>
      <c r="H166" s="2" t="s">
        <v>581</v>
      </c>
      <c r="I166" s="2">
        <v>380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1234</v>
      </c>
      <c r="P166" s="2" t="str">
        <f>INDEX(Comparison!DN:DN, MATCH(B166, Comparison!DK:DK,0))</f>
        <v>NA</v>
      </c>
      <c r="Q166" s="2">
        <f t="shared" si="16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7"/>
        <v>141</v>
      </c>
      <c r="V166" s="2">
        <f t="shared" si="18"/>
        <v>145</v>
      </c>
      <c r="W166" s="2">
        <f t="shared" si="19"/>
        <v>145</v>
      </c>
      <c r="X166" s="2">
        <f>INDEX(Comparison!DP:DP, MATCH(B166, Comparison!DK:DK,0))</f>
        <v>0</v>
      </c>
      <c r="Y166" s="2" t="str">
        <f t="shared" si="15"/>
        <v/>
      </c>
    </row>
    <row r="167" spans="1:25" x14ac:dyDescent="0.25">
      <c r="A167" s="3">
        <v>162</v>
      </c>
      <c r="B167" s="2" t="s">
        <v>181</v>
      </c>
      <c r="C167" s="2">
        <v>381</v>
      </c>
      <c r="D167" s="2" t="s">
        <v>8</v>
      </c>
      <c r="E167" s="2">
        <v>2</v>
      </c>
      <c r="F167" s="2" t="s">
        <v>493</v>
      </c>
      <c r="G167" s="2" t="s">
        <v>1144</v>
      </c>
      <c r="H167" s="2" t="s">
        <v>581</v>
      </c>
      <c r="I167" s="2">
        <v>382</v>
      </c>
      <c r="J167" s="2" t="s">
        <v>1162</v>
      </c>
      <c r="K167" s="2">
        <v>141</v>
      </c>
      <c r="L167" s="2">
        <v>145</v>
      </c>
      <c r="M167" s="2">
        <v>145</v>
      </c>
      <c r="N167" s="2" t="s">
        <v>1209</v>
      </c>
      <c r="P167" s="2" t="str">
        <f>INDEX(Comparison!DN:DN, MATCH(B167, Comparison!DK:DK,0))</f>
        <v>Remove</v>
      </c>
      <c r="Q167" s="2">
        <f t="shared" si="16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7"/>
        <v>141</v>
      </c>
      <c r="V167" s="2">
        <f t="shared" si="18"/>
        <v>145</v>
      </c>
      <c r="W167" s="2">
        <f t="shared" si="19"/>
        <v>145</v>
      </c>
      <c r="X167" s="2" t="str">
        <f>INDEX(Comparison!DP:DP, MATCH(B167, Comparison!DK:DK,0))</f>
        <v>Check variable</v>
      </c>
      <c r="Y167" s="2" t="str">
        <f t="shared" si="15"/>
        <v>Check variable</v>
      </c>
    </row>
    <row r="168" spans="1:25" x14ac:dyDescent="0.25">
      <c r="A168" s="3">
        <v>163</v>
      </c>
      <c r="B168" s="2" t="s">
        <v>182</v>
      </c>
      <c r="C168" s="2">
        <v>383</v>
      </c>
      <c r="D168" s="2" t="s">
        <v>8</v>
      </c>
      <c r="E168" s="2">
        <v>2</v>
      </c>
      <c r="F168" s="2" t="s">
        <v>494</v>
      </c>
      <c r="G168" s="2" t="s">
        <v>1144</v>
      </c>
      <c r="H168" s="2" t="s">
        <v>581</v>
      </c>
      <c r="I168" s="2">
        <v>384</v>
      </c>
      <c r="J168" s="2" t="s">
        <v>1162</v>
      </c>
      <c r="K168" s="2">
        <v>141</v>
      </c>
      <c r="L168" s="2">
        <v>145</v>
      </c>
      <c r="M168" s="2">
        <v>145</v>
      </c>
      <c r="N168" s="2" t="s">
        <v>1209</v>
      </c>
      <c r="P168" s="2" t="str">
        <f>INDEX(Comparison!DN:DN, MATCH(B168, Comparison!DK:DK,0))</f>
        <v>Remove</v>
      </c>
      <c r="Q168" s="2">
        <f t="shared" si="16"/>
        <v>163</v>
      </c>
      <c r="R168" s="2">
        <f>COUNTIF(P$2:P168, "Remove")</f>
        <v>22</v>
      </c>
      <c r="S168" s="2">
        <f>COUNTIF(P$2:P168, "Add")</f>
        <v>4</v>
      </c>
      <c r="T168" s="2">
        <f>COUNTIF(P$2:P168, "Delete")</f>
        <v>0</v>
      </c>
      <c r="U168" s="2">
        <f t="shared" si="17"/>
        <v>141</v>
      </c>
      <c r="V168" s="2">
        <f t="shared" si="18"/>
        <v>145</v>
      </c>
      <c r="W168" s="2">
        <f t="shared" si="19"/>
        <v>145</v>
      </c>
      <c r="X168" s="2" t="str">
        <f>INDEX(Comparison!DP:DP, MATCH(B168, Comparison!DK:DK,0))</f>
        <v>Check variable</v>
      </c>
      <c r="Y168" s="2" t="str">
        <f t="shared" si="15"/>
        <v>Check variable</v>
      </c>
    </row>
    <row r="169" spans="1:25" x14ac:dyDescent="0.25">
      <c r="A169" s="3">
        <v>164</v>
      </c>
      <c r="B169" s="2" t="s">
        <v>183</v>
      </c>
      <c r="C169" s="2">
        <v>385</v>
      </c>
      <c r="D169" s="2" t="s">
        <v>8</v>
      </c>
      <c r="E169" s="2">
        <v>2</v>
      </c>
      <c r="F169" s="2" t="s">
        <v>495</v>
      </c>
      <c r="G169" s="2" t="s">
        <v>1144</v>
      </c>
      <c r="H169" s="2" t="s">
        <v>581</v>
      </c>
      <c r="I169" s="2">
        <v>386</v>
      </c>
      <c r="J169" s="2" t="s">
        <v>1144</v>
      </c>
      <c r="K169" s="2">
        <v>142</v>
      </c>
      <c r="L169" s="2">
        <v>146</v>
      </c>
      <c r="M169" s="2">
        <v>146</v>
      </c>
      <c r="N169" s="2" t="s">
        <v>1234</v>
      </c>
      <c r="P169" s="2" t="str">
        <f>INDEX(Comparison!DN:DN, MATCH(B169, Comparison!DK:DK,0))</f>
        <v>NA</v>
      </c>
      <c r="Q169" s="2">
        <f t="shared" si="16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7"/>
        <v>142</v>
      </c>
      <c r="V169" s="2">
        <f t="shared" si="18"/>
        <v>146</v>
      </c>
      <c r="W169" s="2">
        <f t="shared" si="19"/>
        <v>146</v>
      </c>
      <c r="X169" s="2">
        <f>INDEX(Comparison!DP:DP, MATCH(B169, Comparison!DK:DK,0))</f>
        <v>0</v>
      </c>
      <c r="Y169" s="2" t="str">
        <f t="shared" si="15"/>
        <v/>
      </c>
    </row>
    <row r="170" spans="1:25" x14ac:dyDescent="0.25">
      <c r="A170" s="3">
        <v>165</v>
      </c>
      <c r="B170" s="2" t="s">
        <v>184</v>
      </c>
      <c r="C170" s="2">
        <v>387</v>
      </c>
      <c r="D170" s="2" t="s">
        <v>8</v>
      </c>
      <c r="E170" s="2">
        <v>2</v>
      </c>
      <c r="F170" s="2" t="s">
        <v>496</v>
      </c>
      <c r="G170" s="2" t="s">
        <v>1144</v>
      </c>
      <c r="H170" s="2" t="s">
        <v>581</v>
      </c>
      <c r="I170" s="2">
        <v>388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1234</v>
      </c>
      <c r="P170" s="2" t="str">
        <f>INDEX(Comparison!DN:DN, MATCH(B170, Comparison!DK:DK,0))</f>
        <v>NA</v>
      </c>
      <c r="Q170" s="2">
        <f t="shared" si="16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7"/>
        <v>143</v>
      </c>
      <c r="V170" s="2">
        <f t="shared" si="18"/>
        <v>147</v>
      </c>
      <c r="W170" s="2">
        <f t="shared" si="19"/>
        <v>147</v>
      </c>
      <c r="X170" s="2">
        <f>INDEX(Comparison!DP:DP, MATCH(B170, Comparison!DK:DK,0))</f>
        <v>0</v>
      </c>
      <c r="Y170" s="2" t="str">
        <f t="shared" si="15"/>
        <v/>
      </c>
    </row>
    <row r="171" spans="1:25" x14ac:dyDescent="0.25">
      <c r="A171" s="3">
        <v>166</v>
      </c>
      <c r="B171" s="2" t="s">
        <v>185</v>
      </c>
      <c r="C171" s="2">
        <v>389</v>
      </c>
      <c r="D171" s="2" t="s">
        <v>8</v>
      </c>
      <c r="E171" s="2">
        <v>2</v>
      </c>
      <c r="F171" s="2" t="s">
        <v>497</v>
      </c>
      <c r="G171" s="2" t="s">
        <v>1144</v>
      </c>
      <c r="H171" s="2" t="s">
        <v>581</v>
      </c>
      <c r="I171" s="2">
        <v>390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1234</v>
      </c>
      <c r="P171" s="2" t="str">
        <f>INDEX(Comparison!DN:DN, MATCH(B171, Comparison!DK:DK,0))</f>
        <v>NA</v>
      </c>
      <c r="Q171" s="2">
        <f t="shared" si="16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7"/>
        <v>144</v>
      </c>
      <c r="V171" s="2">
        <f t="shared" si="18"/>
        <v>148</v>
      </c>
      <c r="W171" s="2">
        <f t="shared" si="19"/>
        <v>148</v>
      </c>
      <c r="X171" s="2">
        <f>INDEX(Comparison!DP:DP, MATCH(B171, Comparison!DK:DK,0))</f>
        <v>0</v>
      </c>
      <c r="Y171" s="2" t="str">
        <f t="shared" si="15"/>
        <v/>
      </c>
    </row>
    <row r="172" spans="1:25" x14ac:dyDescent="0.25">
      <c r="A172" s="3">
        <v>167</v>
      </c>
      <c r="B172" s="2" t="s">
        <v>186</v>
      </c>
      <c r="C172" s="2">
        <v>391</v>
      </c>
      <c r="D172" s="2" t="s">
        <v>8</v>
      </c>
      <c r="E172" s="2">
        <v>2</v>
      </c>
      <c r="F172" s="2" t="s">
        <v>498</v>
      </c>
      <c r="G172" s="2" t="s">
        <v>1144</v>
      </c>
      <c r="H172" s="2" t="s">
        <v>581</v>
      </c>
      <c r="I172" s="2">
        <v>392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1234</v>
      </c>
      <c r="P172" s="2" t="str">
        <f>INDEX(Comparison!DN:DN, MATCH(B172, Comparison!DK:DK,0))</f>
        <v>NA</v>
      </c>
      <c r="Q172" s="2">
        <f t="shared" si="16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7"/>
        <v>145</v>
      </c>
      <c r="V172" s="2">
        <f t="shared" si="18"/>
        <v>149</v>
      </c>
      <c r="W172" s="2">
        <f t="shared" si="19"/>
        <v>149</v>
      </c>
      <c r="X172" s="2">
        <f>INDEX(Comparison!DP:DP, MATCH(B172, Comparison!DK:DK,0))</f>
        <v>0</v>
      </c>
      <c r="Y172" s="2" t="str">
        <f t="shared" si="15"/>
        <v/>
      </c>
    </row>
    <row r="173" spans="1:25" x14ac:dyDescent="0.25">
      <c r="A173" s="3">
        <v>168</v>
      </c>
      <c r="B173" s="2" t="s">
        <v>187</v>
      </c>
      <c r="C173" s="2">
        <v>393</v>
      </c>
      <c r="D173" s="2" t="s">
        <v>8</v>
      </c>
      <c r="E173" s="2">
        <v>2</v>
      </c>
      <c r="F173" s="2" t="s">
        <v>499</v>
      </c>
      <c r="G173" s="2" t="s">
        <v>1144</v>
      </c>
      <c r="H173" s="2" t="s">
        <v>581</v>
      </c>
      <c r="I173" s="2">
        <v>394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1234</v>
      </c>
      <c r="P173" s="2" t="str">
        <f>INDEX(Comparison!DN:DN, MATCH(B173, Comparison!DK:DK,0))</f>
        <v>NA</v>
      </c>
      <c r="Q173" s="2">
        <f t="shared" si="16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7"/>
        <v>146</v>
      </c>
      <c r="V173" s="2">
        <f t="shared" si="18"/>
        <v>150</v>
      </c>
      <c r="W173" s="2">
        <f t="shared" si="19"/>
        <v>150</v>
      </c>
      <c r="X173" s="2">
        <f>INDEX(Comparison!DP:DP, MATCH(B173, Comparison!DK:DK,0))</f>
        <v>0</v>
      </c>
      <c r="Y173" s="2" t="str">
        <f t="shared" si="15"/>
        <v/>
      </c>
    </row>
    <row r="174" spans="1:25" x14ac:dyDescent="0.25">
      <c r="A174" s="3">
        <v>169</v>
      </c>
      <c r="B174" s="2" t="s">
        <v>188</v>
      </c>
      <c r="C174" s="2">
        <v>395</v>
      </c>
      <c r="D174" s="2" t="s">
        <v>8</v>
      </c>
      <c r="E174" s="2">
        <v>2</v>
      </c>
      <c r="F174" s="2" t="s">
        <v>500</v>
      </c>
      <c r="G174" s="2" t="s">
        <v>1144</v>
      </c>
      <c r="H174" s="2" t="s">
        <v>581</v>
      </c>
      <c r="I174" s="2">
        <v>396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1234</v>
      </c>
      <c r="P174" s="2" t="str">
        <f>INDEX(Comparison!DN:DN, MATCH(B174, Comparison!DK:DK,0))</f>
        <v>NA</v>
      </c>
      <c r="Q174" s="2">
        <f t="shared" si="16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7"/>
        <v>147</v>
      </c>
      <c r="V174" s="2">
        <f t="shared" si="18"/>
        <v>151</v>
      </c>
      <c r="W174" s="2">
        <f t="shared" si="19"/>
        <v>151</v>
      </c>
      <c r="X174" s="2">
        <f>INDEX(Comparison!DP:DP, MATCH(B174, Comparison!DK:DK,0))</f>
        <v>0</v>
      </c>
      <c r="Y174" s="2" t="str">
        <f t="shared" ref="Y174:Y237" si="20">IF(X174=0, "", X174)</f>
        <v/>
      </c>
    </row>
    <row r="175" spans="1:25" x14ac:dyDescent="0.25">
      <c r="A175" s="3">
        <v>170</v>
      </c>
      <c r="B175" s="2" t="s">
        <v>189</v>
      </c>
      <c r="C175" s="2">
        <v>397</v>
      </c>
      <c r="D175" s="2" t="s">
        <v>8</v>
      </c>
      <c r="E175" s="2">
        <v>2</v>
      </c>
      <c r="F175" s="2" t="s">
        <v>501</v>
      </c>
      <c r="G175" s="2" t="s">
        <v>1144</v>
      </c>
      <c r="H175" s="2" t="s">
        <v>581</v>
      </c>
      <c r="I175" s="2">
        <v>398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1234</v>
      </c>
      <c r="P175" s="2" t="str">
        <f>INDEX(Comparison!DN:DN, MATCH(B175, Comparison!DK:DK,0))</f>
        <v>NA</v>
      </c>
      <c r="Q175" s="2">
        <f t="shared" si="16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7"/>
        <v>148</v>
      </c>
      <c r="V175" s="2">
        <f t="shared" si="18"/>
        <v>152</v>
      </c>
      <c r="W175" s="2">
        <f t="shared" si="19"/>
        <v>152</v>
      </c>
      <c r="X175" s="2">
        <f>INDEX(Comparison!DP:DP, MATCH(B175, Comparison!DK:DK,0))</f>
        <v>0</v>
      </c>
      <c r="Y175" s="2" t="str">
        <f t="shared" si="20"/>
        <v/>
      </c>
    </row>
    <row r="176" spans="1:25" x14ac:dyDescent="0.25">
      <c r="A176" s="3">
        <v>171</v>
      </c>
      <c r="B176" s="2" t="s">
        <v>190</v>
      </c>
      <c r="C176" s="2">
        <v>399</v>
      </c>
      <c r="D176" s="2" t="s">
        <v>8</v>
      </c>
      <c r="E176" s="2">
        <v>2</v>
      </c>
      <c r="F176" s="2" t="s">
        <v>502</v>
      </c>
      <c r="G176" s="2" t="s">
        <v>1144</v>
      </c>
      <c r="H176" s="2" t="s">
        <v>581</v>
      </c>
      <c r="I176" s="2">
        <v>400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1234</v>
      </c>
      <c r="P176" s="2" t="str">
        <f>INDEX(Comparison!DN:DN, MATCH(B176, Comparison!DK:DK,0))</f>
        <v>NA</v>
      </c>
      <c r="Q176" s="2">
        <f t="shared" si="16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7"/>
        <v>149</v>
      </c>
      <c r="V176" s="2">
        <f t="shared" si="18"/>
        <v>153</v>
      </c>
      <c r="W176" s="2">
        <f t="shared" si="19"/>
        <v>153</v>
      </c>
      <c r="X176" s="2">
        <f>INDEX(Comparison!DP:DP, MATCH(B176, Comparison!DK:DK,0))</f>
        <v>0</v>
      </c>
      <c r="Y176" s="2" t="str">
        <f t="shared" si="20"/>
        <v/>
      </c>
    </row>
    <row r="177" spans="1:25" x14ac:dyDescent="0.25">
      <c r="A177" s="3">
        <v>172</v>
      </c>
      <c r="B177" s="2" t="s">
        <v>191</v>
      </c>
      <c r="C177" s="2">
        <v>401</v>
      </c>
      <c r="D177" s="2" t="s">
        <v>8</v>
      </c>
      <c r="E177" s="2">
        <v>2</v>
      </c>
      <c r="F177" s="2" t="s">
        <v>503</v>
      </c>
      <c r="G177" s="2" t="s">
        <v>1144</v>
      </c>
      <c r="H177" s="2" t="s">
        <v>581</v>
      </c>
      <c r="I177" s="2">
        <v>402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1234</v>
      </c>
      <c r="P177" s="2" t="str">
        <f>INDEX(Comparison!DN:DN, MATCH(B177, Comparison!DK:DK,0))</f>
        <v>NA</v>
      </c>
      <c r="Q177" s="2">
        <f t="shared" si="16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7"/>
        <v>150</v>
      </c>
      <c r="V177" s="2">
        <f t="shared" si="18"/>
        <v>154</v>
      </c>
      <c r="W177" s="2">
        <f t="shared" si="19"/>
        <v>154</v>
      </c>
      <c r="X177" s="2">
        <f>INDEX(Comparison!DP:DP, MATCH(B177, Comparison!DK:DK,0))</f>
        <v>0</v>
      </c>
      <c r="Y177" s="2" t="str">
        <f t="shared" si="20"/>
        <v/>
      </c>
    </row>
    <row r="178" spans="1:25" x14ac:dyDescent="0.25">
      <c r="A178" s="3">
        <v>173</v>
      </c>
      <c r="B178" s="2" t="s">
        <v>192</v>
      </c>
      <c r="C178" s="2">
        <v>403</v>
      </c>
      <c r="D178" s="2" t="s">
        <v>8</v>
      </c>
      <c r="E178" s="2">
        <v>2</v>
      </c>
      <c r="F178" s="2" t="s">
        <v>504</v>
      </c>
      <c r="G178" s="2" t="s">
        <v>1144</v>
      </c>
      <c r="H178" s="2" t="s">
        <v>581</v>
      </c>
      <c r="I178" s="2">
        <v>404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1234</v>
      </c>
      <c r="P178" s="2" t="str">
        <f>INDEX(Comparison!DN:DN, MATCH(B178, Comparison!DK:DK,0))</f>
        <v>NA</v>
      </c>
      <c r="Q178" s="2">
        <f t="shared" si="16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7"/>
        <v>151</v>
      </c>
      <c r="V178" s="2">
        <f t="shared" si="18"/>
        <v>155</v>
      </c>
      <c r="W178" s="2">
        <f t="shared" si="19"/>
        <v>155</v>
      </c>
      <c r="X178" s="2">
        <f>INDEX(Comparison!DP:DP, MATCH(B178, Comparison!DK:DK,0))</f>
        <v>0</v>
      </c>
      <c r="Y178" s="2" t="str">
        <f t="shared" si="20"/>
        <v/>
      </c>
    </row>
    <row r="179" spans="1:25" x14ac:dyDescent="0.25">
      <c r="A179" s="3">
        <v>174</v>
      </c>
      <c r="B179" s="2" t="s">
        <v>193</v>
      </c>
      <c r="C179" s="2">
        <v>405</v>
      </c>
      <c r="D179" s="2" t="s">
        <v>8</v>
      </c>
      <c r="E179" s="2">
        <v>2</v>
      </c>
      <c r="F179" s="2" t="s">
        <v>505</v>
      </c>
      <c r="G179" s="2" t="s">
        <v>1144</v>
      </c>
      <c r="H179" s="2" t="s">
        <v>581</v>
      </c>
      <c r="I179" s="2">
        <v>406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1234</v>
      </c>
      <c r="P179" s="2" t="str">
        <f>INDEX(Comparison!DN:DN, MATCH(B179, Comparison!DK:DK,0))</f>
        <v>NA</v>
      </c>
      <c r="Q179" s="2">
        <f t="shared" si="16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7"/>
        <v>152</v>
      </c>
      <c r="V179" s="2">
        <f t="shared" si="18"/>
        <v>156</v>
      </c>
      <c r="W179" s="2">
        <f t="shared" si="19"/>
        <v>156</v>
      </c>
      <c r="X179" s="2">
        <f>INDEX(Comparison!DP:DP, MATCH(B179, Comparison!DK:DK,0))</f>
        <v>0</v>
      </c>
      <c r="Y179" s="2" t="str">
        <f t="shared" si="20"/>
        <v/>
      </c>
    </row>
    <row r="180" spans="1:25" x14ac:dyDescent="0.25">
      <c r="A180" s="3">
        <v>175</v>
      </c>
      <c r="B180" s="2" t="s">
        <v>194</v>
      </c>
      <c r="C180" s="2">
        <v>407</v>
      </c>
      <c r="D180" s="2" t="s">
        <v>10</v>
      </c>
      <c r="E180" s="2">
        <v>3</v>
      </c>
      <c r="F180" s="2" t="s">
        <v>506</v>
      </c>
      <c r="G180" s="2" t="s">
        <v>1144</v>
      </c>
      <c r="H180" s="2" t="s">
        <v>581</v>
      </c>
      <c r="I180" s="2">
        <v>409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1234</v>
      </c>
      <c r="P180" s="2" t="str">
        <f>INDEX(Comparison!DN:DN, MATCH(B180, Comparison!DK:DK,0))</f>
        <v>NA</v>
      </c>
      <c r="Q180" s="2">
        <f t="shared" si="16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7"/>
        <v>153</v>
      </c>
      <c r="V180" s="2">
        <f t="shared" si="18"/>
        <v>157</v>
      </c>
      <c r="W180" s="2">
        <f t="shared" si="19"/>
        <v>157</v>
      </c>
      <c r="X180" s="2">
        <f>INDEX(Comparison!DP:DP, MATCH(B180, Comparison!DK:DK,0))</f>
        <v>0</v>
      </c>
      <c r="Y180" s="2" t="str">
        <f t="shared" si="20"/>
        <v/>
      </c>
    </row>
    <row r="181" spans="1:25" x14ac:dyDescent="0.25">
      <c r="A181" s="3">
        <v>176</v>
      </c>
      <c r="B181" s="2" t="s">
        <v>196</v>
      </c>
      <c r="C181" s="2">
        <v>412</v>
      </c>
      <c r="D181" s="2" t="s">
        <v>8</v>
      </c>
      <c r="E181" s="2">
        <v>2</v>
      </c>
      <c r="F181" s="2" t="s">
        <v>508</v>
      </c>
      <c r="G181" s="2" t="s">
        <v>1144</v>
      </c>
      <c r="H181" s="2" t="s">
        <v>581</v>
      </c>
      <c r="I181" s="2">
        <v>413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1234</v>
      </c>
      <c r="P181" s="2" t="str">
        <f>INDEX(Comparison!DN:DN, MATCH(B181, Comparison!DK:DK,0))</f>
        <v>NA</v>
      </c>
      <c r="Q181" s="2">
        <f t="shared" si="16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7"/>
        <v>154</v>
      </c>
      <c r="V181" s="2">
        <f t="shared" si="18"/>
        <v>158</v>
      </c>
      <c r="W181" s="2">
        <f t="shared" si="19"/>
        <v>158</v>
      </c>
      <c r="X181" s="2">
        <f>INDEX(Comparison!DP:DP, MATCH(B181, Comparison!DK:DK,0))</f>
        <v>0</v>
      </c>
      <c r="Y181" s="2" t="str">
        <f t="shared" si="20"/>
        <v/>
      </c>
    </row>
    <row r="182" spans="1:25" x14ac:dyDescent="0.25">
      <c r="A182" s="3">
        <v>177</v>
      </c>
      <c r="B182" s="2" t="s">
        <v>197</v>
      </c>
      <c r="C182" s="2">
        <v>414</v>
      </c>
      <c r="D182" s="2" t="s">
        <v>8</v>
      </c>
      <c r="E182" s="2">
        <v>2</v>
      </c>
      <c r="F182" s="2" t="s">
        <v>509</v>
      </c>
      <c r="G182" s="2" t="s">
        <v>1144</v>
      </c>
      <c r="H182" s="2" t="s">
        <v>581</v>
      </c>
      <c r="I182" s="2">
        <v>415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1234</v>
      </c>
      <c r="P182" s="2" t="str">
        <f>INDEX(Comparison!DN:DN, MATCH(B182, Comparison!DK:DK,0))</f>
        <v>NA</v>
      </c>
      <c r="Q182" s="2">
        <f t="shared" si="16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7"/>
        <v>155</v>
      </c>
      <c r="V182" s="2">
        <f t="shared" si="18"/>
        <v>159</v>
      </c>
      <c r="W182" s="2">
        <f t="shared" si="19"/>
        <v>159</v>
      </c>
      <c r="X182" s="2">
        <f>INDEX(Comparison!DP:DP, MATCH(B182, Comparison!DK:DK,0))</f>
        <v>0</v>
      </c>
      <c r="Y182" s="2" t="str">
        <f t="shared" si="20"/>
        <v/>
      </c>
    </row>
    <row r="183" spans="1:25" x14ac:dyDescent="0.25">
      <c r="A183" s="3">
        <v>178</v>
      </c>
      <c r="B183" s="2" t="s">
        <v>198</v>
      </c>
      <c r="C183" s="2">
        <v>416</v>
      </c>
      <c r="D183" s="2" t="s">
        <v>8</v>
      </c>
      <c r="E183" s="2">
        <v>2</v>
      </c>
      <c r="F183" s="2" t="s">
        <v>510</v>
      </c>
      <c r="G183" s="2" t="s">
        <v>1144</v>
      </c>
      <c r="H183" s="2" t="s">
        <v>581</v>
      </c>
      <c r="I183" s="2">
        <v>417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1234</v>
      </c>
      <c r="P183" s="2" t="str">
        <f>INDEX(Comparison!DN:DN, MATCH(B183, Comparison!DK:DK,0))</f>
        <v>NA</v>
      </c>
      <c r="Q183" s="2">
        <f t="shared" si="16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7"/>
        <v>156</v>
      </c>
      <c r="V183" s="2">
        <f t="shared" si="18"/>
        <v>160</v>
      </c>
      <c r="W183" s="2">
        <f t="shared" si="19"/>
        <v>160</v>
      </c>
      <c r="X183" s="2">
        <f>INDEX(Comparison!DP:DP, MATCH(B183, Comparison!DK:DK,0))</f>
        <v>0</v>
      </c>
      <c r="Y183" s="2" t="str">
        <f t="shared" si="20"/>
        <v/>
      </c>
    </row>
    <row r="184" spans="1:25" x14ac:dyDescent="0.25">
      <c r="A184" s="3">
        <v>179</v>
      </c>
      <c r="B184" s="2" t="s">
        <v>199</v>
      </c>
      <c r="C184" s="2">
        <v>418</v>
      </c>
      <c r="D184" s="2" t="s">
        <v>8</v>
      </c>
      <c r="E184" s="2">
        <v>2</v>
      </c>
      <c r="F184" s="2" t="s">
        <v>511</v>
      </c>
      <c r="G184" s="2" t="s">
        <v>1144</v>
      </c>
      <c r="H184" s="2" t="s">
        <v>581</v>
      </c>
      <c r="I184" s="2">
        <v>419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1234</v>
      </c>
      <c r="P184" s="2" t="str">
        <f>INDEX(Comparison!DN:DN, MATCH(B184, Comparison!DK:DK,0))</f>
        <v>NA</v>
      </c>
      <c r="Q184" s="2">
        <f t="shared" si="16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7"/>
        <v>157</v>
      </c>
      <c r="V184" s="2">
        <f t="shared" si="18"/>
        <v>161</v>
      </c>
      <c r="W184" s="2">
        <f t="shared" si="19"/>
        <v>161</v>
      </c>
      <c r="X184" s="2">
        <f>INDEX(Comparison!DP:DP, MATCH(B184, Comparison!DK:DK,0))</f>
        <v>0</v>
      </c>
      <c r="Y184" s="2" t="str">
        <f t="shared" si="20"/>
        <v/>
      </c>
    </row>
    <row r="185" spans="1:25" x14ac:dyDescent="0.25">
      <c r="A185" s="3">
        <v>180</v>
      </c>
      <c r="B185" s="2" t="s">
        <v>200</v>
      </c>
      <c r="C185" s="2">
        <v>420</v>
      </c>
      <c r="D185" s="2" t="s">
        <v>8</v>
      </c>
      <c r="E185" s="2">
        <v>2</v>
      </c>
      <c r="F185" s="2" t="s">
        <v>512</v>
      </c>
      <c r="G185" s="2" t="s">
        <v>1144</v>
      </c>
      <c r="H185" s="2" t="s">
        <v>581</v>
      </c>
      <c r="I185" s="2">
        <v>421</v>
      </c>
      <c r="J185" s="2" t="s">
        <v>1162</v>
      </c>
      <c r="K185" s="2">
        <v>157</v>
      </c>
      <c r="L185" s="2">
        <v>161</v>
      </c>
      <c r="M185" s="2">
        <v>161</v>
      </c>
      <c r="N185" s="2" t="s">
        <v>1209</v>
      </c>
      <c r="P185" s="2" t="str">
        <f>INDEX(Comparison!DN:DN, MATCH(B185, Comparison!DK:DK,0))</f>
        <v>Remove</v>
      </c>
      <c r="Q185" s="2">
        <f t="shared" si="16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7"/>
        <v>157</v>
      </c>
      <c r="V185" s="2">
        <f t="shared" si="18"/>
        <v>161</v>
      </c>
      <c r="W185" s="2">
        <f t="shared" si="19"/>
        <v>161</v>
      </c>
      <c r="X185" s="2" t="str">
        <f>INDEX(Comparison!DP:DP, MATCH(B185, Comparison!DK:DK,0))</f>
        <v>Check variable</v>
      </c>
      <c r="Y185" s="2" t="str">
        <f t="shared" si="20"/>
        <v>Check variable</v>
      </c>
    </row>
    <row r="186" spans="1:25" x14ac:dyDescent="0.25">
      <c r="A186" s="3">
        <v>181</v>
      </c>
      <c r="B186" s="2" t="s">
        <v>201</v>
      </c>
      <c r="C186" s="2">
        <v>422</v>
      </c>
      <c r="D186" s="2" t="s">
        <v>8</v>
      </c>
      <c r="E186" s="2">
        <v>2</v>
      </c>
      <c r="F186" s="2" t="s">
        <v>513</v>
      </c>
      <c r="G186" s="2" t="s">
        <v>1144</v>
      </c>
      <c r="H186" s="2" t="s">
        <v>581</v>
      </c>
      <c r="I186" s="2">
        <v>423</v>
      </c>
      <c r="J186" s="2" t="s">
        <v>1162</v>
      </c>
      <c r="K186" s="2">
        <v>157</v>
      </c>
      <c r="L186" s="2">
        <v>161</v>
      </c>
      <c r="M186" s="2">
        <v>161</v>
      </c>
      <c r="N186" s="2" t="s">
        <v>1209</v>
      </c>
      <c r="P186" s="2" t="str">
        <f>INDEX(Comparison!DN:DN, MATCH(B186, Comparison!DK:DK,0))</f>
        <v>Remove</v>
      </c>
      <c r="Q186" s="2">
        <f t="shared" si="16"/>
        <v>181</v>
      </c>
      <c r="R186" s="2">
        <f>COUNTIF(P$2:P186, "Remove")</f>
        <v>24</v>
      </c>
      <c r="S186" s="2">
        <f>COUNTIF(P$2:P186, "Add")</f>
        <v>4</v>
      </c>
      <c r="T186" s="2">
        <f>COUNTIF(P$2:P186, "Delete")</f>
        <v>0</v>
      </c>
      <c r="U186" s="2">
        <f t="shared" si="17"/>
        <v>157</v>
      </c>
      <c r="V186" s="2">
        <f t="shared" si="18"/>
        <v>161</v>
      </c>
      <c r="W186" s="2">
        <f t="shared" si="19"/>
        <v>161</v>
      </c>
      <c r="X186" s="2" t="str">
        <f>INDEX(Comparison!DP:DP, MATCH(B186, Comparison!DK:DK,0))</f>
        <v>Check variable</v>
      </c>
      <c r="Y186" s="2" t="str">
        <f t="shared" si="20"/>
        <v>Check variable</v>
      </c>
    </row>
    <row r="187" spans="1:25" x14ac:dyDescent="0.25">
      <c r="A187" s="3">
        <v>182</v>
      </c>
      <c r="B187" s="2" t="s">
        <v>202</v>
      </c>
      <c r="C187" s="2">
        <v>424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425</v>
      </c>
      <c r="J187" s="2" t="s">
        <v>1162</v>
      </c>
      <c r="K187" s="2">
        <v>157</v>
      </c>
      <c r="L187" s="2">
        <v>161</v>
      </c>
      <c r="M187" s="2">
        <v>161</v>
      </c>
      <c r="N187" s="2" t="s">
        <v>1209</v>
      </c>
      <c r="P187" s="2" t="str">
        <f>INDEX(Comparison!DN:DN, MATCH(B187, Comparison!DK:DK,0))</f>
        <v>Remove</v>
      </c>
      <c r="Q187" s="2">
        <f t="shared" si="16"/>
        <v>182</v>
      </c>
      <c r="R187" s="2">
        <f>COUNTIF(P$2:P187, "Remove")</f>
        <v>25</v>
      </c>
      <c r="S187" s="2">
        <f>COUNTIF(P$2:P187, "Add")</f>
        <v>4</v>
      </c>
      <c r="T187" s="2">
        <f>COUNTIF(P$2:P187, "Delete")</f>
        <v>0</v>
      </c>
      <c r="U187" s="2">
        <f t="shared" si="17"/>
        <v>157</v>
      </c>
      <c r="V187" s="2">
        <f t="shared" si="18"/>
        <v>161</v>
      </c>
      <c r="W187" s="2">
        <f t="shared" si="19"/>
        <v>161</v>
      </c>
      <c r="X187" s="2" t="str">
        <f>INDEX(Comparison!DP:DP, MATCH(B187, Comparison!DK:DK,0))</f>
        <v>Check variable</v>
      </c>
      <c r="Y187" s="2" t="str">
        <f t="shared" si="20"/>
        <v>Check variable</v>
      </c>
    </row>
    <row r="188" spans="1:25" x14ac:dyDescent="0.25">
      <c r="A188" s="3">
        <v>183</v>
      </c>
      <c r="B188" s="2" t="s">
        <v>203</v>
      </c>
      <c r="C188" s="2">
        <v>426</v>
      </c>
      <c r="D188" s="2" t="s">
        <v>8</v>
      </c>
      <c r="E188" s="2">
        <v>2</v>
      </c>
      <c r="F188" s="2" t="s">
        <v>514</v>
      </c>
      <c r="G188" s="2" t="s">
        <v>1144</v>
      </c>
      <c r="H188" s="2" t="s">
        <v>581</v>
      </c>
      <c r="I188" s="2">
        <v>427</v>
      </c>
      <c r="J188" s="2" t="s">
        <v>1144</v>
      </c>
      <c r="K188" s="2">
        <v>158</v>
      </c>
      <c r="L188" s="2">
        <v>162</v>
      </c>
      <c r="M188" s="2">
        <v>162</v>
      </c>
      <c r="N188" s="2" t="s">
        <v>1234</v>
      </c>
      <c r="P188" s="2" t="str">
        <f>INDEX(Comparison!DN:DN, MATCH(B188, Comparison!DK:DK,0))</f>
        <v>NA</v>
      </c>
      <c r="Q188" s="2">
        <f t="shared" si="16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7"/>
        <v>158</v>
      </c>
      <c r="V188" s="2">
        <f t="shared" si="18"/>
        <v>162</v>
      </c>
      <c r="W188" s="2">
        <f t="shared" si="19"/>
        <v>162</v>
      </c>
      <c r="X188" s="2">
        <f>INDEX(Comparison!DP:DP, MATCH(B188, Comparison!DK:DK,0))</f>
        <v>0</v>
      </c>
      <c r="Y188" s="2" t="str">
        <f t="shared" si="20"/>
        <v/>
      </c>
    </row>
    <row r="189" spans="1:25" x14ac:dyDescent="0.25">
      <c r="A189" s="3">
        <v>184</v>
      </c>
      <c r="B189" s="2" t="s">
        <v>204</v>
      </c>
      <c r="C189" s="2">
        <v>428</v>
      </c>
      <c r="D189" s="2" t="s">
        <v>8</v>
      </c>
      <c r="E189" s="2">
        <v>2</v>
      </c>
      <c r="F189" s="2" t="s">
        <v>515</v>
      </c>
      <c r="G189" s="2" t="s">
        <v>1144</v>
      </c>
      <c r="H189" s="2" t="s">
        <v>581</v>
      </c>
      <c r="I189" s="2">
        <v>429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1234</v>
      </c>
      <c r="P189" s="2" t="str">
        <f>INDEX(Comparison!DN:DN, MATCH(B189, Comparison!DK:DK,0))</f>
        <v>NA</v>
      </c>
      <c r="Q189" s="2">
        <f t="shared" si="16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7"/>
        <v>159</v>
      </c>
      <c r="V189" s="2">
        <f t="shared" si="18"/>
        <v>163</v>
      </c>
      <c r="W189" s="2">
        <f t="shared" si="19"/>
        <v>163</v>
      </c>
      <c r="X189" s="2">
        <f>INDEX(Comparison!DP:DP, MATCH(B189, Comparison!DK:DK,0))</f>
        <v>0</v>
      </c>
      <c r="Y189" s="2" t="str">
        <f t="shared" si="20"/>
        <v/>
      </c>
    </row>
    <row r="190" spans="1:25" x14ac:dyDescent="0.25">
      <c r="A190" s="3">
        <v>185</v>
      </c>
      <c r="B190" s="2" t="s">
        <v>205</v>
      </c>
      <c r="C190" s="2">
        <v>430</v>
      </c>
      <c r="D190" s="2" t="s">
        <v>8</v>
      </c>
      <c r="E190" s="2">
        <v>2</v>
      </c>
      <c r="F190" s="2" t="s">
        <v>516</v>
      </c>
      <c r="G190" s="2" t="s">
        <v>1144</v>
      </c>
      <c r="H190" s="2" t="s">
        <v>581</v>
      </c>
      <c r="I190" s="2">
        <v>431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1234</v>
      </c>
      <c r="P190" s="2" t="str">
        <f>INDEX(Comparison!DN:DN, MATCH(B190, Comparison!DK:DK,0))</f>
        <v>NA</v>
      </c>
      <c r="Q190" s="2">
        <f t="shared" si="16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7"/>
        <v>160</v>
      </c>
      <c r="V190" s="2">
        <f t="shared" si="18"/>
        <v>164</v>
      </c>
      <c r="W190" s="2">
        <f t="shared" si="19"/>
        <v>164</v>
      </c>
      <c r="X190" s="2">
        <f>INDEX(Comparison!DP:DP, MATCH(B190, Comparison!DK:DK,0))</f>
        <v>0</v>
      </c>
      <c r="Y190" s="2" t="str">
        <f t="shared" si="20"/>
        <v/>
      </c>
    </row>
    <row r="191" spans="1:25" x14ac:dyDescent="0.25">
      <c r="A191" s="3">
        <v>186</v>
      </c>
      <c r="B191" s="2" t="s">
        <v>206</v>
      </c>
      <c r="C191" s="2">
        <v>432</v>
      </c>
      <c r="D191" s="2" t="s">
        <v>8</v>
      </c>
      <c r="E191" s="2">
        <v>2</v>
      </c>
      <c r="F191" s="2" t="s">
        <v>517</v>
      </c>
      <c r="G191" s="2" t="s">
        <v>1144</v>
      </c>
      <c r="H191" s="2" t="s">
        <v>581</v>
      </c>
      <c r="I191" s="2">
        <v>433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1234</v>
      </c>
      <c r="P191" s="2" t="str">
        <f>INDEX(Comparison!DN:DN, MATCH(B191, Comparison!DK:DK,0))</f>
        <v>NA</v>
      </c>
      <c r="Q191" s="2">
        <f t="shared" si="16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7"/>
        <v>161</v>
      </c>
      <c r="V191" s="2">
        <f t="shared" si="18"/>
        <v>165</v>
      </c>
      <c r="W191" s="2">
        <f t="shared" si="19"/>
        <v>165</v>
      </c>
      <c r="X191" s="2">
        <f>INDEX(Comparison!DP:DP, MATCH(B191, Comparison!DK:DK,0))</f>
        <v>0</v>
      </c>
      <c r="Y191" s="2" t="str">
        <f t="shared" si="20"/>
        <v/>
      </c>
    </row>
    <row r="192" spans="1:25" x14ac:dyDescent="0.25">
      <c r="A192" s="3">
        <v>187</v>
      </c>
      <c r="B192" s="2" t="s">
        <v>207</v>
      </c>
      <c r="C192" s="2">
        <v>434</v>
      </c>
      <c r="D192" s="2" t="s">
        <v>8</v>
      </c>
      <c r="E192" s="2">
        <v>2</v>
      </c>
      <c r="F192" s="2" t="s">
        <v>1125</v>
      </c>
      <c r="G192" s="2" t="s">
        <v>1144</v>
      </c>
      <c r="H192" s="2" t="s">
        <v>581</v>
      </c>
      <c r="I192" s="2">
        <v>435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1234</v>
      </c>
      <c r="P192" s="2" t="str">
        <f>INDEX(Comparison!DN:DN, MATCH(B192, Comparison!DK:DK,0))</f>
        <v>NA</v>
      </c>
      <c r="Q192" s="2">
        <f t="shared" si="16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7"/>
        <v>162</v>
      </c>
      <c r="V192" s="2">
        <f t="shared" si="18"/>
        <v>166</v>
      </c>
      <c r="W192" s="2">
        <f t="shared" si="19"/>
        <v>166</v>
      </c>
      <c r="X192" s="2">
        <f>INDEX(Comparison!DP:DP, MATCH(B192, Comparison!DK:DK,0))</f>
        <v>0</v>
      </c>
      <c r="Y192" s="2" t="str">
        <f t="shared" si="20"/>
        <v/>
      </c>
    </row>
    <row r="193" spans="1:25" x14ac:dyDescent="0.25">
      <c r="A193" s="3">
        <v>188</v>
      </c>
      <c r="B193" s="2" t="s">
        <v>210</v>
      </c>
      <c r="C193" s="2">
        <v>442</v>
      </c>
      <c r="D193" s="2" t="s">
        <v>8</v>
      </c>
      <c r="E193" s="2">
        <v>2</v>
      </c>
      <c r="F193" s="2" t="s">
        <v>521</v>
      </c>
      <c r="G193" s="2" t="s">
        <v>1144</v>
      </c>
      <c r="H193" s="2" t="s">
        <v>581</v>
      </c>
      <c r="I193" s="2">
        <v>443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1234</v>
      </c>
      <c r="P193" s="2" t="str">
        <f>INDEX(Comparison!DN:DN, MATCH(B193, Comparison!DK:DK,0))</f>
        <v>NA</v>
      </c>
      <c r="Q193" s="2">
        <f t="shared" si="16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7"/>
        <v>163</v>
      </c>
      <c r="V193" s="2">
        <f t="shared" si="18"/>
        <v>167</v>
      </c>
      <c r="W193" s="2">
        <f t="shared" si="19"/>
        <v>167</v>
      </c>
      <c r="X193" s="2">
        <f>INDEX(Comparison!DP:DP, MATCH(B193, Comparison!DK:DK,0))</f>
        <v>0</v>
      </c>
      <c r="Y193" s="2" t="str">
        <f t="shared" si="20"/>
        <v/>
      </c>
    </row>
    <row r="194" spans="1:25" x14ac:dyDescent="0.25">
      <c r="A194" s="3">
        <v>189</v>
      </c>
      <c r="B194" s="2" t="s">
        <v>211</v>
      </c>
      <c r="C194" s="2">
        <v>444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445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1234</v>
      </c>
      <c r="P194" s="2" t="str">
        <f>INDEX(Comparison!DN:DN, MATCH(B194, Comparison!DK:DK,0))</f>
        <v>NA</v>
      </c>
      <c r="Q194" s="2">
        <f t="shared" si="16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7"/>
        <v>164</v>
      </c>
      <c r="V194" s="2">
        <f t="shared" si="18"/>
        <v>168</v>
      </c>
      <c r="W194" s="2">
        <f t="shared" si="19"/>
        <v>168</v>
      </c>
      <c r="X194" s="2">
        <f>INDEX(Comparison!DP:DP, MATCH(B194, Comparison!DK:DK,0))</f>
        <v>0</v>
      </c>
      <c r="Y194" s="2" t="str">
        <f t="shared" si="20"/>
        <v/>
      </c>
    </row>
    <row r="195" spans="1:25" x14ac:dyDescent="0.25">
      <c r="A195" s="3">
        <v>190</v>
      </c>
      <c r="B195" s="2" t="s">
        <v>214</v>
      </c>
      <c r="C195" s="2">
        <v>452</v>
      </c>
      <c r="D195" s="2" t="s">
        <v>8</v>
      </c>
      <c r="E195" s="2">
        <v>2</v>
      </c>
      <c r="F195" s="2" t="s">
        <v>524</v>
      </c>
      <c r="G195" s="2" t="s">
        <v>1144</v>
      </c>
      <c r="H195" s="2" t="s">
        <v>581</v>
      </c>
      <c r="I195" s="2">
        <v>453</v>
      </c>
      <c r="J195" s="2" t="s">
        <v>1162</v>
      </c>
      <c r="K195" s="2">
        <v>164</v>
      </c>
      <c r="L195" s="2">
        <v>168</v>
      </c>
      <c r="M195" s="2">
        <v>168</v>
      </c>
      <c r="N195" s="2" t="s">
        <v>1209</v>
      </c>
      <c r="P195" s="2" t="str">
        <f>INDEX(Comparison!DN:DN, MATCH(B195, Comparison!DK:DK,0))</f>
        <v>Remove</v>
      </c>
      <c r="Q195" s="2">
        <f t="shared" si="16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7"/>
        <v>164</v>
      </c>
      <c r="V195" s="2">
        <f t="shared" si="18"/>
        <v>168</v>
      </c>
      <c r="W195" s="2">
        <f t="shared" si="19"/>
        <v>168</v>
      </c>
      <c r="X195" s="2" t="str">
        <f>INDEX(Comparison!DP:DP, MATCH(B195, Comparison!DK:DK,0))</f>
        <v>Check variable</v>
      </c>
      <c r="Y195" s="2" t="str">
        <f t="shared" si="20"/>
        <v>Check variable</v>
      </c>
    </row>
    <row r="196" spans="1:25" x14ac:dyDescent="0.25">
      <c r="A196" s="3">
        <v>191</v>
      </c>
      <c r="B196" s="2" t="s">
        <v>215</v>
      </c>
      <c r="C196" s="2">
        <v>454</v>
      </c>
      <c r="D196" s="2" t="s">
        <v>8</v>
      </c>
      <c r="E196" s="2">
        <v>2</v>
      </c>
      <c r="F196" s="2" t="s">
        <v>525</v>
      </c>
      <c r="G196" s="2" t="s">
        <v>1144</v>
      </c>
      <c r="H196" s="2" t="s">
        <v>581</v>
      </c>
      <c r="I196" s="2">
        <v>455</v>
      </c>
      <c r="J196" s="2" t="s">
        <v>1162</v>
      </c>
      <c r="K196" s="2">
        <v>164</v>
      </c>
      <c r="L196" s="2">
        <v>168</v>
      </c>
      <c r="M196" s="2">
        <v>168</v>
      </c>
      <c r="N196" s="2" t="s">
        <v>1209</v>
      </c>
      <c r="P196" s="2" t="str">
        <f>INDEX(Comparison!DN:DN, MATCH(B196, Comparison!DK:DK,0))</f>
        <v>Remove</v>
      </c>
      <c r="Q196" s="2">
        <f t="shared" ref="Q196:Q259" si="21">IF(P196 = "Add", Q195, Q195+1)</f>
        <v>191</v>
      </c>
      <c r="R196" s="2">
        <f>COUNTIF(P$2:P196, "Remove")</f>
        <v>27</v>
      </c>
      <c r="S196" s="2">
        <f>COUNTIF(P$2:P196, "Add")</f>
        <v>4</v>
      </c>
      <c r="T196" s="2">
        <f>COUNTIF(P$2:P196, "Delete")</f>
        <v>0</v>
      </c>
      <c r="U196" s="2">
        <f t="shared" ref="U196:U259" si="22" xml:space="preserve"> Q196-R196</f>
        <v>164</v>
      </c>
      <c r="V196" s="2">
        <f t="shared" ref="V196:V259" si="23">U196+S196</f>
        <v>168</v>
      </c>
      <c r="W196" s="2">
        <f t="shared" ref="W196:W259" si="24">V196-T196</f>
        <v>168</v>
      </c>
      <c r="X196" s="2" t="str">
        <f>INDEX(Comparison!DP:DP, MATCH(B196, Comparison!DK:DK,0))</f>
        <v>Check variable</v>
      </c>
      <c r="Y196" s="2" t="str">
        <f t="shared" si="20"/>
        <v>Check variable</v>
      </c>
    </row>
    <row r="197" spans="1:25" x14ac:dyDescent="0.25">
      <c r="A197" s="3">
        <v>192</v>
      </c>
      <c r="B197" s="2" t="s">
        <v>216</v>
      </c>
      <c r="C197" s="2">
        <v>456</v>
      </c>
      <c r="D197" s="2" t="s">
        <v>8</v>
      </c>
      <c r="E197" s="2">
        <v>2</v>
      </c>
      <c r="F197" s="2" t="s">
        <v>526</v>
      </c>
      <c r="G197" s="2" t="s">
        <v>1144</v>
      </c>
      <c r="H197" s="2" t="s">
        <v>581</v>
      </c>
      <c r="I197" s="2">
        <v>457</v>
      </c>
      <c r="J197" s="2" t="s">
        <v>1162</v>
      </c>
      <c r="K197" s="2">
        <v>164</v>
      </c>
      <c r="L197" s="2">
        <v>168</v>
      </c>
      <c r="M197" s="2">
        <v>168</v>
      </c>
      <c r="N197" s="2" t="s">
        <v>1209</v>
      </c>
      <c r="P197" s="2" t="str">
        <f>INDEX(Comparison!DN:DN, MATCH(B197, Comparison!DK:DK,0))</f>
        <v>Remove</v>
      </c>
      <c r="Q197" s="2">
        <f t="shared" si="21"/>
        <v>192</v>
      </c>
      <c r="R197" s="2">
        <f>COUNTIF(P$2:P197, "Remove")</f>
        <v>28</v>
      </c>
      <c r="S197" s="2">
        <f>COUNTIF(P$2:P197, "Add")</f>
        <v>4</v>
      </c>
      <c r="T197" s="2">
        <f>COUNTIF(P$2:P197, "Delete")</f>
        <v>0</v>
      </c>
      <c r="U197" s="2">
        <f t="shared" si="22"/>
        <v>164</v>
      </c>
      <c r="V197" s="2">
        <f t="shared" si="23"/>
        <v>168</v>
      </c>
      <c r="W197" s="2">
        <f t="shared" si="24"/>
        <v>168</v>
      </c>
      <c r="X197" s="2" t="str">
        <f>INDEX(Comparison!DP:DP, MATCH(B197, Comparison!DK:DK,0))</f>
        <v>Check variable</v>
      </c>
      <c r="Y197" s="2" t="str">
        <f t="shared" si="20"/>
        <v>Check variable</v>
      </c>
    </row>
    <row r="198" spans="1:25" x14ac:dyDescent="0.25">
      <c r="A198" s="3">
        <v>193</v>
      </c>
      <c r="B198" s="2" t="s">
        <v>217</v>
      </c>
      <c r="C198" s="2">
        <v>458</v>
      </c>
      <c r="D198" s="2" t="s">
        <v>8</v>
      </c>
      <c r="E198" s="2">
        <v>2</v>
      </c>
      <c r="F198" s="2" t="s">
        <v>527</v>
      </c>
      <c r="G198" s="2" t="s">
        <v>1144</v>
      </c>
      <c r="H198" s="2" t="s">
        <v>581</v>
      </c>
      <c r="I198" s="2">
        <v>459</v>
      </c>
      <c r="J198" s="2" t="s">
        <v>1144</v>
      </c>
      <c r="K198" s="2">
        <v>165</v>
      </c>
      <c r="L198" s="2">
        <v>169</v>
      </c>
      <c r="M198" s="2">
        <v>169</v>
      </c>
      <c r="N198" s="2" t="s">
        <v>1234</v>
      </c>
      <c r="P198" s="2" t="str">
        <f>INDEX(Comparison!DN:DN, MATCH(B198, Comparison!DK:DK,0))</f>
        <v>NA</v>
      </c>
      <c r="Q198" s="2">
        <f t="shared" si="21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2"/>
        <v>165</v>
      </c>
      <c r="V198" s="2">
        <f t="shared" si="23"/>
        <v>169</v>
      </c>
      <c r="W198" s="2">
        <f t="shared" si="24"/>
        <v>169</v>
      </c>
      <c r="X198" s="2">
        <f>INDEX(Comparison!DP:DP, MATCH(B198, Comparison!DK:DK,0))</f>
        <v>0</v>
      </c>
      <c r="Y198" s="2" t="str">
        <f t="shared" si="20"/>
        <v/>
      </c>
    </row>
    <row r="199" spans="1:25" x14ac:dyDescent="0.25">
      <c r="A199" s="3">
        <v>194</v>
      </c>
      <c r="B199" s="2" t="s">
        <v>218</v>
      </c>
      <c r="C199" s="2">
        <v>460</v>
      </c>
      <c r="D199" s="2" t="s">
        <v>8</v>
      </c>
      <c r="E199" s="2">
        <v>2</v>
      </c>
      <c r="F199" s="2" t="s">
        <v>528</v>
      </c>
      <c r="G199" s="2" t="s">
        <v>1144</v>
      </c>
      <c r="H199" s="2" t="s">
        <v>581</v>
      </c>
      <c r="I199" s="2">
        <v>461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1234</v>
      </c>
      <c r="P199" s="2" t="str">
        <f>INDEX(Comparison!DN:DN, MATCH(B199, Comparison!DK:DK,0))</f>
        <v>NA</v>
      </c>
      <c r="Q199" s="2">
        <f t="shared" si="21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2"/>
        <v>166</v>
      </c>
      <c r="V199" s="2">
        <f t="shared" si="23"/>
        <v>170</v>
      </c>
      <c r="W199" s="2">
        <f t="shared" si="24"/>
        <v>170</v>
      </c>
      <c r="X199" s="2">
        <f>INDEX(Comparison!DP:DP, MATCH(B199, Comparison!DK:DK,0))</f>
        <v>0</v>
      </c>
      <c r="Y199" s="2" t="str">
        <f t="shared" si="20"/>
        <v/>
      </c>
    </row>
    <row r="200" spans="1:25" x14ac:dyDescent="0.25">
      <c r="A200" s="3">
        <v>195</v>
      </c>
      <c r="B200" s="2" t="s">
        <v>219</v>
      </c>
      <c r="C200" s="2">
        <v>462</v>
      </c>
      <c r="D200" s="2" t="s">
        <v>8</v>
      </c>
      <c r="E200" s="2">
        <v>2</v>
      </c>
      <c r="F200" s="2" t="s">
        <v>529</v>
      </c>
      <c r="G200" s="2" t="s">
        <v>1144</v>
      </c>
      <c r="H200" s="2" t="s">
        <v>581</v>
      </c>
      <c r="I200" s="2">
        <v>463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1234</v>
      </c>
      <c r="P200" s="2" t="str">
        <f>INDEX(Comparison!DN:DN, MATCH(B200, Comparison!DK:DK,0))</f>
        <v>NA</v>
      </c>
      <c r="Q200" s="2">
        <f t="shared" si="21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2"/>
        <v>167</v>
      </c>
      <c r="V200" s="2">
        <f t="shared" si="23"/>
        <v>171</v>
      </c>
      <c r="W200" s="2">
        <f t="shared" si="24"/>
        <v>171</v>
      </c>
      <c r="X200" s="2">
        <f>INDEX(Comparison!DP:DP, MATCH(B200, Comparison!DK:DK,0))</f>
        <v>0</v>
      </c>
      <c r="Y200" s="2" t="str">
        <f t="shared" si="20"/>
        <v/>
      </c>
    </row>
    <row r="201" spans="1:25" x14ac:dyDescent="0.25">
      <c r="A201" s="3">
        <v>196</v>
      </c>
      <c r="B201" s="2" t="s">
        <v>220</v>
      </c>
      <c r="C201" s="2">
        <v>464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465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1234</v>
      </c>
      <c r="P201" s="2" t="str">
        <f>INDEX(Comparison!DN:DN, MATCH(B201, Comparison!DK:DK,0))</f>
        <v>NA</v>
      </c>
      <c r="Q201" s="2">
        <f t="shared" si="21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2"/>
        <v>168</v>
      </c>
      <c r="V201" s="2">
        <f t="shared" si="23"/>
        <v>172</v>
      </c>
      <c r="W201" s="2">
        <f t="shared" si="24"/>
        <v>172</v>
      </c>
      <c r="X201" s="2">
        <f>INDEX(Comparison!DP:DP, MATCH(B201, Comparison!DK:DK,0))</f>
        <v>0</v>
      </c>
      <c r="Y201" s="2" t="str">
        <f t="shared" si="20"/>
        <v/>
      </c>
    </row>
    <row r="202" spans="1:25" x14ac:dyDescent="0.25">
      <c r="A202" s="3">
        <v>197</v>
      </c>
      <c r="B202" s="2" t="s">
        <v>221</v>
      </c>
      <c r="C202" s="2">
        <v>466</v>
      </c>
      <c r="D202" s="2" t="s">
        <v>8</v>
      </c>
      <c r="E202" s="2">
        <v>2</v>
      </c>
      <c r="F202" s="2" t="s">
        <v>530</v>
      </c>
      <c r="G202" s="2" t="s">
        <v>1144</v>
      </c>
      <c r="H202" s="2" t="s">
        <v>581</v>
      </c>
      <c r="I202" s="2">
        <v>467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1234</v>
      </c>
      <c r="P202" s="2" t="str">
        <f>INDEX(Comparison!DN:DN, MATCH(B202, Comparison!DK:DK,0))</f>
        <v>NA</v>
      </c>
      <c r="Q202" s="2">
        <f t="shared" si="21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2"/>
        <v>169</v>
      </c>
      <c r="V202" s="2">
        <f t="shared" si="23"/>
        <v>173</v>
      </c>
      <c r="W202" s="2">
        <f t="shared" si="24"/>
        <v>173</v>
      </c>
      <c r="X202" s="2">
        <f>INDEX(Comparison!DP:DP, MATCH(B202, Comparison!DK:DK,0))</f>
        <v>0</v>
      </c>
      <c r="Y202" s="2" t="str">
        <f t="shared" si="20"/>
        <v/>
      </c>
    </row>
    <row r="203" spans="1:25" x14ac:dyDescent="0.25">
      <c r="A203" s="3">
        <v>198</v>
      </c>
      <c r="B203" s="2" t="s">
        <v>222</v>
      </c>
      <c r="C203" s="2">
        <v>468</v>
      </c>
      <c r="D203" s="2" t="s">
        <v>8</v>
      </c>
      <c r="E203" s="2">
        <v>2</v>
      </c>
      <c r="F203" s="2" t="s">
        <v>1126</v>
      </c>
      <c r="G203" s="2" t="s">
        <v>1144</v>
      </c>
      <c r="H203" s="2" t="s">
        <v>581</v>
      </c>
      <c r="I203" s="2">
        <v>469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1234</v>
      </c>
      <c r="P203" s="2" t="str">
        <f>INDEX(Comparison!DN:DN, MATCH(B203, Comparison!DK:DK,0))</f>
        <v>NA</v>
      </c>
      <c r="Q203" s="2">
        <f t="shared" si="21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2"/>
        <v>170</v>
      </c>
      <c r="V203" s="2">
        <f t="shared" si="23"/>
        <v>174</v>
      </c>
      <c r="W203" s="2">
        <f t="shared" si="24"/>
        <v>174</v>
      </c>
      <c r="X203" s="2">
        <f>INDEX(Comparison!DP:DP, MATCH(B203, Comparison!DK:DK,0))</f>
        <v>0</v>
      </c>
      <c r="Y203" s="2" t="str">
        <f t="shared" si="20"/>
        <v/>
      </c>
    </row>
    <row r="204" spans="1:25" x14ac:dyDescent="0.25">
      <c r="A204" s="3">
        <v>199</v>
      </c>
      <c r="B204" s="2" t="s">
        <v>223</v>
      </c>
      <c r="C204" s="2">
        <v>470</v>
      </c>
      <c r="D204" s="2" t="s">
        <v>8</v>
      </c>
      <c r="E204" s="2">
        <v>2</v>
      </c>
      <c r="F204" s="2" t="s">
        <v>1127</v>
      </c>
      <c r="G204" s="2" t="s">
        <v>1144</v>
      </c>
      <c r="H204" s="2" t="s">
        <v>581</v>
      </c>
      <c r="I204" s="2">
        <v>471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1234</v>
      </c>
      <c r="P204" s="2" t="str">
        <f>INDEX(Comparison!DN:DN, MATCH(B204, Comparison!DK:DK,0))</f>
        <v>NA</v>
      </c>
      <c r="Q204" s="2">
        <f t="shared" si="21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2"/>
        <v>171</v>
      </c>
      <c r="V204" s="2">
        <f t="shared" si="23"/>
        <v>175</v>
      </c>
      <c r="W204" s="2">
        <f t="shared" si="24"/>
        <v>175</v>
      </c>
      <c r="X204" s="2">
        <f>INDEX(Comparison!DP:DP, MATCH(B204, Comparison!DK:DK,0))</f>
        <v>0</v>
      </c>
      <c r="Y204" s="2" t="str">
        <f t="shared" si="20"/>
        <v/>
      </c>
    </row>
    <row r="205" spans="1:25" x14ac:dyDescent="0.25">
      <c r="A205" s="3">
        <v>200</v>
      </c>
      <c r="B205" s="2" t="s">
        <v>224</v>
      </c>
      <c r="C205" s="2">
        <v>472</v>
      </c>
      <c r="D205" s="2" t="s">
        <v>8</v>
      </c>
      <c r="E205" s="2">
        <v>2</v>
      </c>
      <c r="F205" s="2" t="s">
        <v>532</v>
      </c>
      <c r="G205" s="2" t="s">
        <v>1144</v>
      </c>
      <c r="H205" s="2" t="s">
        <v>581</v>
      </c>
      <c r="I205" s="2">
        <v>473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1234</v>
      </c>
      <c r="P205" s="2" t="str">
        <f>INDEX(Comparison!DN:DN, MATCH(B205, Comparison!DK:DK,0))</f>
        <v>NA</v>
      </c>
      <c r="Q205" s="2">
        <f t="shared" si="21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2"/>
        <v>172</v>
      </c>
      <c r="V205" s="2">
        <f t="shared" si="23"/>
        <v>176</v>
      </c>
      <c r="W205" s="2">
        <f t="shared" si="24"/>
        <v>176</v>
      </c>
      <c r="X205" s="2">
        <f>INDEX(Comparison!DP:DP, MATCH(B205, Comparison!DK:DK,0))</f>
        <v>0</v>
      </c>
      <c r="Y205" s="2" t="str">
        <f t="shared" si="20"/>
        <v/>
      </c>
    </row>
    <row r="206" spans="1:25" x14ac:dyDescent="0.25">
      <c r="A206" s="3">
        <v>201</v>
      </c>
      <c r="B206" s="2" t="s">
        <v>225</v>
      </c>
      <c r="C206" s="2">
        <v>474</v>
      </c>
      <c r="D206" s="2" t="s">
        <v>8</v>
      </c>
      <c r="E206" s="2">
        <v>2</v>
      </c>
      <c r="F206" s="2" t="s">
        <v>533</v>
      </c>
      <c r="G206" s="2" t="s">
        <v>1144</v>
      </c>
      <c r="H206" s="2" t="s">
        <v>581</v>
      </c>
      <c r="I206" s="2">
        <v>475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1234</v>
      </c>
      <c r="P206" s="2" t="str">
        <f>INDEX(Comparison!DN:DN, MATCH(B206, Comparison!DK:DK,0))</f>
        <v>NA</v>
      </c>
      <c r="Q206" s="2">
        <f t="shared" si="21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2"/>
        <v>173</v>
      </c>
      <c r="V206" s="2">
        <f t="shared" si="23"/>
        <v>177</v>
      </c>
      <c r="W206" s="2">
        <f t="shared" si="24"/>
        <v>177</v>
      </c>
      <c r="X206" s="2">
        <f>INDEX(Comparison!DP:DP, MATCH(B206, Comparison!DK:DK,0))</f>
        <v>0</v>
      </c>
      <c r="Y206" s="2" t="str">
        <f t="shared" si="20"/>
        <v/>
      </c>
    </row>
    <row r="207" spans="1:25" x14ac:dyDescent="0.25">
      <c r="A207" s="3">
        <v>202</v>
      </c>
      <c r="B207" s="2" t="s">
        <v>226</v>
      </c>
      <c r="C207" s="2">
        <v>476</v>
      </c>
      <c r="D207" s="2" t="s">
        <v>8</v>
      </c>
      <c r="E207" s="2">
        <v>2</v>
      </c>
      <c r="F207" s="2" t="s">
        <v>534</v>
      </c>
      <c r="G207" s="2" t="s">
        <v>1144</v>
      </c>
      <c r="H207" s="2" t="s">
        <v>581</v>
      </c>
      <c r="I207" s="2">
        <v>477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1234</v>
      </c>
      <c r="P207" s="2" t="str">
        <f>INDEX(Comparison!DN:DN, MATCH(B207, Comparison!DK:DK,0))</f>
        <v>NA</v>
      </c>
      <c r="Q207" s="2">
        <f t="shared" si="21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2"/>
        <v>174</v>
      </c>
      <c r="V207" s="2">
        <f t="shared" si="23"/>
        <v>178</v>
      </c>
      <c r="W207" s="2">
        <f t="shared" si="24"/>
        <v>178</v>
      </c>
      <c r="X207" s="2">
        <f>INDEX(Comparison!DP:DP, MATCH(B207, Comparison!DK:DK,0))</f>
        <v>0</v>
      </c>
      <c r="Y207" s="2" t="str">
        <f t="shared" si="20"/>
        <v/>
      </c>
    </row>
    <row r="208" spans="1:25" x14ac:dyDescent="0.25">
      <c r="A208" s="3">
        <v>203</v>
      </c>
      <c r="B208" s="2" t="s">
        <v>227</v>
      </c>
      <c r="C208" s="2">
        <v>478</v>
      </c>
      <c r="D208" s="2" t="s">
        <v>8</v>
      </c>
      <c r="E208" s="2">
        <v>2</v>
      </c>
      <c r="F208" s="2" t="s">
        <v>535</v>
      </c>
      <c r="G208" s="2" t="s">
        <v>1144</v>
      </c>
      <c r="H208" s="2" t="s">
        <v>581</v>
      </c>
      <c r="I208" s="2">
        <v>479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1234</v>
      </c>
      <c r="P208" s="2" t="str">
        <f>INDEX(Comparison!DN:DN, MATCH(B208, Comparison!DK:DK,0))</f>
        <v>NA</v>
      </c>
      <c r="Q208" s="2">
        <f t="shared" si="21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2"/>
        <v>175</v>
      </c>
      <c r="V208" s="2">
        <f t="shared" si="23"/>
        <v>179</v>
      </c>
      <c r="W208" s="2">
        <f t="shared" si="24"/>
        <v>179</v>
      </c>
      <c r="X208" s="2">
        <f>INDEX(Comparison!DP:DP, MATCH(B208, Comparison!DK:DK,0))</f>
        <v>0</v>
      </c>
      <c r="Y208" s="2" t="str">
        <f t="shared" si="20"/>
        <v/>
      </c>
    </row>
    <row r="209" spans="1:25" x14ac:dyDescent="0.25">
      <c r="A209" s="3">
        <v>204</v>
      </c>
      <c r="B209" s="2" t="s">
        <v>228</v>
      </c>
      <c r="C209" s="2">
        <v>480</v>
      </c>
      <c r="D209" s="2" t="s">
        <v>8</v>
      </c>
      <c r="E209" s="2">
        <v>2</v>
      </c>
      <c r="F209" s="2" t="s">
        <v>536</v>
      </c>
      <c r="G209" s="2" t="s">
        <v>1144</v>
      </c>
      <c r="H209" s="2" t="s">
        <v>581</v>
      </c>
      <c r="I209" s="2">
        <v>481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1234</v>
      </c>
      <c r="P209" s="2" t="str">
        <f>INDEX(Comparison!DN:DN, MATCH(B209, Comparison!DK:DK,0))</f>
        <v>NA</v>
      </c>
      <c r="Q209" s="2">
        <f t="shared" si="21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2"/>
        <v>176</v>
      </c>
      <c r="V209" s="2">
        <f t="shared" si="23"/>
        <v>180</v>
      </c>
      <c r="W209" s="2">
        <f t="shared" si="24"/>
        <v>180</v>
      </c>
      <c r="X209" s="2">
        <f>INDEX(Comparison!DP:DP, MATCH(B209, Comparison!DK:DK,0))</f>
        <v>0</v>
      </c>
      <c r="Y209" s="2" t="str">
        <f t="shared" si="20"/>
        <v/>
      </c>
    </row>
    <row r="210" spans="1:25" x14ac:dyDescent="0.25">
      <c r="A210" s="3">
        <v>205</v>
      </c>
      <c r="B210" s="2" t="s">
        <v>229</v>
      </c>
      <c r="C210" s="2">
        <v>482</v>
      </c>
      <c r="D210" s="2" t="s">
        <v>8</v>
      </c>
      <c r="E210" s="2">
        <v>2</v>
      </c>
      <c r="F210" s="2" t="s">
        <v>537</v>
      </c>
      <c r="G210" s="2" t="s">
        <v>1144</v>
      </c>
      <c r="H210" s="2" t="s">
        <v>581</v>
      </c>
      <c r="I210" s="2">
        <v>483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1234</v>
      </c>
      <c r="P210" s="2" t="str">
        <f>INDEX(Comparison!DN:DN, MATCH(B210, Comparison!DK:DK,0))</f>
        <v>NA</v>
      </c>
      <c r="Q210" s="2">
        <f t="shared" si="21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2"/>
        <v>177</v>
      </c>
      <c r="V210" s="2">
        <f t="shared" si="23"/>
        <v>181</v>
      </c>
      <c r="W210" s="2">
        <f t="shared" si="24"/>
        <v>181</v>
      </c>
      <c r="X210" s="2">
        <f>INDEX(Comparison!DP:DP, MATCH(B210, Comparison!DK:DK,0))</f>
        <v>0</v>
      </c>
      <c r="Y210" s="2" t="str">
        <f t="shared" si="20"/>
        <v/>
      </c>
    </row>
    <row r="211" spans="1:25" x14ac:dyDescent="0.25">
      <c r="A211" s="3">
        <v>206</v>
      </c>
      <c r="B211" s="2" t="s">
        <v>230</v>
      </c>
      <c r="C211" s="2">
        <v>484</v>
      </c>
      <c r="D211" s="2" t="s">
        <v>8</v>
      </c>
      <c r="E211" s="2">
        <v>2</v>
      </c>
      <c r="F211" s="2" t="s">
        <v>538</v>
      </c>
      <c r="G211" s="2" t="s">
        <v>1144</v>
      </c>
      <c r="H211" s="2" t="s">
        <v>581</v>
      </c>
      <c r="I211" s="2">
        <v>485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1234</v>
      </c>
      <c r="P211" s="2" t="str">
        <f>INDEX(Comparison!DN:DN, MATCH(B211, Comparison!DK:DK,0))</f>
        <v>NA</v>
      </c>
      <c r="Q211" s="2">
        <f t="shared" si="21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2"/>
        <v>178</v>
      </c>
      <c r="V211" s="2">
        <f t="shared" si="23"/>
        <v>182</v>
      </c>
      <c r="W211" s="2">
        <f t="shared" si="24"/>
        <v>182</v>
      </c>
      <c r="X211" s="2">
        <f>INDEX(Comparison!DP:DP, MATCH(B211, Comparison!DK:DK,0))</f>
        <v>0</v>
      </c>
      <c r="Y211" s="2" t="str">
        <f t="shared" si="20"/>
        <v/>
      </c>
    </row>
    <row r="212" spans="1:25" x14ac:dyDescent="0.25">
      <c r="A212" s="3">
        <v>207</v>
      </c>
      <c r="B212" s="2" t="s">
        <v>231</v>
      </c>
      <c r="C212" s="2">
        <v>486</v>
      </c>
      <c r="D212" s="2" t="s">
        <v>8</v>
      </c>
      <c r="E212" s="2">
        <v>2</v>
      </c>
      <c r="F212" s="2" t="s">
        <v>539</v>
      </c>
      <c r="G212" s="2" t="s">
        <v>1144</v>
      </c>
      <c r="H212" s="2" t="s">
        <v>581</v>
      </c>
      <c r="I212" s="2">
        <v>487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1234</v>
      </c>
      <c r="P212" s="2" t="str">
        <f>INDEX(Comparison!DN:DN, MATCH(B212, Comparison!DK:DK,0))</f>
        <v>NA</v>
      </c>
      <c r="Q212" s="2">
        <f t="shared" si="21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2"/>
        <v>179</v>
      </c>
      <c r="V212" s="2">
        <f t="shared" si="23"/>
        <v>183</v>
      </c>
      <c r="W212" s="2">
        <f t="shared" si="24"/>
        <v>183</v>
      </c>
      <c r="X212" s="2">
        <f>INDEX(Comparison!DP:DP, MATCH(B212, Comparison!DK:DK,0))</f>
        <v>0</v>
      </c>
      <c r="Y212" s="2" t="str">
        <f t="shared" si="20"/>
        <v/>
      </c>
    </row>
    <row r="213" spans="1:25" x14ac:dyDescent="0.25">
      <c r="A213" s="3">
        <v>208</v>
      </c>
      <c r="B213" s="2" t="s">
        <v>232</v>
      </c>
      <c r="C213" s="2">
        <v>488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489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1234</v>
      </c>
      <c r="P213" s="2" t="str">
        <f>INDEX(Comparison!DN:DN, MATCH(B213, Comparison!DK:DK,0))</f>
        <v>NA</v>
      </c>
      <c r="Q213" s="2">
        <f t="shared" si="21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2"/>
        <v>180</v>
      </c>
      <c r="V213" s="2">
        <f t="shared" si="23"/>
        <v>184</v>
      </c>
      <c r="W213" s="2">
        <f t="shared" si="24"/>
        <v>184</v>
      </c>
      <c r="X213" s="2">
        <f>INDEX(Comparison!DP:DP, MATCH(B213, Comparison!DK:DK,0))</f>
        <v>0</v>
      </c>
      <c r="Y213" s="2" t="str">
        <f t="shared" si="20"/>
        <v/>
      </c>
    </row>
    <row r="214" spans="1:25" x14ac:dyDescent="0.25">
      <c r="A214" s="3">
        <v>209</v>
      </c>
      <c r="B214" s="2" t="s">
        <v>233</v>
      </c>
      <c r="C214" s="2">
        <v>490</v>
      </c>
      <c r="D214" s="2" t="s">
        <v>8</v>
      </c>
      <c r="E214" s="2">
        <v>2</v>
      </c>
      <c r="F214" s="2" t="s">
        <v>540</v>
      </c>
      <c r="G214" s="2" t="s">
        <v>1144</v>
      </c>
      <c r="H214" s="2" t="s">
        <v>581</v>
      </c>
      <c r="I214" s="2">
        <v>491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1234</v>
      </c>
      <c r="P214" s="2" t="str">
        <f>INDEX(Comparison!DN:DN, MATCH(B214, Comparison!DK:DK,0))</f>
        <v>NA</v>
      </c>
      <c r="Q214" s="2">
        <f t="shared" si="21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2"/>
        <v>181</v>
      </c>
      <c r="V214" s="2">
        <f t="shared" si="23"/>
        <v>185</v>
      </c>
      <c r="W214" s="2">
        <f t="shared" si="24"/>
        <v>185</v>
      </c>
      <c r="X214" s="2">
        <f>INDEX(Comparison!DP:DP, MATCH(B214, Comparison!DK:DK,0))</f>
        <v>0</v>
      </c>
      <c r="Y214" s="2" t="str">
        <f t="shared" si="20"/>
        <v/>
      </c>
    </row>
    <row r="215" spans="1:25" x14ac:dyDescent="0.25">
      <c r="A215" s="3">
        <v>210</v>
      </c>
      <c r="B215" s="2" t="s">
        <v>234</v>
      </c>
      <c r="C215" s="2">
        <v>492</v>
      </c>
      <c r="D215" s="2" t="s">
        <v>8</v>
      </c>
      <c r="E215" s="2">
        <v>2</v>
      </c>
      <c r="F215" s="2" t="s">
        <v>541</v>
      </c>
      <c r="G215" s="2" t="s">
        <v>1144</v>
      </c>
      <c r="H215" s="2" t="s">
        <v>581</v>
      </c>
      <c r="I215" s="2">
        <v>493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1234</v>
      </c>
      <c r="P215" s="2" t="str">
        <f>INDEX(Comparison!DN:DN, MATCH(B215, Comparison!DK:DK,0))</f>
        <v>NA</v>
      </c>
      <c r="Q215" s="2">
        <f t="shared" si="21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2"/>
        <v>182</v>
      </c>
      <c r="V215" s="2">
        <f t="shared" si="23"/>
        <v>186</v>
      </c>
      <c r="W215" s="2">
        <f t="shared" si="24"/>
        <v>186</v>
      </c>
      <c r="X215" s="2">
        <f>INDEX(Comparison!DP:DP, MATCH(B215, Comparison!DK:DK,0))</f>
        <v>0</v>
      </c>
      <c r="Y215" s="2" t="str">
        <f t="shared" si="20"/>
        <v/>
      </c>
    </row>
    <row r="216" spans="1:25" x14ac:dyDescent="0.25">
      <c r="A216" s="3">
        <v>211</v>
      </c>
      <c r="B216" s="2" t="s">
        <v>235</v>
      </c>
      <c r="C216" s="2">
        <v>494</v>
      </c>
      <c r="D216" s="2" t="s">
        <v>8</v>
      </c>
      <c r="E216" s="2">
        <v>2</v>
      </c>
      <c r="F216" s="2" t="s">
        <v>542</v>
      </c>
      <c r="G216" s="2" t="s">
        <v>1144</v>
      </c>
      <c r="H216" s="2" t="s">
        <v>581</v>
      </c>
      <c r="I216" s="2">
        <v>495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1234</v>
      </c>
      <c r="P216" s="2" t="str">
        <f>INDEX(Comparison!DN:DN, MATCH(B216, Comparison!DK:DK,0))</f>
        <v>NA</v>
      </c>
      <c r="Q216" s="2">
        <f t="shared" si="21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2"/>
        <v>183</v>
      </c>
      <c r="V216" s="2">
        <f t="shared" si="23"/>
        <v>187</v>
      </c>
      <c r="W216" s="2">
        <f t="shared" si="24"/>
        <v>187</v>
      </c>
      <c r="X216" s="2">
        <f>INDEX(Comparison!DP:DP, MATCH(B216, Comparison!DK:DK,0))</f>
        <v>0</v>
      </c>
      <c r="Y216" s="2" t="str">
        <f t="shared" si="20"/>
        <v/>
      </c>
    </row>
    <row r="217" spans="1:25" x14ac:dyDescent="0.25">
      <c r="A217" s="3">
        <v>212</v>
      </c>
      <c r="B217" s="2" t="s">
        <v>236</v>
      </c>
      <c r="C217" s="2">
        <v>496</v>
      </c>
      <c r="D217" s="2" t="s">
        <v>8</v>
      </c>
      <c r="E217" s="2">
        <v>2</v>
      </c>
      <c r="F217" s="2" t="s">
        <v>1143</v>
      </c>
      <c r="G217" s="2" t="s">
        <v>1144</v>
      </c>
      <c r="H217" s="2" t="s">
        <v>581</v>
      </c>
      <c r="I217" s="2">
        <v>497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1234</v>
      </c>
      <c r="P217" s="2" t="str">
        <f>INDEX(Comparison!DN:DN, MATCH(B217, Comparison!DK:DK,0))</f>
        <v>NA</v>
      </c>
      <c r="Q217" s="2">
        <f t="shared" si="21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2"/>
        <v>184</v>
      </c>
      <c r="V217" s="2">
        <f t="shared" si="23"/>
        <v>188</v>
      </c>
      <c r="W217" s="2">
        <f t="shared" si="24"/>
        <v>188</v>
      </c>
      <c r="X217" s="2">
        <f>INDEX(Comparison!DP:DP, MATCH(B217, Comparison!DK:DK,0))</f>
        <v>0</v>
      </c>
      <c r="Y217" s="2" t="str">
        <f t="shared" si="20"/>
        <v/>
      </c>
    </row>
    <row r="218" spans="1:25" x14ac:dyDescent="0.25">
      <c r="A218" s="3">
        <v>213</v>
      </c>
      <c r="B218" s="2" t="s">
        <v>237</v>
      </c>
      <c r="C218" s="2">
        <v>498</v>
      </c>
      <c r="D218" s="2" t="s">
        <v>8</v>
      </c>
      <c r="E218" s="2">
        <v>2</v>
      </c>
      <c r="F218" s="2" t="s">
        <v>544</v>
      </c>
      <c r="G218" s="2" t="s">
        <v>1144</v>
      </c>
      <c r="H218" s="2" t="s">
        <v>581</v>
      </c>
      <c r="I218" s="2">
        <v>499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1234</v>
      </c>
      <c r="P218" s="2" t="str">
        <f>INDEX(Comparison!DN:DN, MATCH(B218, Comparison!DK:DK,0))</f>
        <v>NA</v>
      </c>
      <c r="Q218" s="2">
        <f t="shared" si="21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2"/>
        <v>185</v>
      </c>
      <c r="V218" s="2">
        <f t="shared" si="23"/>
        <v>189</v>
      </c>
      <c r="W218" s="2">
        <f t="shared" si="24"/>
        <v>189</v>
      </c>
      <c r="X218" s="2">
        <f>INDEX(Comparison!DP:DP, MATCH(B218, Comparison!DK:DK,0))</f>
        <v>0</v>
      </c>
      <c r="Y218" s="2" t="str">
        <f t="shared" si="20"/>
        <v/>
      </c>
    </row>
    <row r="219" spans="1:25" x14ac:dyDescent="0.25">
      <c r="A219" s="3">
        <v>214</v>
      </c>
      <c r="B219" s="2" t="s">
        <v>238</v>
      </c>
      <c r="C219" s="2">
        <v>500</v>
      </c>
      <c r="D219" s="2" t="s">
        <v>8</v>
      </c>
      <c r="E219" s="2">
        <v>2</v>
      </c>
      <c r="F219" s="2" t="s">
        <v>545</v>
      </c>
      <c r="G219" s="2" t="s">
        <v>1144</v>
      </c>
      <c r="H219" s="2" t="s">
        <v>581</v>
      </c>
      <c r="I219" s="2">
        <v>501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1234</v>
      </c>
      <c r="P219" s="2" t="str">
        <f>INDEX(Comparison!DN:DN, MATCH(B219, Comparison!DK:DK,0))</f>
        <v>NA</v>
      </c>
      <c r="Q219" s="2">
        <f t="shared" si="21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2"/>
        <v>186</v>
      </c>
      <c r="V219" s="2">
        <f t="shared" si="23"/>
        <v>190</v>
      </c>
      <c r="W219" s="2">
        <f t="shared" si="24"/>
        <v>190</v>
      </c>
      <c r="X219" s="2">
        <f>INDEX(Comparison!DP:DP, MATCH(B219, Comparison!DK:DK,0))</f>
        <v>0</v>
      </c>
      <c r="Y219" s="2" t="str">
        <f t="shared" si="20"/>
        <v/>
      </c>
    </row>
    <row r="220" spans="1:25" x14ac:dyDescent="0.25">
      <c r="A220" s="3">
        <v>215</v>
      </c>
      <c r="B220" s="2" t="s">
        <v>239</v>
      </c>
      <c r="C220" s="2">
        <v>502</v>
      </c>
      <c r="D220" s="2" t="s">
        <v>8</v>
      </c>
      <c r="E220" s="2">
        <v>2</v>
      </c>
      <c r="F220" s="2" t="s">
        <v>546</v>
      </c>
      <c r="G220" s="2" t="s">
        <v>1144</v>
      </c>
      <c r="H220" s="2" t="s">
        <v>581</v>
      </c>
      <c r="I220" s="2">
        <v>503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1234</v>
      </c>
      <c r="P220" s="2" t="str">
        <f>INDEX(Comparison!DN:DN, MATCH(B220, Comparison!DK:DK,0))</f>
        <v>NA</v>
      </c>
      <c r="Q220" s="2">
        <f t="shared" si="21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2"/>
        <v>187</v>
      </c>
      <c r="V220" s="2">
        <f t="shared" si="23"/>
        <v>191</v>
      </c>
      <c r="W220" s="2">
        <f t="shared" si="24"/>
        <v>191</v>
      </c>
      <c r="X220" s="2">
        <f>INDEX(Comparison!DP:DP, MATCH(B220, Comparison!DK:DK,0))</f>
        <v>0</v>
      </c>
      <c r="Y220" s="2" t="str">
        <f t="shared" si="20"/>
        <v/>
      </c>
    </row>
    <row r="221" spans="1:25" x14ac:dyDescent="0.25">
      <c r="A221" s="3">
        <v>216</v>
      </c>
      <c r="B221" s="2" t="s">
        <v>240</v>
      </c>
      <c r="C221" s="2">
        <v>504</v>
      </c>
      <c r="D221" s="2" t="s">
        <v>8</v>
      </c>
      <c r="E221" s="2">
        <v>2</v>
      </c>
      <c r="F221" s="2" t="s">
        <v>547</v>
      </c>
      <c r="G221" s="2" t="s">
        <v>1144</v>
      </c>
      <c r="H221" s="2" t="s">
        <v>581</v>
      </c>
      <c r="I221" s="2">
        <v>505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1234</v>
      </c>
      <c r="P221" s="2" t="str">
        <f>INDEX(Comparison!DN:DN, MATCH(B221, Comparison!DK:DK,0))</f>
        <v>NA</v>
      </c>
      <c r="Q221" s="2">
        <f t="shared" si="21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2"/>
        <v>188</v>
      </c>
      <c r="V221" s="2">
        <f t="shared" si="23"/>
        <v>192</v>
      </c>
      <c r="W221" s="2">
        <f t="shared" si="24"/>
        <v>192</v>
      </c>
      <c r="X221" s="2">
        <f>INDEX(Comparison!DP:DP, MATCH(B221, Comparison!DK:DK,0))</f>
        <v>0</v>
      </c>
      <c r="Y221" s="2" t="str">
        <f t="shared" si="20"/>
        <v/>
      </c>
    </row>
    <row r="222" spans="1:25" x14ac:dyDescent="0.25">
      <c r="A222" s="3">
        <v>217</v>
      </c>
      <c r="B222" s="2" t="s">
        <v>241</v>
      </c>
      <c r="C222" s="2">
        <v>506</v>
      </c>
      <c r="D222" s="2" t="s">
        <v>8</v>
      </c>
      <c r="E222" s="2">
        <v>2</v>
      </c>
      <c r="F222" s="2" t="s">
        <v>548</v>
      </c>
      <c r="G222" s="2" t="s">
        <v>1144</v>
      </c>
      <c r="H222" s="2" t="s">
        <v>581</v>
      </c>
      <c r="I222" s="2">
        <v>507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1234</v>
      </c>
      <c r="P222" s="2" t="str">
        <f>INDEX(Comparison!DN:DN, MATCH(B222, Comparison!DK:DK,0))</f>
        <v>NA</v>
      </c>
      <c r="Q222" s="2">
        <f t="shared" si="21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2"/>
        <v>189</v>
      </c>
      <c r="V222" s="2">
        <f t="shared" si="23"/>
        <v>193</v>
      </c>
      <c r="W222" s="2">
        <f t="shared" si="24"/>
        <v>193</v>
      </c>
      <c r="X222" s="2">
        <f>INDEX(Comparison!DP:DP, MATCH(B222, Comparison!DK:DK,0))</f>
        <v>0</v>
      </c>
      <c r="Y222" s="2" t="str">
        <f t="shared" si="20"/>
        <v/>
      </c>
    </row>
    <row r="223" spans="1:25" x14ac:dyDescent="0.25">
      <c r="A223" s="3">
        <v>218</v>
      </c>
      <c r="B223" s="2" t="s">
        <v>242</v>
      </c>
      <c r="C223" s="2">
        <v>508</v>
      </c>
      <c r="D223" s="2" t="s">
        <v>11</v>
      </c>
      <c r="E223" s="2">
        <v>4</v>
      </c>
      <c r="F223" s="2" t="s">
        <v>549</v>
      </c>
      <c r="G223" s="2">
        <v>2</v>
      </c>
      <c r="H223" s="2" t="s">
        <v>582</v>
      </c>
      <c r="I223" s="2">
        <v>511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1234</v>
      </c>
      <c r="P223" s="2" t="str">
        <f>INDEX(Comparison!DN:DN, MATCH(B223, Comparison!DK:DK,0))</f>
        <v>NA</v>
      </c>
      <c r="Q223" s="2">
        <f t="shared" si="21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2"/>
        <v>190</v>
      </c>
      <c r="V223" s="2">
        <f t="shared" si="23"/>
        <v>194</v>
      </c>
      <c r="W223" s="2">
        <f t="shared" si="24"/>
        <v>194</v>
      </c>
      <c r="X223" s="2">
        <f>INDEX(Comparison!DP:DP, MATCH(B223, Comparison!DK:DK,0))</f>
        <v>0</v>
      </c>
      <c r="Y223" s="2" t="str">
        <f t="shared" si="20"/>
        <v/>
      </c>
    </row>
    <row r="224" spans="1:25" x14ac:dyDescent="0.25">
      <c r="A224" s="3">
        <v>219</v>
      </c>
      <c r="B224" s="2" t="s">
        <v>243</v>
      </c>
      <c r="C224" s="2">
        <v>512</v>
      </c>
      <c r="D224" s="2" t="s">
        <v>11</v>
      </c>
      <c r="E224" s="2">
        <v>4</v>
      </c>
      <c r="F224" s="2" t="s">
        <v>550</v>
      </c>
      <c r="G224" s="2">
        <v>2</v>
      </c>
      <c r="H224" s="2" t="s">
        <v>582</v>
      </c>
      <c r="I224" s="2">
        <v>515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1234</v>
      </c>
      <c r="P224" s="2" t="str">
        <f>INDEX(Comparison!DN:DN, MATCH(B224, Comparison!DK:DK,0))</f>
        <v>NA</v>
      </c>
      <c r="Q224" s="2">
        <f t="shared" si="21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2"/>
        <v>191</v>
      </c>
      <c r="V224" s="2">
        <f t="shared" si="23"/>
        <v>195</v>
      </c>
      <c r="W224" s="2">
        <f t="shared" si="24"/>
        <v>195</v>
      </c>
      <c r="X224" s="2">
        <f>INDEX(Comparison!DP:DP, MATCH(B224, Comparison!DK:DK,0))</f>
        <v>0</v>
      </c>
      <c r="Y224" s="2" t="str">
        <f t="shared" si="20"/>
        <v/>
      </c>
    </row>
    <row r="225" spans="1:25" x14ac:dyDescent="0.25">
      <c r="A225" s="3">
        <v>220</v>
      </c>
      <c r="B225" s="2" t="s">
        <v>244</v>
      </c>
      <c r="C225" s="2">
        <v>516</v>
      </c>
      <c r="D225" s="2" t="s">
        <v>11</v>
      </c>
      <c r="E225" s="2">
        <v>4</v>
      </c>
      <c r="F225" s="2" t="s">
        <v>551</v>
      </c>
      <c r="G225" s="2">
        <v>2</v>
      </c>
      <c r="H225" s="2" t="s">
        <v>582</v>
      </c>
      <c r="I225" s="2">
        <v>519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1234</v>
      </c>
      <c r="P225" s="2" t="str">
        <f>INDEX(Comparison!DN:DN, MATCH(B225, Comparison!DK:DK,0))</f>
        <v>NA</v>
      </c>
      <c r="Q225" s="2">
        <f t="shared" si="21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2"/>
        <v>192</v>
      </c>
      <c r="V225" s="2">
        <f t="shared" si="23"/>
        <v>196</v>
      </c>
      <c r="W225" s="2">
        <f t="shared" si="24"/>
        <v>196</v>
      </c>
      <c r="X225" s="2">
        <f>INDEX(Comparison!DP:DP, MATCH(B225, Comparison!DK:DK,0))</f>
        <v>0</v>
      </c>
      <c r="Y225" s="2" t="str">
        <f t="shared" si="20"/>
        <v/>
      </c>
    </row>
    <row r="226" spans="1:25" x14ac:dyDescent="0.25">
      <c r="A226" s="3">
        <v>221</v>
      </c>
      <c r="B226" s="2" t="s">
        <v>245</v>
      </c>
      <c r="C226" s="2">
        <v>520</v>
      </c>
      <c r="D226" s="2" t="s">
        <v>11</v>
      </c>
      <c r="E226" s="2">
        <v>4</v>
      </c>
      <c r="F226" s="2" t="s">
        <v>552</v>
      </c>
      <c r="G226" s="2">
        <v>2</v>
      </c>
      <c r="H226" s="2" t="s">
        <v>582</v>
      </c>
      <c r="I226" s="2">
        <v>523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1234</v>
      </c>
      <c r="P226" s="2" t="str">
        <f>INDEX(Comparison!DN:DN, MATCH(B226, Comparison!DK:DK,0))</f>
        <v>NA</v>
      </c>
      <c r="Q226" s="2">
        <f t="shared" si="21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2"/>
        <v>193</v>
      </c>
      <c r="V226" s="2">
        <f t="shared" si="23"/>
        <v>197</v>
      </c>
      <c r="W226" s="2">
        <f t="shared" si="24"/>
        <v>197</v>
      </c>
      <c r="X226" s="2">
        <f>INDEX(Comparison!DP:DP, MATCH(B226, Comparison!DK:DK,0))</f>
        <v>0</v>
      </c>
      <c r="Y226" s="2" t="str">
        <f t="shared" si="20"/>
        <v/>
      </c>
    </row>
    <row r="227" spans="1:25" x14ac:dyDescent="0.25">
      <c r="A227" s="3">
        <v>222</v>
      </c>
      <c r="B227" s="2" t="s">
        <v>246</v>
      </c>
      <c r="C227" s="2">
        <v>524</v>
      </c>
      <c r="D227" s="2" t="s">
        <v>8</v>
      </c>
      <c r="E227" s="2">
        <v>1</v>
      </c>
      <c r="F227" s="2" t="s">
        <v>553</v>
      </c>
      <c r="G227" s="2" t="s">
        <v>1144</v>
      </c>
      <c r="H227" s="2" t="s">
        <v>581</v>
      </c>
      <c r="I227" s="2">
        <v>524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1234</v>
      </c>
      <c r="P227" s="2" t="str">
        <f>INDEX(Comparison!DN:DN, MATCH(B227, Comparison!DK:DK,0))</f>
        <v>NA</v>
      </c>
      <c r="Q227" s="2">
        <f t="shared" si="21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2"/>
        <v>194</v>
      </c>
      <c r="V227" s="2">
        <f t="shared" si="23"/>
        <v>198</v>
      </c>
      <c r="W227" s="2">
        <f t="shared" si="24"/>
        <v>198</v>
      </c>
      <c r="X227" s="2">
        <f>INDEX(Comparison!DP:DP, MATCH(B227, Comparison!DK:DK,0))</f>
        <v>0</v>
      </c>
      <c r="Y227" s="2" t="str">
        <f t="shared" si="20"/>
        <v/>
      </c>
    </row>
    <row r="228" spans="1:25" x14ac:dyDescent="0.25">
      <c r="A228" s="3">
        <v>223</v>
      </c>
      <c r="B228" s="2" t="s">
        <v>247</v>
      </c>
      <c r="C228" s="2">
        <v>525</v>
      </c>
      <c r="D228" s="2" t="s">
        <v>8</v>
      </c>
      <c r="E228" s="2">
        <v>2</v>
      </c>
      <c r="F228" s="2" t="s">
        <v>554</v>
      </c>
      <c r="G228" s="2" t="s">
        <v>1144</v>
      </c>
      <c r="H228" s="2" t="s">
        <v>581</v>
      </c>
      <c r="I228" s="2">
        <v>526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1234</v>
      </c>
      <c r="P228" s="2" t="str">
        <f>INDEX(Comparison!DN:DN, MATCH(B228, Comparison!DK:DK,0))</f>
        <v>NA</v>
      </c>
      <c r="Q228" s="2">
        <f t="shared" si="21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2"/>
        <v>195</v>
      </c>
      <c r="V228" s="2">
        <f t="shared" si="23"/>
        <v>199</v>
      </c>
      <c r="W228" s="2">
        <f t="shared" si="24"/>
        <v>199</v>
      </c>
      <c r="X228" s="2">
        <f>INDEX(Comparison!DP:DP, MATCH(B228, Comparison!DK:DK,0))</f>
        <v>0</v>
      </c>
      <c r="Y228" s="2" t="str">
        <f t="shared" si="20"/>
        <v/>
      </c>
    </row>
    <row r="229" spans="1:25" x14ac:dyDescent="0.25">
      <c r="A229" s="3">
        <v>224</v>
      </c>
      <c r="B229" s="2" t="s">
        <v>248</v>
      </c>
      <c r="C229" s="2">
        <v>527</v>
      </c>
      <c r="D229" s="2" t="s">
        <v>11</v>
      </c>
      <c r="E229" s="2">
        <v>8</v>
      </c>
      <c r="F229" s="2" t="s">
        <v>555</v>
      </c>
      <c r="G229" s="2">
        <v>2</v>
      </c>
      <c r="H229" s="2" t="s">
        <v>582</v>
      </c>
      <c r="I229" s="2">
        <v>534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1234</v>
      </c>
      <c r="P229" s="2" t="str">
        <f>INDEX(Comparison!DN:DN, MATCH(B229, Comparison!DK:DK,0))</f>
        <v>NA</v>
      </c>
      <c r="Q229" s="2">
        <f t="shared" si="21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2"/>
        <v>196</v>
      </c>
      <c r="V229" s="2">
        <f t="shared" si="23"/>
        <v>200</v>
      </c>
      <c r="W229" s="2">
        <f t="shared" si="24"/>
        <v>200</v>
      </c>
      <c r="X229" s="2">
        <f>INDEX(Comparison!DP:DP, MATCH(B229, Comparison!DK:DK,0))</f>
        <v>0</v>
      </c>
      <c r="Y229" s="2" t="str">
        <f t="shared" si="20"/>
        <v/>
      </c>
    </row>
    <row r="230" spans="1:25" x14ac:dyDescent="0.25">
      <c r="A230" s="3">
        <v>225</v>
      </c>
      <c r="B230" s="2" t="s">
        <v>249</v>
      </c>
      <c r="C230" s="2">
        <v>535</v>
      </c>
      <c r="D230" s="2" t="s">
        <v>8</v>
      </c>
      <c r="E230" s="2">
        <v>1</v>
      </c>
      <c r="F230" s="2" t="s">
        <v>556</v>
      </c>
      <c r="G230" s="2" t="s">
        <v>1144</v>
      </c>
      <c r="H230" s="2" t="s">
        <v>581</v>
      </c>
      <c r="I230" s="2">
        <v>535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1234</v>
      </c>
      <c r="P230" s="2" t="str">
        <f>INDEX(Comparison!DN:DN, MATCH(B230, Comparison!DK:DK,0))</f>
        <v>NA</v>
      </c>
      <c r="Q230" s="2">
        <f t="shared" si="21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2"/>
        <v>197</v>
      </c>
      <c r="V230" s="2">
        <f t="shared" si="23"/>
        <v>201</v>
      </c>
      <c r="W230" s="2">
        <f t="shared" si="24"/>
        <v>201</v>
      </c>
      <c r="X230" s="2">
        <f>INDEX(Comparison!DP:DP, MATCH(B230, Comparison!DK:DK,0))</f>
        <v>0</v>
      </c>
      <c r="Y230" s="2" t="str">
        <f t="shared" si="20"/>
        <v/>
      </c>
    </row>
    <row r="231" spans="1:25" x14ac:dyDescent="0.25">
      <c r="A231" s="3">
        <v>226</v>
      </c>
      <c r="B231" s="2" t="s">
        <v>252</v>
      </c>
      <c r="C231" s="2">
        <v>540</v>
      </c>
      <c r="D231" s="2" t="s">
        <v>11</v>
      </c>
      <c r="E231" s="2">
        <v>8</v>
      </c>
      <c r="F231" s="2" t="s">
        <v>559</v>
      </c>
      <c r="G231" s="2">
        <v>2</v>
      </c>
      <c r="H231" s="2" t="s">
        <v>582</v>
      </c>
      <c r="I231" s="2">
        <v>547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1234</v>
      </c>
      <c r="P231" s="2" t="str">
        <f>INDEX(Comparison!DN:DN, MATCH(B231, Comparison!DK:DK,0))</f>
        <v>NA</v>
      </c>
      <c r="Q231" s="2">
        <f t="shared" si="21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2"/>
        <v>198</v>
      </c>
      <c r="V231" s="2">
        <f t="shared" si="23"/>
        <v>202</v>
      </c>
      <c r="W231" s="2">
        <f t="shared" si="24"/>
        <v>202</v>
      </c>
      <c r="X231" s="2">
        <f>INDEX(Comparison!DP:DP, MATCH(B231, Comparison!DK:DK,0))</f>
        <v>0</v>
      </c>
      <c r="Y231" s="2" t="str">
        <f t="shared" si="20"/>
        <v/>
      </c>
    </row>
    <row r="232" spans="1:25" x14ac:dyDescent="0.25">
      <c r="A232" s="3">
        <v>227</v>
      </c>
      <c r="B232" s="2" t="s">
        <v>253</v>
      </c>
      <c r="C232" s="2">
        <v>548</v>
      </c>
      <c r="D232" s="2" t="s">
        <v>11</v>
      </c>
      <c r="E232" s="2">
        <v>8</v>
      </c>
      <c r="F232" s="2" t="s">
        <v>560</v>
      </c>
      <c r="G232" s="2">
        <v>2</v>
      </c>
      <c r="H232" s="2" t="s">
        <v>582</v>
      </c>
      <c r="I232" s="2">
        <v>555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1234</v>
      </c>
      <c r="P232" s="2" t="str">
        <f>INDEX(Comparison!DN:DN, MATCH(B232, Comparison!DK:DK,0))</f>
        <v>NA</v>
      </c>
      <c r="Q232" s="2">
        <f t="shared" si="21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2"/>
        <v>199</v>
      </c>
      <c r="V232" s="2">
        <f t="shared" si="23"/>
        <v>203</v>
      </c>
      <c r="W232" s="2">
        <f t="shared" si="24"/>
        <v>203</v>
      </c>
      <c r="X232" s="2">
        <f>INDEX(Comparison!DP:DP, MATCH(B232, Comparison!DK:DK,0))</f>
        <v>0</v>
      </c>
      <c r="Y232" s="2" t="str">
        <f t="shared" si="20"/>
        <v/>
      </c>
    </row>
    <row r="233" spans="1:25" x14ac:dyDescent="0.25">
      <c r="A233" s="3">
        <v>228</v>
      </c>
      <c r="B233" s="2" t="s">
        <v>254</v>
      </c>
      <c r="C233" s="2">
        <v>556</v>
      </c>
      <c r="D233" s="2" t="s">
        <v>8</v>
      </c>
      <c r="E233" s="2">
        <v>1</v>
      </c>
      <c r="F233" s="2" t="s">
        <v>561</v>
      </c>
      <c r="G233" s="2" t="s">
        <v>1144</v>
      </c>
      <c r="H233" s="2" t="s">
        <v>581</v>
      </c>
      <c r="I233" s="2">
        <v>556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1234</v>
      </c>
      <c r="P233" s="2" t="str">
        <f>INDEX(Comparison!DN:DN, MATCH(B233, Comparison!DK:DK,0))</f>
        <v>NA</v>
      </c>
      <c r="Q233" s="2">
        <f t="shared" si="21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2"/>
        <v>200</v>
      </c>
      <c r="V233" s="2">
        <f t="shared" si="23"/>
        <v>204</v>
      </c>
      <c r="W233" s="2">
        <f t="shared" si="24"/>
        <v>204</v>
      </c>
      <c r="X233" s="2">
        <f>INDEX(Comparison!DP:DP, MATCH(B233, Comparison!DK:DK,0))</f>
        <v>0</v>
      </c>
      <c r="Y233" s="2" t="str">
        <f t="shared" si="20"/>
        <v/>
      </c>
    </row>
    <row r="234" spans="1:25" x14ac:dyDescent="0.25">
      <c r="A234" s="3">
        <v>229</v>
      </c>
      <c r="B234" s="2" t="s">
        <v>256</v>
      </c>
      <c r="C234" s="2">
        <v>559</v>
      </c>
      <c r="D234" s="2" t="s">
        <v>8</v>
      </c>
      <c r="E234" s="2">
        <v>2</v>
      </c>
      <c r="F234" s="2" t="s">
        <v>563</v>
      </c>
      <c r="G234" s="2" t="s">
        <v>1144</v>
      </c>
      <c r="H234" s="2" t="s">
        <v>581</v>
      </c>
      <c r="I234" s="2">
        <v>560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1234</v>
      </c>
      <c r="P234" s="2" t="str">
        <f>INDEX(Comparison!DN:DN, MATCH(B234, Comparison!DK:DK,0))</f>
        <v>NA</v>
      </c>
      <c r="Q234" s="2">
        <f t="shared" si="21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2"/>
        <v>201</v>
      </c>
      <c r="V234" s="2">
        <f t="shared" si="23"/>
        <v>205</v>
      </c>
      <c r="W234" s="2">
        <f t="shared" si="24"/>
        <v>205</v>
      </c>
      <c r="X234" s="2">
        <f>INDEX(Comparison!DP:DP, MATCH(B234, Comparison!DK:DK,0))</f>
        <v>0</v>
      </c>
      <c r="Y234" s="2" t="str">
        <f t="shared" si="20"/>
        <v/>
      </c>
    </row>
    <row r="235" spans="1:25" x14ac:dyDescent="0.25">
      <c r="A235" s="3">
        <v>230</v>
      </c>
      <c r="B235" s="2" t="s">
        <v>257</v>
      </c>
      <c r="C235" s="2">
        <v>561</v>
      </c>
      <c r="D235" s="2" t="s">
        <v>8</v>
      </c>
      <c r="E235" s="2">
        <v>2</v>
      </c>
      <c r="F235" s="2" t="s">
        <v>564</v>
      </c>
      <c r="G235" s="2" t="s">
        <v>1144</v>
      </c>
      <c r="H235" s="2" t="s">
        <v>581</v>
      </c>
      <c r="I235" s="2">
        <v>562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1234</v>
      </c>
      <c r="P235" s="2" t="str">
        <f>INDEX(Comparison!DN:DN, MATCH(B235, Comparison!DK:DK,0))</f>
        <v>NA</v>
      </c>
      <c r="Q235" s="2">
        <f t="shared" si="21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2"/>
        <v>202</v>
      </c>
      <c r="V235" s="2">
        <f t="shared" si="23"/>
        <v>206</v>
      </c>
      <c r="W235" s="2">
        <f t="shared" si="24"/>
        <v>206</v>
      </c>
      <c r="X235" s="2">
        <f>INDEX(Comparison!DP:DP, MATCH(B235, Comparison!DK:DK,0))</f>
        <v>0</v>
      </c>
      <c r="Y235" s="2" t="str">
        <f t="shared" si="20"/>
        <v/>
      </c>
    </row>
    <row r="236" spans="1:25" x14ac:dyDescent="0.25">
      <c r="A236" s="3">
        <v>231</v>
      </c>
      <c r="B236" s="2" t="s">
        <v>258</v>
      </c>
      <c r="C236" s="2">
        <v>563</v>
      </c>
      <c r="D236" s="2" t="s">
        <v>8</v>
      </c>
      <c r="E236" s="2">
        <v>2</v>
      </c>
      <c r="F236" s="2" t="s">
        <v>565</v>
      </c>
      <c r="G236" s="2" t="s">
        <v>1144</v>
      </c>
      <c r="H236" s="2" t="s">
        <v>581</v>
      </c>
      <c r="I236" s="2">
        <v>564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1234</v>
      </c>
      <c r="P236" s="2" t="str">
        <f>INDEX(Comparison!DN:DN, MATCH(B236, Comparison!DK:DK,0))</f>
        <v>NA</v>
      </c>
      <c r="Q236" s="2">
        <f t="shared" si="21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2"/>
        <v>203</v>
      </c>
      <c r="V236" s="2">
        <f t="shared" si="23"/>
        <v>207</v>
      </c>
      <c r="W236" s="2">
        <f t="shared" si="24"/>
        <v>207</v>
      </c>
      <c r="X236" s="2">
        <f>INDEX(Comparison!DP:DP, MATCH(B236, Comparison!DK:DK,0))</f>
        <v>0</v>
      </c>
      <c r="Y236" s="2" t="str">
        <f t="shared" si="20"/>
        <v/>
      </c>
    </row>
    <row r="237" spans="1:25" x14ac:dyDescent="0.25">
      <c r="A237" s="3">
        <v>232</v>
      </c>
      <c r="B237" s="2" t="s">
        <v>259</v>
      </c>
      <c r="C237" s="2">
        <v>565</v>
      </c>
      <c r="D237" s="2" t="s">
        <v>8</v>
      </c>
      <c r="E237" s="2">
        <v>2</v>
      </c>
      <c r="F237" s="2" t="s">
        <v>566</v>
      </c>
      <c r="G237" s="2" t="s">
        <v>1144</v>
      </c>
      <c r="H237" s="2" t="s">
        <v>581</v>
      </c>
      <c r="I237" s="2">
        <v>566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1234</v>
      </c>
      <c r="P237" s="2" t="str">
        <f>INDEX(Comparison!DN:DN, MATCH(B237, Comparison!DK:DK,0))</f>
        <v>NA</v>
      </c>
      <c r="Q237" s="2">
        <f t="shared" si="21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2"/>
        <v>204</v>
      </c>
      <c r="V237" s="2">
        <f t="shared" si="23"/>
        <v>208</v>
      </c>
      <c r="W237" s="2">
        <f t="shared" si="24"/>
        <v>208</v>
      </c>
      <c r="X237" s="2">
        <f>INDEX(Comparison!DP:DP, MATCH(B237, Comparison!DK:DK,0))</f>
        <v>0</v>
      </c>
      <c r="Y237" s="2" t="str">
        <f t="shared" si="20"/>
        <v/>
      </c>
    </row>
    <row r="238" spans="1:25" x14ac:dyDescent="0.25">
      <c r="A238" s="3">
        <v>233</v>
      </c>
      <c r="B238" s="2" t="s">
        <v>260</v>
      </c>
      <c r="C238" s="2">
        <v>567</v>
      </c>
      <c r="D238" s="2" t="s">
        <v>8</v>
      </c>
      <c r="E238" s="2">
        <v>2</v>
      </c>
      <c r="F238" s="2" t="s">
        <v>567</v>
      </c>
      <c r="G238" s="2" t="s">
        <v>1144</v>
      </c>
      <c r="H238" s="2" t="s">
        <v>581</v>
      </c>
      <c r="I238" s="2">
        <v>568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1234</v>
      </c>
      <c r="P238" s="2" t="str">
        <f>INDEX(Comparison!DN:DN, MATCH(B238, Comparison!DK:DK,0))</f>
        <v>NA</v>
      </c>
      <c r="Q238" s="2">
        <f t="shared" si="21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2"/>
        <v>205</v>
      </c>
      <c r="V238" s="2">
        <f t="shared" si="23"/>
        <v>209</v>
      </c>
      <c r="W238" s="2">
        <f t="shared" si="24"/>
        <v>209</v>
      </c>
      <c r="X238" s="2">
        <f>INDEX(Comparison!DP:DP, MATCH(B238, Comparison!DK:DK,0))</f>
        <v>0</v>
      </c>
      <c r="Y238" s="2" t="str">
        <f t="shared" ref="Y238:Y300" si="25">IF(X238=0, "", X238)</f>
        <v/>
      </c>
    </row>
    <row r="239" spans="1:25" x14ac:dyDescent="0.25">
      <c r="A239" s="3">
        <v>234</v>
      </c>
      <c r="B239" s="2" t="s">
        <v>261</v>
      </c>
      <c r="C239" s="2">
        <v>569</v>
      </c>
      <c r="D239" s="2" t="s">
        <v>8</v>
      </c>
      <c r="E239" s="2">
        <v>2</v>
      </c>
      <c r="F239" s="2" t="s">
        <v>568</v>
      </c>
      <c r="G239" s="2" t="s">
        <v>1144</v>
      </c>
      <c r="H239" s="2" t="s">
        <v>581</v>
      </c>
      <c r="I239" s="2">
        <v>570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1234</v>
      </c>
      <c r="P239" s="2" t="str">
        <f>INDEX(Comparison!DN:DN, MATCH(B239, Comparison!DK:DK,0))</f>
        <v>NA</v>
      </c>
      <c r="Q239" s="2">
        <f t="shared" si="21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2"/>
        <v>206</v>
      </c>
      <c r="V239" s="2">
        <f t="shared" si="23"/>
        <v>210</v>
      </c>
      <c r="W239" s="2">
        <f t="shared" si="24"/>
        <v>210</v>
      </c>
      <c r="X239" s="2">
        <f>INDEX(Comparison!DP:DP, MATCH(B239, Comparison!DK:DK,0))</f>
        <v>0</v>
      </c>
      <c r="Y239" s="2" t="str">
        <f t="shared" si="25"/>
        <v/>
      </c>
    </row>
    <row r="240" spans="1:25" x14ac:dyDescent="0.25">
      <c r="A240" s="3">
        <v>235</v>
      </c>
      <c r="B240" s="2" t="s">
        <v>262</v>
      </c>
      <c r="C240" s="2">
        <v>571</v>
      </c>
      <c r="D240" s="2" t="s">
        <v>8</v>
      </c>
      <c r="E240" s="2">
        <v>2</v>
      </c>
      <c r="F240" s="2" t="s">
        <v>569</v>
      </c>
      <c r="G240" s="2" t="s">
        <v>1144</v>
      </c>
      <c r="H240" s="2" t="s">
        <v>581</v>
      </c>
      <c r="I240" s="2">
        <v>572</v>
      </c>
      <c r="J240" s="2" t="s">
        <v>1162</v>
      </c>
      <c r="K240" s="2">
        <v>206</v>
      </c>
      <c r="L240" s="2">
        <v>210</v>
      </c>
      <c r="M240" s="2">
        <v>210</v>
      </c>
      <c r="N240" s="2" t="s">
        <v>1209</v>
      </c>
      <c r="P240" s="2" t="str">
        <f>INDEX(Comparison!DN:DN, MATCH(B240, Comparison!DK:DK,0))</f>
        <v>Remove</v>
      </c>
      <c r="Q240" s="2">
        <f t="shared" si="21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2"/>
        <v>206</v>
      </c>
      <c r="V240" s="2">
        <f t="shared" si="23"/>
        <v>210</v>
      </c>
      <c r="W240" s="2">
        <f t="shared" si="24"/>
        <v>210</v>
      </c>
      <c r="X240" s="2" t="str">
        <f>INDEX(Comparison!DP:DP, MATCH(B240, Comparison!DK:DK,0))</f>
        <v>Check variable</v>
      </c>
      <c r="Y240" s="2" t="str">
        <f t="shared" si="25"/>
        <v>Check variable</v>
      </c>
    </row>
    <row r="241" spans="1:25" x14ac:dyDescent="0.25">
      <c r="A241" s="3">
        <v>236</v>
      </c>
      <c r="B241" s="2" t="s">
        <v>263</v>
      </c>
      <c r="C241" s="2">
        <v>573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574</v>
      </c>
      <c r="J241" s="2" t="s">
        <v>1162</v>
      </c>
      <c r="K241" s="2">
        <v>206</v>
      </c>
      <c r="L241" s="2">
        <v>210</v>
      </c>
      <c r="M241" s="2">
        <v>210</v>
      </c>
      <c r="N241" s="2" t="s">
        <v>1209</v>
      </c>
      <c r="P241" s="2" t="str">
        <f>INDEX(Comparison!DN:DN, MATCH(B241, Comparison!DK:DK,0))</f>
        <v>Remove</v>
      </c>
      <c r="Q241" s="2">
        <f t="shared" si="21"/>
        <v>236</v>
      </c>
      <c r="R241" s="2">
        <f>COUNTIF(P$2:P241, "Remove")</f>
        <v>30</v>
      </c>
      <c r="S241" s="2">
        <f>COUNTIF(P$2:P241, "Add")</f>
        <v>4</v>
      </c>
      <c r="T241" s="2">
        <f>COUNTIF(P$2:P241, "Delete")</f>
        <v>0</v>
      </c>
      <c r="U241" s="2">
        <f t="shared" si="22"/>
        <v>206</v>
      </c>
      <c r="V241" s="2">
        <f t="shared" si="23"/>
        <v>210</v>
      </c>
      <c r="W241" s="2">
        <f t="shared" si="24"/>
        <v>210</v>
      </c>
      <c r="X241" s="2" t="str">
        <f>INDEX(Comparison!DP:DP, MATCH(B241, Comparison!DK:DK,0))</f>
        <v>Check variable</v>
      </c>
      <c r="Y241" s="2" t="str">
        <f t="shared" si="25"/>
        <v>Check variable</v>
      </c>
    </row>
    <row r="242" spans="1:25" x14ac:dyDescent="0.25">
      <c r="A242" s="3">
        <v>237</v>
      </c>
      <c r="B242" s="2" t="s">
        <v>264</v>
      </c>
      <c r="C242" s="2">
        <v>575</v>
      </c>
      <c r="D242" s="2" t="s">
        <v>8</v>
      </c>
      <c r="E242" s="2">
        <v>2</v>
      </c>
      <c r="F242" s="2" t="s">
        <v>570</v>
      </c>
      <c r="G242" s="2" t="s">
        <v>1144</v>
      </c>
      <c r="H242" s="2" t="s">
        <v>581</v>
      </c>
      <c r="I242" s="2">
        <v>576</v>
      </c>
      <c r="J242" s="2" t="s">
        <v>1144</v>
      </c>
      <c r="K242" s="2">
        <v>207</v>
      </c>
      <c r="L242" s="2">
        <v>211</v>
      </c>
      <c r="M242" s="2">
        <v>211</v>
      </c>
      <c r="N242" s="2" t="s">
        <v>1234</v>
      </c>
      <c r="P242" s="2" t="str">
        <f>INDEX(Comparison!DN:DN, MATCH(B242, Comparison!DK:DK,0))</f>
        <v>NA</v>
      </c>
      <c r="Q242" s="2">
        <f t="shared" si="21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2"/>
        <v>207</v>
      </c>
      <c r="V242" s="2">
        <f t="shared" si="23"/>
        <v>211</v>
      </c>
      <c r="W242" s="2">
        <f t="shared" si="24"/>
        <v>211</v>
      </c>
      <c r="X242" s="2">
        <f>INDEX(Comparison!DP:DP, MATCH(B242, Comparison!DK:DK,0))</f>
        <v>0</v>
      </c>
      <c r="Y242" s="2" t="str">
        <f t="shared" si="25"/>
        <v/>
      </c>
    </row>
    <row r="243" spans="1:25" x14ac:dyDescent="0.25">
      <c r="A243" s="3">
        <v>238</v>
      </c>
      <c r="B243" s="2" t="s">
        <v>265</v>
      </c>
      <c r="C243" s="2">
        <v>577</v>
      </c>
      <c r="D243" s="2" t="s">
        <v>8</v>
      </c>
      <c r="E243" s="2">
        <v>2</v>
      </c>
      <c r="F243" s="2" t="s">
        <v>571</v>
      </c>
      <c r="G243" s="2" t="s">
        <v>1144</v>
      </c>
      <c r="H243" s="2" t="s">
        <v>581</v>
      </c>
      <c r="I243" s="2">
        <v>578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1234</v>
      </c>
      <c r="P243" s="2" t="str">
        <f>INDEX(Comparison!DN:DN, MATCH(B243, Comparison!DK:DK,0))</f>
        <v>NA</v>
      </c>
      <c r="Q243" s="2">
        <f t="shared" si="21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2"/>
        <v>208</v>
      </c>
      <c r="V243" s="2">
        <f t="shared" si="23"/>
        <v>212</v>
      </c>
      <c r="W243" s="2">
        <f t="shared" si="24"/>
        <v>212</v>
      </c>
      <c r="X243" s="2">
        <f>INDEX(Comparison!DP:DP, MATCH(B243, Comparison!DK:DK,0))</f>
        <v>0</v>
      </c>
      <c r="Y243" s="2" t="str">
        <f t="shared" si="25"/>
        <v/>
      </c>
    </row>
    <row r="244" spans="1:25" x14ac:dyDescent="0.25">
      <c r="A244" s="3">
        <v>239</v>
      </c>
      <c r="B244" s="2" t="s">
        <v>266</v>
      </c>
      <c r="C244" s="2">
        <v>579</v>
      </c>
      <c r="D244" s="2" t="s">
        <v>8</v>
      </c>
      <c r="E244" s="2">
        <v>2</v>
      </c>
      <c r="F244" s="2" t="s">
        <v>572</v>
      </c>
      <c r="G244" s="2" t="s">
        <v>1144</v>
      </c>
      <c r="H244" s="2" t="s">
        <v>581</v>
      </c>
      <c r="I244" s="2">
        <v>580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1234</v>
      </c>
      <c r="P244" s="2" t="str">
        <f>INDEX(Comparison!DN:DN, MATCH(B244, Comparison!DK:DK,0))</f>
        <v>NA</v>
      </c>
      <c r="Q244" s="2">
        <f t="shared" si="21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2"/>
        <v>209</v>
      </c>
      <c r="V244" s="2">
        <f t="shared" si="23"/>
        <v>213</v>
      </c>
      <c r="W244" s="2">
        <f t="shared" si="24"/>
        <v>213</v>
      </c>
      <c r="X244" s="2">
        <f>INDEX(Comparison!DP:DP, MATCH(B244, Comparison!DK:DK,0))</f>
        <v>0</v>
      </c>
      <c r="Y244" s="2" t="str">
        <f t="shared" si="25"/>
        <v/>
      </c>
    </row>
    <row r="245" spans="1:25" x14ac:dyDescent="0.25">
      <c r="A245" s="3">
        <v>240</v>
      </c>
      <c r="B245" s="2" t="s">
        <v>267</v>
      </c>
      <c r="C245" s="2">
        <v>581</v>
      </c>
      <c r="D245" s="2" t="s">
        <v>8</v>
      </c>
      <c r="E245" s="2">
        <v>2</v>
      </c>
      <c r="F245" s="2" t="s">
        <v>573</v>
      </c>
      <c r="G245" s="2" t="s">
        <v>1144</v>
      </c>
      <c r="H245" s="2" t="s">
        <v>581</v>
      </c>
      <c r="I245" s="2">
        <v>582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1234</v>
      </c>
      <c r="P245" s="2" t="str">
        <f>INDEX(Comparison!DN:DN, MATCH(B245, Comparison!DK:DK,0))</f>
        <v>NA</v>
      </c>
      <c r="Q245" s="2">
        <f t="shared" si="21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2"/>
        <v>210</v>
      </c>
      <c r="V245" s="2">
        <f t="shared" si="23"/>
        <v>214</v>
      </c>
      <c r="W245" s="2">
        <f t="shared" si="24"/>
        <v>214</v>
      </c>
      <c r="X245" s="2">
        <f>INDEX(Comparison!DP:DP, MATCH(B245, Comparison!DK:DK,0))</f>
        <v>0</v>
      </c>
      <c r="Y245" s="2" t="str">
        <f t="shared" si="25"/>
        <v/>
      </c>
    </row>
    <row r="246" spans="1:25" x14ac:dyDescent="0.25">
      <c r="A246" s="3">
        <v>241</v>
      </c>
      <c r="B246" s="2" t="s">
        <v>268</v>
      </c>
      <c r="C246" s="2">
        <v>583</v>
      </c>
      <c r="D246" s="2" t="s">
        <v>11</v>
      </c>
      <c r="E246" s="2">
        <v>10</v>
      </c>
      <c r="F246" s="2" t="s">
        <v>574</v>
      </c>
      <c r="G246" s="2">
        <v>4</v>
      </c>
      <c r="H246" s="2" t="s">
        <v>582</v>
      </c>
      <c r="I246" s="2">
        <v>592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1234</v>
      </c>
      <c r="P246" s="2" t="str">
        <f>INDEX(Comparison!DN:DN, MATCH(B246, Comparison!DK:DK,0))</f>
        <v>NA</v>
      </c>
      <c r="Q246" s="2">
        <f t="shared" si="21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2"/>
        <v>211</v>
      </c>
      <c r="V246" s="2">
        <f t="shared" si="23"/>
        <v>215</v>
      </c>
      <c r="W246" s="2">
        <f t="shared" si="24"/>
        <v>215</v>
      </c>
      <c r="X246" s="2">
        <f>INDEX(Comparison!DP:DP, MATCH(B246, Comparison!DK:DK,0))</f>
        <v>0</v>
      </c>
      <c r="Y246" s="2" t="str">
        <f t="shared" si="25"/>
        <v/>
      </c>
    </row>
    <row r="247" spans="1:25" x14ac:dyDescent="0.25">
      <c r="A247" s="3">
        <v>242</v>
      </c>
      <c r="B247" s="2" t="s">
        <v>269</v>
      </c>
      <c r="C247" s="2">
        <v>593</v>
      </c>
      <c r="D247" s="2" t="s">
        <v>11</v>
      </c>
      <c r="E247" s="2">
        <v>10</v>
      </c>
      <c r="F247" s="2" t="s">
        <v>575</v>
      </c>
      <c r="G247" s="2">
        <v>4</v>
      </c>
      <c r="H247" s="2" t="s">
        <v>582</v>
      </c>
      <c r="I247" s="2">
        <v>602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1234</v>
      </c>
      <c r="P247" s="2" t="str">
        <f>INDEX(Comparison!DN:DN, MATCH(B247, Comparison!DK:DK,0))</f>
        <v>NA</v>
      </c>
      <c r="Q247" s="2">
        <f t="shared" si="21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2"/>
        <v>212</v>
      </c>
      <c r="V247" s="2">
        <f t="shared" si="23"/>
        <v>216</v>
      </c>
      <c r="W247" s="2">
        <f t="shared" si="24"/>
        <v>216</v>
      </c>
      <c r="X247" s="2">
        <f>INDEX(Comparison!DP:DP, MATCH(B247, Comparison!DK:DK,0))</f>
        <v>0</v>
      </c>
      <c r="Y247" s="2" t="str">
        <f t="shared" si="25"/>
        <v/>
      </c>
    </row>
    <row r="248" spans="1:25" x14ac:dyDescent="0.25">
      <c r="A248" s="3">
        <v>243</v>
      </c>
      <c r="B248" s="2" t="s">
        <v>270</v>
      </c>
      <c r="C248" s="2">
        <v>603</v>
      </c>
      <c r="D248" s="2" t="s">
        <v>11</v>
      </c>
      <c r="E248" s="2">
        <v>10</v>
      </c>
      <c r="F248" s="2" t="s">
        <v>576</v>
      </c>
      <c r="G248" s="2">
        <v>4</v>
      </c>
      <c r="H248" s="2" t="s">
        <v>582</v>
      </c>
      <c r="I248" s="2">
        <v>612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1234</v>
      </c>
      <c r="P248" s="2" t="str">
        <f>INDEX(Comparison!DN:DN, MATCH(B248, Comparison!DK:DK,0))</f>
        <v>NA</v>
      </c>
      <c r="Q248" s="2">
        <f t="shared" si="21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2"/>
        <v>213</v>
      </c>
      <c r="V248" s="2">
        <f t="shared" si="23"/>
        <v>217</v>
      </c>
      <c r="W248" s="2">
        <f t="shared" si="24"/>
        <v>217</v>
      </c>
      <c r="X248" s="2">
        <f>INDEX(Comparison!DP:DP, MATCH(B248, Comparison!DK:DK,0))</f>
        <v>0</v>
      </c>
      <c r="Y248" s="2" t="str">
        <f t="shared" si="25"/>
        <v/>
      </c>
    </row>
    <row r="249" spans="1:25" x14ac:dyDescent="0.25">
      <c r="A249" s="3">
        <v>244</v>
      </c>
      <c r="B249" s="2" t="s">
        <v>271</v>
      </c>
      <c r="C249" s="2">
        <v>613</v>
      </c>
      <c r="D249" s="2" t="s">
        <v>11</v>
      </c>
      <c r="E249" s="2">
        <v>10</v>
      </c>
      <c r="F249" s="2" t="s">
        <v>577</v>
      </c>
      <c r="G249" s="2">
        <v>4</v>
      </c>
      <c r="H249" s="2" t="s">
        <v>582</v>
      </c>
      <c r="I249" s="2">
        <v>622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1234</v>
      </c>
      <c r="P249" s="2" t="str">
        <f>INDEX(Comparison!DN:DN, MATCH(B249, Comparison!DK:DK,0))</f>
        <v>NA</v>
      </c>
      <c r="Q249" s="2">
        <f t="shared" si="21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2"/>
        <v>214</v>
      </c>
      <c r="V249" s="2">
        <f t="shared" si="23"/>
        <v>218</v>
      </c>
      <c r="W249" s="2">
        <f t="shared" si="24"/>
        <v>218</v>
      </c>
      <c r="X249" s="2">
        <f>INDEX(Comparison!DP:DP, MATCH(B249, Comparison!DK:DK,0))</f>
        <v>0</v>
      </c>
      <c r="Y249" s="2" t="str">
        <f t="shared" si="25"/>
        <v/>
      </c>
    </row>
    <row r="250" spans="1:25" x14ac:dyDescent="0.25">
      <c r="A250" s="3">
        <v>245</v>
      </c>
      <c r="B250" s="2" t="s">
        <v>272</v>
      </c>
      <c r="C250" s="2">
        <v>623</v>
      </c>
      <c r="D250" s="2" t="s">
        <v>11</v>
      </c>
      <c r="E250" s="2">
        <v>10</v>
      </c>
      <c r="F250" s="2" t="s">
        <v>578</v>
      </c>
      <c r="G250" s="2">
        <v>4</v>
      </c>
      <c r="H250" s="2" t="s">
        <v>582</v>
      </c>
      <c r="I250" s="2">
        <v>632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1234</v>
      </c>
      <c r="P250" s="2" t="str">
        <f>INDEX(Comparison!DN:DN, MATCH(B250, Comparison!DK:DK,0))</f>
        <v>NA</v>
      </c>
      <c r="Q250" s="2">
        <f t="shared" si="21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2"/>
        <v>215</v>
      </c>
      <c r="V250" s="2">
        <f t="shared" si="23"/>
        <v>219</v>
      </c>
      <c r="W250" s="2">
        <f t="shared" si="24"/>
        <v>219</v>
      </c>
      <c r="X250" s="2">
        <f>INDEX(Comparison!DP:DP, MATCH(B250, Comparison!DK:DK,0))</f>
        <v>0</v>
      </c>
      <c r="Y250" s="2" t="str">
        <f t="shared" si="25"/>
        <v/>
      </c>
    </row>
    <row r="251" spans="1:25" x14ac:dyDescent="0.25">
      <c r="A251" s="3">
        <v>246</v>
      </c>
      <c r="B251" s="2" t="s">
        <v>612</v>
      </c>
      <c r="C251" s="2">
        <v>633</v>
      </c>
      <c r="D251" s="2" t="s">
        <v>8</v>
      </c>
      <c r="E251" s="2">
        <v>2</v>
      </c>
      <c r="F251" s="2" t="s">
        <v>1062</v>
      </c>
      <c r="G251" s="2" t="s">
        <v>1144</v>
      </c>
      <c r="H251" s="2" t="s">
        <v>581</v>
      </c>
      <c r="I251" s="2">
        <v>634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1234</v>
      </c>
      <c r="P251" s="2" t="str">
        <f>INDEX(Comparison!DN:DN, MATCH(B251, Comparison!DK:DK,0))</f>
        <v>NA</v>
      </c>
      <c r="Q251" s="2">
        <f t="shared" si="21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2"/>
        <v>216</v>
      </c>
      <c r="V251" s="2">
        <f t="shared" si="23"/>
        <v>220</v>
      </c>
      <c r="W251" s="2">
        <f t="shared" si="24"/>
        <v>220</v>
      </c>
      <c r="X251" s="2">
        <f>INDEX(Comparison!DP:DP, MATCH(B251, Comparison!DK:DK,0))</f>
        <v>0</v>
      </c>
      <c r="Y251" s="2" t="str">
        <f t="shared" si="25"/>
        <v/>
      </c>
    </row>
    <row r="252" spans="1:25" x14ac:dyDescent="0.25">
      <c r="A252" s="3">
        <v>247</v>
      </c>
      <c r="B252" s="2" t="s">
        <v>613</v>
      </c>
      <c r="C252" s="2">
        <v>635</v>
      </c>
      <c r="D252" s="2" t="s">
        <v>8</v>
      </c>
      <c r="E252" s="2">
        <v>2</v>
      </c>
      <c r="F252" s="2" t="s">
        <v>1129</v>
      </c>
      <c r="G252" s="2" t="s">
        <v>1144</v>
      </c>
      <c r="H252" s="2" t="s">
        <v>581</v>
      </c>
      <c r="I252" s="2">
        <v>636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1234</v>
      </c>
      <c r="P252" s="2" t="str">
        <f>INDEX(Comparison!DN:DN, MATCH(B252, Comparison!DK:DK,0))</f>
        <v>NA</v>
      </c>
      <c r="Q252" s="2">
        <f t="shared" si="21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2"/>
        <v>217</v>
      </c>
      <c r="V252" s="2">
        <f t="shared" si="23"/>
        <v>221</v>
      </c>
      <c r="W252" s="2">
        <f t="shared" si="24"/>
        <v>221</v>
      </c>
      <c r="X252" s="2">
        <f>INDEX(Comparison!DP:DP, MATCH(B252, Comparison!DK:DK,0))</f>
        <v>0</v>
      </c>
      <c r="Y252" s="2" t="str">
        <f t="shared" si="25"/>
        <v/>
      </c>
    </row>
    <row r="253" spans="1:25" x14ac:dyDescent="0.25">
      <c r="A253" s="3">
        <v>248</v>
      </c>
      <c r="B253" s="2" t="s">
        <v>1114</v>
      </c>
      <c r="C253" s="2">
        <v>637</v>
      </c>
      <c r="D253" s="2" t="s">
        <v>8</v>
      </c>
      <c r="E253" s="2">
        <v>2</v>
      </c>
      <c r="F253" s="2" t="s">
        <v>579</v>
      </c>
      <c r="G253" s="2" t="s">
        <v>1144</v>
      </c>
      <c r="H253" s="2" t="s">
        <v>581</v>
      </c>
      <c r="I253" s="2">
        <v>638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1234</v>
      </c>
      <c r="P253" s="2" t="str">
        <f>INDEX(Comparison!DN:DN, MATCH(B253, Comparison!DK:DK,0))</f>
        <v>NA</v>
      </c>
      <c r="Q253" s="2">
        <f t="shared" si="21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2"/>
        <v>218</v>
      </c>
      <c r="V253" s="2">
        <f t="shared" si="23"/>
        <v>222</v>
      </c>
      <c r="W253" s="2">
        <f t="shared" si="24"/>
        <v>222</v>
      </c>
      <c r="X253" s="2">
        <f>INDEX(Comparison!DP:DP, MATCH(B253, Comparison!DK:DK,0))</f>
        <v>0</v>
      </c>
      <c r="Y253" s="2" t="str">
        <f t="shared" si="25"/>
        <v/>
      </c>
    </row>
    <row r="254" spans="1:25" x14ac:dyDescent="0.25">
      <c r="A254" s="3">
        <v>249</v>
      </c>
      <c r="B254" s="2" t="s">
        <v>588</v>
      </c>
      <c r="C254" s="2">
        <v>639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640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1234</v>
      </c>
      <c r="P254" s="2" t="str">
        <f>INDEX(Comparison!DN:DN, MATCH(B254, Comparison!DK:DK,0))</f>
        <v>NA</v>
      </c>
      <c r="Q254" s="2">
        <f t="shared" si="21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2"/>
        <v>219</v>
      </c>
      <c r="V254" s="2">
        <f t="shared" si="23"/>
        <v>223</v>
      </c>
      <c r="W254" s="2">
        <f t="shared" si="24"/>
        <v>223</v>
      </c>
      <c r="X254" s="2">
        <f>INDEX(Comparison!DP:DP, MATCH(B254, Comparison!DK:DK,0))</f>
        <v>0</v>
      </c>
      <c r="Y254" s="2" t="str">
        <f t="shared" si="25"/>
        <v/>
      </c>
    </row>
    <row r="255" spans="1:25" x14ac:dyDescent="0.25">
      <c r="A255" s="3">
        <v>250</v>
      </c>
      <c r="B255" s="2" t="s">
        <v>589</v>
      </c>
      <c r="C255" s="2">
        <v>641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642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1234</v>
      </c>
      <c r="P255" s="2" t="str">
        <f>INDEX(Comparison!DN:DN, MATCH(B255, Comparison!DK:DK,0))</f>
        <v>NA</v>
      </c>
      <c r="Q255" s="2">
        <f t="shared" si="21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2"/>
        <v>220</v>
      </c>
      <c r="V255" s="2">
        <f t="shared" si="23"/>
        <v>224</v>
      </c>
      <c r="W255" s="2">
        <f t="shared" si="24"/>
        <v>224</v>
      </c>
      <c r="X255" s="2">
        <f>INDEX(Comparison!DP:DP, MATCH(B255, Comparison!DK:DK,0))</f>
        <v>0</v>
      </c>
      <c r="Y255" s="2" t="str">
        <f t="shared" si="25"/>
        <v/>
      </c>
    </row>
    <row r="256" spans="1:25" x14ac:dyDescent="0.25">
      <c r="A256" s="3">
        <v>251</v>
      </c>
      <c r="B256" s="2" t="s">
        <v>273</v>
      </c>
      <c r="C256" s="2">
        <v>643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644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1234</v>
      </c>
      <c r="P256" s="2" t="str">
        <f>INDEX(Comparison!DN:DN, MATCH(B256, Comparison!DK:DK,0))</f>
        <v>NA</v>
      </c>
      <c r="Q256" s="2">
        <f t="shared" si="21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2"/>
        <v>221</v>
      </c>
      <c r="V256" s="2">
        <f t="shared" si="23"/>
        <v>225</v>
      </c>
      <c r="W256" s="2">
        <f t="shared" si="24"/>
        <v>225</v>
      </c>
      <c r="X256" s="2">
        <f>INDEX(Comparison!DP:DP, MATCH(B256, Comparison!DK:DK,0))</f>
        <v>0</v>
      </c>
      <c r="Y256" s="2" t="str">
        <f t="shared" si="25"/>
        <v/>
      </c>
    </row>
    <row r="257" spans="1:25" x14ac:dyDescent="0.25">
      <c r="A257" s="3">
        <v>252</v>
      </c>
      <c r="B257" s="2" t="s">
        <v>274</v>
      </c>
      <c r="C257" s="2">
        <v>645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646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1234</v>
      </c>
      <c r="P257" s="2" t="str">
        <f>INDEX(Comparison!DN:DN, MATCH(B257, Comparison!DK:DK,0))</f>
        <v>NA</v>
      </c>
      <c r="Q257" s="2">
        <f t="shared" si="21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2"/>
        <v>222</v>
      </c>
      <c r="V257" s="2">
        <f t="shared" si="23"/>
        <v>226</v>
      </c>
      <c r="W257" s="2">
        <f t="shared" si="24"/>
        <v>226</v>
      </c>
      <c r="X257" s="2">
        <f>INDEX(Comparison!DP:DP, MATCH(B257, Comparison!DK:DK,0))</f>
        <v>0</v>
      </c>
      <c r="Y257" s="2" t="str">
        <f t="shared" si="25"/>
        <v/>
      </c>
    </row>
    <row r="258" spans="1:25" x14ac:dyDescent="0.25">
      <c r="A258" s="3">
        <v>253</v>
      </c>
      <c r="B258" s="2" t="s">
        <v>275</v>
      </c>
      <c r="C258" s="2">
        <v>647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648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1234</v>
      </c>
      <c r="P258" s="2" t="str">
        <f>INDEX(Comparison!DN:DN, MATCH(B258, Comparison!DK:DK,0))</f>
        <v>NA</v>
      </c>
      <c r="Q258" s="2">
        <f t="shared" si="21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2"/>
        <v>223</v>
      </c>
      <c r="V258" s="2">
        <f t="shared" si="23"/>
        <v>227</v>
      </c>
      <c r="W258" s="2">
        <f t="shared" si="24"/>
        <v>227</v>
      </c>
      <c r="X258" s="2">
        <f>INDEX(Comparison!DP:DP, MATCH(B258, Comparison!DK:DK,0))</f>
        <v>0</v>
      </c>
      <c r="Y258" s="2" t="str">
        <f t="shared" si="25"/>
        <v/>
      </c>
    </row>
    <row r="259" spans="1:25" x14ac:dyDescent="0.25">
      <c r="A259" s="3">
        <v>254</v>
      </c>
      <c r="B259" s="2" t="s">
        <v>276</v>
      </c>
      <c r="C259" s="2">
        <v>649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650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1234</v>
      </c>
      <c r="P259" s="2" t="str">
        <f>INDEX(Comparison!DN:DN, MATCH(B259, Comparison!DK:DK,0))</f>
        <v>NA</v>
      </c>
      <c r="Q259" s="2">
        <f t="shared" si="21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2"/>
        <v>224</v>
      </c>
      <c r="V259" s="2">
        <f t="shared" si="23"/>
        <v>228</v>
      </c>
      <c r="W259" s="2">
        <f t="shared" si="24"/>
        <v>228</v>
      </c>
      <c r="X259" s="2">
        <f>INDEX(Comparison!DP:DP, MATCH(B259, Comparison!DK:DK,0))</f>
        <v>0</v>
      </c>
      <c r="Y259" s="2" t="str">
        <f t="shared" si="25"/>
        <v/>
      </c>
    </row>
    <row r="260" spans="1:25" x14ac:dyDescent="0.25">
      <c r="A260" s="3">
        <v>255</v>
      </c>
      <c r="B260" s="2" t="s">
        <v>277</v>
      </c>
      <c r="C260" s="2">
        <v>651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652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1234</v>
      </c>
      <c r="P260" s="2" t="str">
        <f>INDEX(Comparison!DN:DN, MATCH(B260, Comparison!DK:DK,0))</f>
        <v>NA</v>
      </c>
      <c r="Q260" s="2">
        <f t="shared" ref="Q260:Q323" si="26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2" si="27" xml:space="preserve"> Q260-R260</f>
        <v>225</v>
      </c>
      <c r="V260" s="2">
        <f t="shared" ref="V260:V322" si="28">U260+S260</f>
        <v>229</v>
      </c>
      <c r="W260" s="2">
        <f t="shared" ref="W260:W322" si="29">V260-T260</f>
        <v>229</v>
      </c>
      <c r="X260" s="2">
        <f>INDEX(Comparison!DP:DP, MATCH(B260, Comparison!DK:DK,0))</f>
        <v>0</v>
      </c>
      <c r="Y260" s="2" t="str">
        <f t="shared" si="25"/>
        <v/>
      </c>
    </row>
    <row r="261" spans="1:25" x14ac:dyDescent="0.25">
      <c r="A261" s="3">
        <v>256</v>
      </c>
      <c r="B261" s="2" t="s">
        <v>291</v>
      </c>
      <c r="C261" s="2">
        <v>653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654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1234</v>
      </c>
      <c r="P261" s="2" t="str">
        <f>INDEX(Comparison!DN:DN, MATCH(B261, Comparison!DK:DK,0))</f>
        <v>NA</v>
      </c>
      <c r="Q261" s="2">
        <f t="shared" si="26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7"/>
        <v>226</v>
      </c>
      <c r="V261" s="2">
        <f t="shared" si="28"/>
        <v>230</v>
      </c>
      <c r="W261" s="2">
        <f t="shared" si="29"/>
        <v>230</v>
      </c>
      <c r="X261" s="2">
        <f>INDEX(Comparison!DP:DP, MATCH(B261, Comparison!DK:DK,0))</f>
        <v>0</v>
      </c>
      <c r="Y261" s="2" t="str">
        <f t="shared" si="25"/>
        <v/>
      </c>
    </row>
    <row r="262" spans="1:25" x14ac:dyDescent="0.25">
      <c r="A262" s="3">
        <v>257</v>
      </c>
      <c r="B262" s="2" t="s">
        <v>278</v>
      </c>
      <c r="C262" s="2">
        <v>655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656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1234</v>
      </c>
      <c r="P262" s="2" t="str">
        <f>INDEX(Comparison!DN:DN, MATCH(B262, Comparison!DK:DK,0))</f>
        <v>NA</v>
      </c>
      <c r="Q262" s="2">
        <f t="shared" si="26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7"/>
        <v>227</v>
      </c>
      <c r="V262" s="2">
        <f t="shared" si="28"/>
        <v>231</v>
      </c>
      <c r="W262" s="2">
        <f t="shared" si="29"/>
        <v>231</v>
      </c>
      <c r="X262" s="2">
        <f>INDEX(Comparison!DP:DP, MATCH(B262, Comparison!DK:DK,0))</f>
        <v>0</v>
      </c>
      <c r="Y262" s="2" t="str">
        <f t="shared" si="25"/>
        <v/>
      </c>
    </row>
    <row r="263" spans="1:25" x14ac:dyDescent="0.25">
      <c r="A263" s="3">
        <v>259</v>
      </c>
      <c r="B263" s="2" t="s">
        <v>280</v>
      </c>
      <c r="C263" s="2">
        <v>659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660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1234</v>
      </c>
      <c r="P263" s="2" t="str">
        <f>INDEX(Comparison!DN:DN, MATCH(B263, Comparison!DK:DK,0))</f>
        <v>NA</v>
      </c>
      <c r="Q263" s="2">
        <f t="shared" si="26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7"/>
        <v>228</v>
      </c>
      <c r="V263" s="2">
        <f t="shared" si="28"/>
        <v>232</v>
      </c>
      <c r="W263" s="2">
        <f t="shared" si="29"/>
        <v>232</v>
      </c>
      <c r="X263" s="2">
        <f>INDEX(Comparison!DP:DP, MATCH(B263, Comparison!DK:DK,0))</f>
        <v>0</v>
      </c>
      <c r="Y263" s="2" t="str">
        <f t="shared" si="25"/>
        <v/>
      </c>
    </row>
    <row r="264" spans="1:25" x14ac:dyDescent="0.25">
      <c r="A264" s="3">
        <v>260</v>
      </c>
      <c r="B264" s="2" t="s">
        <v>281</v>
      </c>
      <c r="C264" s="2">
        <v>661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662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1234</v>
      </c>
      <c r="P264" s="2" t="str">
        <f>INDEX(Comparison!DN:DN, MATCH(B264, Comparison!DK:DK,0))</f>
        <v>NA</v>
      </c>
      <c r="Q264" s="2">
        <f t="shared" si="26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7"/>
        <v>229</v>
      </c>
      <c r="V264" s="2">
        <f t="shared" si="28"/>
        <v>233</v>
      </c>
      <c r="W264" s="2">
        <f t="shared" si="29"/>
        <v>233</v>
      </c>
      <c r="X264" s="2">
        <f>INDEX(Comparison!DP:DP, MATCH(B264, Comparison!DK:DK,0))</f>
        <v>0</v>
      </c>
      <c r="Y264" s="2" t="str">
        <f t="shared" si="25"/>
        <v/>
      </c>
    </row>
    <row r="265" spans="1:25" x14ac:dyDescent="0.25">
      <c r="A265" s="3">
        <v>261</v>
      </c>
      <c r="B265" s="2" t="s">
        <v>282</v>
      </c>
      <c r="C265" s="2">
        <v>663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664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1234</v>
      </c>
      <c r="P265" s="2" t="str">
        <f>INDEX(Comparison!DN:DN, MATCH(B265, Comparison!DK:DK,0))</f>
        <v>NA</v>
      </c>
      <c r="Q265" s="2">
        <f t="shared" si="26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7"/>
        <v>230</v>
      </c>
      <c r="V265" s="2">
        <f t="shared" si="28"/>
        <v>234</v>
      </c>
      <c r="W265" s="2">
        <f t="shared" si="29"/>
        <v>234</v>
      </c>
      <c r="X265" s="2">
        <f>INDEX(Comparison!DP:DP, MATCH(B265, Comparison!DK:DK,0))</f>
        <v>0</v>
      </c>
      <c r="Y265" s="2" t="str">
        <f t="shared" si="25"/>
        <v/>
      </c>
    </row>
    <row r="266" spans="1:25" x14ac:dyDescent="0.25">
      <c r="A266" s="3">
        <v>262</v>
      </c>
      <c r="B266" s="2" t="s">
        <v>283</v>
      </c>
      <c r="C266" s="2">
        <v>665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666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1234</v>
      </c>
      <c r="P266" s="2" t="str">
        <f>INDEX(Comparison!DN:DN, MATCH(B266, Comparison!DK:DK,0))</f>
        <v>NA</v>
      </c>
      <c r="Q266" s="2">
        <f t="shared" si="26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7"/>
        <v>231</v>
      </c>
      <c r="V266" s="2">
        <f t="shared" si="28"/>
        <v>235</v>
      </c>
      <c r="W266" s="2">
        <f t="shared" si="29"/>
        <v>235</v>
      </c>
      <c r="X266" s="2">
        <f>INDEX(Comparison!DP:DP, MATCH(B266, Comparison!DK:DK,0))</f>
        <v>0</v>
      </c>
      <c r="Y266" s="2" t="str">
        <f t="shared" si="25"/>
        <v/>
      </c>
    </row>
    <row r="267" spans="1:25" x14ac:dyDescent="0.25">
      <c r="A267" s="3">
        <v>263</v>
      </c>
      <c r="B267" s="2" t="s">
        <v>1013</v>
      </c>
      <c r="C267" s="2">
        <v>667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668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1234</v>
      </c>
      <c r="P267" s="2" t="str">
        <f>INDEX(Comparison!DN:DN, MATCH(B267, Comparison!DK:DK,0))</f>
        <v>NA</v>
      </c>
      <c r="Q267" s="2">
        <f t="shared" si="26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7"/>
        <v>232</v>
      </c>
      <c r="V267" s="2">
        <f t="shared" si="28"/>
        <v>236</v>
      </c>
      <c r="W267" s="2">
        <f t="shared" si="29"/>
        <v>236</v>
      </c>
      <c r="X267" s="2">
        <f>INDEX(Comparison!DP:DP, MATCH(B267, Comparison!DK:DK,0))</f>
        <v>0</v>
      </c>
      <c r="Y267" s="2" t="str">
        <f t="shared" si="25"/>
        <v/>
      </c>
    </row>
    <row r="268" spans="1:25" x14ac:dyDescent="0.25">
      <c r="A268" s="3">
        <v>264</v>
      </c>
      <c r="B268" s="2" t="s">
        <v>285</v>
      </c>
      <c r="C268" s="2">
        <v>669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670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1234</v>
      </c>
      <c r="P268" s="2" t="str">
        <f>INDEX(Comparison!DN:DN, MATCH(B268, Comparison!DK:DK,0))</f>
        <v>NA</v>
      </c>
      <c r="Q268" s="2">
        <f t="shared" si="26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7"/>
        <v>233</v>
      </c>
      <c r="V268" s="2">
        <f t="shared" si="28"/>
        <v>237</v>
      </c>
      <c r="W268" s="2">
        <f t="shared" si="29"/>
        <v>237</v>
      </c>
      <c r="X268" s="2">
        <f>INDEX(Comparison!DP:DP, MATCH(B268, Comparison!DK:DK,0))</f>
        <v>0</v>
      </c>
      <c r="Y268" s="2" t="str">
        <f t="shared" si="25"/>
        <v/>
      </c>
    </row>
    <row r="269" spans="1:25" x14ac:dyDescent="0.25">
      <c r="A269" s="3">
        <v>265</v>
      </c>
      <c r="B269" s="2" t="s">
        <v>286</v>
      </c>
      <c r="C269" s="2">
        <v>671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672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1234</v>
      </c>
      <c r="P269" s="2" t="str">
        <f>INDEX(Comparison!DN:DN, MATCH(B269, Comparison!DK:DK,0))</f>
        <v>NA</v>
      </c>
      <c r="Q269" s="2">
        <f t="shared" si="26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7"/>
        <v>234</v>
      </c>
      <c r="V269" s="2">
        <f t="shared" si="28"/>
        <v>238</v>
      </c>
      <c r="W269" s="2">
        <f t="shared" si="29"/>
        <v>238</v>
      </c>
      <c r="X269" s="2">
        <f>INDEX(Comparison!DP:DP, MATCH(B269, Comparison!DK:DK,0))</f>
        <v>0</v>
      </c>
      <c r="Y269" s="2" t="str">
        <f t="shared" si="25"/>
        <v/>
      </c>
    </row>
    <row r="270" spans="1:25" x14ac:dyDescent="0.25">
      <c r="A270" s="3">
        <v>266</v>
      </c>
      <c r="B270" s="2" t="s">
        <v>955</v>
      </c>
      <c r="C270" s="2">
        <v>673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674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1234</v>
      </c>
      <c r="P270" s="2" t="str">
        <f>INDEX(Comparison!DN:DN, MATCH(B270, Comparison!DK:DK,0))</f>
        <v>NA</v>
      </c>
      <c r="Q270" s="2">
        <f t="shared" si="26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7"/>
        <v>235</v>
      </c>
      <c r="V270" s="2">
        <f t="shared" si="28"/>
        <v>239</v>
      </c>
      <c r="W270" s="2">
        <f t="shared" si="29"/>
        <v>239</v>
      </c>
      <c r="X270" s="2">
        <f>INDEX(Comparison!DP:DP, MATCH(B270, Comparison!DK:DK,0))</f>
        <v>0</v>
      </c>
      <c r="Y270" s="2" t="str">
        <f t="shared" si="25"/>
        <v/>
      </c>
    </row>
    <row r="271" spans="1:25" x14ac:dyDescent="0.25">
      <c r="A271" s="3">
        <v>267</v>
      </c>
      <c r="B271" s="2" t="s">
        <v>288</v>
      </c>
      <c r="C271" s="2">
        <v>675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676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1234</v>
      </c>
      <c r="P271" s="2" t="str">
        <f>INDEX(Comparison!DN:DN, MATCH(B271, Comparison!DK:DK,0))</f>
        <v>NA</v>
      </c>
      <c r="Q271" s="2">
        <f t="shared" si="26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7"/>
        <v>236</v>
      </c>
      <c r="V271" s="2">
        <f t="shared" si="28"/>
        <v>240</v>
      </c>
      <c r="W271" s="2">
        <f t="shared" si="29"/>
        <v>240</v>
      </c>
      <c r="X271" s="2">
        <f>INDEX(Comparison!DP:DP, MATCH(B271, Comparison!DK:DK,0))</f>
        <v>0</v>
      </c>
      <c r="Y271" s="2" t="str">
        <f t="shared" si="25"/>
        <v/>
      </c>
    </row>
    <row r="272" spans="1:25" x14ac:dyDescent="0.25">
      <c r="A272" s="3">
        <v>268</v>
      </c>
      <c r="B272" s="2" t="s">
        <v>289</v>
      </c>
      <c r="C272" s="2">
        <v>677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678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1234</v>
      </c>
      <c r="P272" s="2" t="str">
        <f>INDEX(Comparison!DN:DN, MATCH(B272, Comparison!DK:DK,0))</f>
        <v>NA</v>
      </c>
      <c r="Q272" s="2">
        <f t="shared" si="26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7"/>
        <v>237</v>
      </c>
      <c r="V272" s="2">
        <f t="shared" si="28"/>
        <v>241</v>
      </c>
      <c r="W272" s="2">
        <f t="shared" si="29"/>
        <v>241</v>
      </c>
      <c r="X272" s="2">
        <f>INDEX(Comparison!DP:DP, MATCH(B272, Comparison!DK:DK,0))</f>
        <v>0</v>
      </c>
      <c r="Y272" s="2" t="str">
        <f t="shared" si="25"/>
        <v/>
      </c>
    </row>
    <row r="273" spans="1:25" x14ac:dyDescent="0.25">
      <c r="A273" s="3">
        <v>269</v>
      </c>
      <c r="B273" s="2" t="s">
        <v>290</v>
      </c>
      <c r="C273" s="2">
        <v>679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680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1234</v>
      </c>
      <c r="P273" s="2" t="str">
        <f>INDEX(Comparison!DN:DN, MATCH(B273, Comparison!DK:DK,0))</f>
        <v>NA</v>
      </c>
      <c r="Q273" s="2">
        <f t="shared" si="26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7"/>
        <v>238</v>
      </c>
      <c r="V273" s="2">
        <f t="shared" si="28"/>
        <v>242</v>
      </c>
      <c r="W273" s="2">
        <f t="shared" si="29"/>
        <v>242</v>
      </c>
      <c r="X273" s="2">
        <f>INDEX(Comparison!DP:DP, MATCH(B273, Comparison!DK:DK,0))</f>
        <v>0</v>
      </c>
      <c r="Y273" s="2" t="str">
        <f t="shared" si="25"/>
        <v/>
      </c>
    </row>
    <row r="274" spans="1:25" x14ac:dyDescent="0.25">
      <c r="A274" s="3">
        <v>270</v>
      </c>
      <c r="B274" s="2" t="s">
        <v>1115</v>
      </c>
      <c r="C274" s="2">
        <v>681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682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1234</v>
      </c>
      <c r="P274" s="2" t="str">
        <f>INDEX(Comparison!DN:DN, MATCH(B274, Comparison!DK:DK,0))</f>
        <v>NA</v>
      </c>
      <c r="Q274" s="2">
        <f t="shared" si="26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7"/>
        <v>239</v>
      </c>
      <c r="V274" s="2">
        <f t="shared" si="28"/>
        <v>243</v>
      </c>
      <c r="W274" s="2">
        <f t="shared" si="29"/>
        <v>243</v>
      </c>
      <c r="X274" s="2">
        <f>INDEX(Comparison!DP:DP, MATCH(B274, Comparison!DK:DK,0))</f>
        <v>0</v>
      </c>
      <c r="Y274" s="2" t="str">
        <f t="shared" si="25"/>
        <v/>
      </c>
    </row>
    <row r="275" spans="1:25" x14ac:dyDescent="0.25">
      <c r="A275" s="3">
        <v>271</v>
      </c>
      <c r="B275" s="2" t="s">
        <v>956</v>
      </c>
      <c r="C275" s="2">
        <v>683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684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1234</v>
      </c>
      <c r="P275" s="2" t="str">
        <f>INDEX(Comparison!DN:DN, MATCH(B275, Comparison!DK:DK,0))</f>
        <v>NA</v>
      </c>
      <c r="Q275" s="2">
        <f t="shared" si="26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7"/>
        <v>240</v>
      </c>
      <c r="V275" s="2">
        <f t="shared" si="28"/>
        <v>244</v>
      </c>
      <c r="W275" s="2">
        <f t="shared" si="29"/>
        <v>244</v>
      </c>
      <c r="X275" s="2">
        <f>INDEX(Comparison!DP:DP, MATCH(B275, Comparison!DK:DK,0))</f>
        <v>0</v>
      </c>
      <c r="Y275" s="2" t="str">
        <f t="shared" si="25"/>
        <v/>
      </c>
    </row>
    <row r="276" spans="1:25" x14ac:dyDescent="0.25">
      <c r="A276" s="3">
        <v>272</v>
      </c>
      <c r="B276" s="2" t="s">
        <v>293</v>
      </c>
      <c r="C276" s="2">
        <v>685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686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1234</v>
      </c>
      <c r="P276" s="2" t="str">
        <f>INDEX(Comparison!DN:DN, MATCH(B276, Comparison!DK:DK,0))</f>
        <v>NA</v>
      </c>
      <c r="Q276" s="2">
        <f t="shared" si="26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7"/>
        <v>241</v>
      </c>
      <c r="V276" s="2">
        <f t="shared" si="28"/>
        <v>245</v>
      </c>
      <c r="W276" s="2">
        <f t="shared" si="29"/>
        <v>245</v>
      </c>
      <c r="X276" s="2">
        <f>INDEX(Comparison!DP:DP, MATCH(B276, Comparison!DK:DK,0))</f>
        <v>0</v>
      </c>
      <c r="Y276" s="2" t="str">
        <f t="shared" si="25"/>
        <v/>
      </c>
    </row>
    <row r="277" spans="1:25" x14ac:dyDescent="0.25">
      <c r="A277" s="3">
        <v>273</v>
      </c>
      <c r="B277" s="2" t="s">
        <v>294</v>
      </c>
      <c r="C277" s="2">
        <v>687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688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1234</v>
      </c>
      <c r="P277" s="2" t="str">
        <f>INDEX(Comparison!DN:DN, MATCH(B277, Comparison!DK:DK,0))</f>
        <v>NA</v>
      </c>
      <c r="Q277" s="2">
        <f t="shared" si="26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7"/>
        <v>242</v>
      </c>
      <c r="V277" s="2">
        <f t="shared" si="28"/>
        <v>246</v>
      </c>
      <c r="W277" s="2">
        <f t="shared" si="29"/>
        <v>246</v>
      </c>
      <c r="X277" s="2">
        <f>INDEX(Comparison!DP:DP, MATCH(B277, Comparison!DK:DK,0))</f>
        <v>0</v>
      </c>
      <c r="Y277" s="2" t="str">
        <f t="shared" si="25"/>
        <v/>
      </c>
    </row>
    <row r="278" spans="1:25" x14ac:dyDescent="0.25">
      <c r="A278" s="3">
        <v>274</v>
      </c>
      <c r="B278" s="2" t="s">
        <v>295</v>
      </c>
      <c r="C278" s="2">
        <v>689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690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1234</v>
      </c>
      <c r="P278" s="2" t="str">
        <f>INDEX(Comparison!DN:DN, MATCH(B278, Comparison!DK:DK,0))</f>
        <v>NA</v>
      </c>
      <c r="Q278" s="2">
        <f t="shared" si="26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7"/>
        <v>243</v>
      </c>
      <c r="V278" s="2">
        <f t="shared" si="28"/>
        <v>247</v>
      </c>
      <c r="W278" s="2">
        <f t="shared" si="29"/>
        <v>247</v>
      </c>
      <c r="X278" s="2">
        <f>INDEX(Comparison!DP:DP, MATCH(B278, Comparison!DK:DK,0))</f>
        <v>0</v>
      </c>
      <c r="Y278" s="2" t="str">
        <f t="shared" si="25"/>
        <v/>
      </c>
    </row>
    <row r="279" spans="1:25" x14ac:dyDescent="0.25">
      <c r="A279" s="3">
        <v>275</v>
      </c>
      <c r="B279" s="2" t="s">
        <v>296</v>
      </c>
      <c r="C279" s="2">
        <v>691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692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1234</v>
      </c>
      <c r="P279" s="2" t="str">
        <f>INDEX(Comparison!DN:DN, MATCH(B279, Comparison!DK:DK,0))</f>
        <v>NA</v>
      </c>
      <c r="Q279" s="2">
        <f t="shared" si="26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7"/>
        <v>244</v>
      </c>
      <c r="V279" s="2">
        <f t="shared" si="28"/>
        <v>248</v>
      </c>
      <c r="W279" s="2">
        <f t="shared" si="29"/>
        <v>248</v>
      </c>
      <c r="X279" s="2">
        <f>INDEX(Comparison!DP:DP, MATCH(B279, Comparison!DK:DK,0))</f>
        <v>0</v>
      </c>
      <c r="Y279" s="2" t="str">
        <f t="shared" si="25"/>
        <v/>
      </c>
    </row>
    <row r="280" spans="1:25" x14ac:dyDescent="0.25">
      <c r="A280" s="3">
        <v>276</v>
      </c>
      <c r="B280" s="2" t="s">
        <v>297</v>
      </c>
      <c r="C280" s="2">
        <v>693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694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1234</v>
      </c>
      <c r="P280" s="2" t="str">
        <f>INDEX(Comparison!DN:DN, MATCH(B280, Comparison!DK:DK,0))</f>
        <v>NA</v>
      </c>
      <c r="Q280" s="2">
        <f t="shared" si="26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7"/>
        <v>245</v>
      </c>
      <c r="V280" s="2">
        <f t="shared" si="28"/>
        <v>249</v>
      </c>
      <c r="W280" s="2">
        <f t="shared" si="29"/>
        <v>249</v>
      </c>
      <c r="X280" s="2">
        <f>INDEX(Comparison!DP:DP, MATCH(B280, Comparison!DK:DK,0))</f>
        <v>0</v>
      </c>
      <c r="Y280" s="2" t="str">
        <f t="shared" si="25"/>
        <v/>
      </c>
    </row>
    <row r="281" spans="1:25" x14ac:dyDescent="0.25">
      <c r="A281" s="3">
        <v>277</v>
      </c>
      <c r="B281" s="2" t="s">
        <v>298</v>
      </c>
      <c r="C281" s="2">
        <v>695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696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1234</v>
      </c>
      <c r="P281" s="2" t="str">
        <f>INDEX(Comparison!DN:DN, MATCH(B281, Comparison!DK:DK,0))</f>
        <v>NA</v>
      </c>
      <c r="Q281" s="2">
        <f t="shared" si="26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7"/>
        <v>246</v>
      </c>
      <c r="V281" s="2">
        <f t="shared" si="28"/>
        <v>250</v>
      </c>
      <c r="W281" s="2">
        <f t="shared" si="29"/>
        <v>250</v>
      </c>
      <c r="X281" s="2">
        <f>INDEX(Comparison!DP:DP, MATCH(B281, Comparison!DK:DK,0))</f>
        <v>0</v>
      </c>
      <c r="Y281" s="2" t="str">
        <f t="shared" si="25"/>
        <v/>
      </c>
    </row>
    <row r="282" spans="1:25" x14ac:dyDescent="0.25">
      <c r="A282" s="3">
        <v>278</v>
      </c>
      <c r="B282" s="2" t="s">
        <v>299</v>
      </c>
      <c r="C282" s="2">
        <v>697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698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1234</v>
      </c>
      <c r="P282" s="2" t="str">
        <f>INDEX(Comparison!DN:DN, MATCH(B282, Comparison!DK:DK,0))</f>
        <v>NA</v>
      </c>
      <c r="Q282" s="2">
        <f t="shared" si="26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7"/>
        <v>247</v>
      </c>
      <c r="V282" s="2">
        <f t="shared" si="28"/>
        <v>251</v>
      </c>
      <c r="W282" s="2">
        <f t="shared" si="29"/>
        <v>251</v>
      </c>
      <c r="X282" s="2">
        <f>INDEX(Comparison!DP:DP, MATCH(B282, Comparison!DK:DK,0))</f>
        <v>0</v>
      </c>
      <c r="Y282" s="2" t="str">
        <f t="shared" si="25"/>
        <v/>
      </c>
    </row>
    <row r="283" spans="1:25" x14ac:dyDescent="0.25">
      <c r="A283" s="3">
        <v>279</v>
      </c>
      <c r="B283" s="2" t="s">
        <v>300</v>
      </c>
      <c r="C283" s="2">
        <v>699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700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1234</v>
      </c>
      <c r="P283" s="2" t="str">
        <f>INDEX(Comparison!DN:DN, MATCH(B283, Comparison!DK:DK,0))</f>
        <v>NA</v>
      </c>
      <c r="Q283" s="2">
        <f t="shared" si="26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7"/>
        <v>248</v>
      </c>
      <c r="V283" s="2">
        <f t="shared" si="28"/>
        <v>252</v>
      </c>
      <c r="W283" s="2">
        <f t="shared" si="29"/>
        <v>252</v>
      </c>
      <c r="X283" s="2">
        <f>INDEX(Comparison!DP:DP, MATCH(B283, Comparison!DK:DK,0))</f>
        <v>0</v>
      </c>
      <c r="Y283" s="2" t="str">
        <f t="shared" si="25"/>
        <v/>
      </c>
    </row>
    <row r="284" spans="1:25" x14ac:dyDescent="0.25">
      <c r="A284" s="3">
        <v>280</v>
      </c>
      <c r="B284" s="2" t="s">
        <v>301</v>
      </c>
      <c r="C284" s="2">
        <v>701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702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1234</v>
      </c>
      <c r="P284" s="2" t="str">
        <f>INDEX(Comparison!DN:DN, MATCH(B284, Comparison!DK:DK,0))</f>
        <v>NA</v>
      </c>
      <c r="Q284" s="2">
        <f t="shared" si="26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7"/>
        <v>249</v>
      </c>
      <c r="V284" s="2">
        <f t="shared" si="28"/>
        <v>253</v>
      </c>
      <c r="W284" s="2">
        <f t="shared" si="29"/>
        <v>253</v>
      </c>
      <c r="X284" s="2">
        <f>INDEX(Comparison!DP:DP, MATCH(B284, Comparison!DK:DK,0))</f>
        <v>0</v>
      </c>
      <c r="Y284" s="2" t="str">
        <f t="shared" si="25"/>
        <v/>
      </c>
    </row>
    <row r="285" spans="1:25" x14ac:dyDescent="0.25">
      <c r="A285" s="3">
        <v>281</v>
      </c>
      <c r="B285" s="2" t="s">
        <v>302</v>
      </c>
      <c r="C285" s="2">
        <v>703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704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1234</v>
      </c>
      <c r="P285" s="2" t="str">
        <f>INDEX(Comparison!DN:DN, MATCH(B285, Comparison!DK:DK,0))</f>
        <v>NA</v>
      </c>
      <c r="Q285" s="2">
        <f t="shared" si="26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7"/>
        <v>250</v>
      </c>
      <c r="V285" s="2">
        <f t="shared" si="28"/>
        <v>254</v>
      </c>
      <c r="W285" s="2">
        <f t="shared" si="29"/>
        <v>254</v>
      </c>
      <c r="X285" s="2">
        <f>INDEX(Comparison!DP:DP, MATCH(B285, Comparison!DK:DK,0))</f>
        <v>0</v>
      </c>
      <c r="Y285" s="2" t="str">
        <f t="shared" si="25"/>
        <v/>
      </c>
    </row>
    <row r="286" spans="1:25" x14ac:dyDescent="0.25">
      <c r="A286" s="3">
        <v>282</v>
      </c>
      <c r="B286" s="2" t="s">
        <v>303</v>
      </c>
      <c r="C286" s="2">
        <v>705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706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1234</v>
      </c>
      <c r="P286" s="2" t="str">
        <f>INDEX(Comparison!DN:DN, MATCH(B286, Comparison!DK:DK,0))</f>
        <v>NA</v>
      </c>
      <c r="Q286" s="2">
        <f t="shared" si="26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7"/>
        <v>251</v>
      </c>
      <c r="V286" s="2">
        <f t="shared" si="28"/>
        <v>255</v>
      </c>
      <c r="W286" s="2">
        <f t="shared" si="29"/>
        <v>255</v>
      </c>
      <c r="X286" s="2">
        <f>INDEX(Comparison!DP:DP, MATCH(B286, Comparison!DK:DK,0))</f>
        <v>0</v>
      </c>
      <c r="Y286" s="2" t="str">
        <f t="shared" si="25"/>
        <v/>
      </c>
    </row>
    <row r="287" spans="1:25" x14ac:dyDescent="0.25">
      <c r="A287" s="3">
        <v>283</v>
      </c>
      <c r="B287" s="2" t="s">
        <v>304</v>
      </c>
      <c r="C287" s="2">
        <v>707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708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1234</v>
      </c>
      <c r="P287" s="2" t="str">
        <f>INDEX(Comparison!DN:DN, MATCH(B287, Comparison!DK:DK,0))</f>
        <v>NA</v>
      </c>
      <c r="Q287" s="2">
        <f t="shared" si="26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7"/>
        <v>252</v>
      </c>
      <c r="V287" s="2">
        <f t="shared" si="28"/>
        <v>256</v>
      </c>
      <c r="W287" s="2">
        <f t="shared" si="29"/>
        <v>256</v>
      </c>
      <c r="X287" s="2">
        <f>INDEX(Comparison!DP:DP, MATCH(B287, Comparison!DK:DK,0))</f>
        <v>0</v>
      </c>
      <c r="Y287" s="2" t="str">
        <f t="shared" si="25"/>
        <v/>
      </c>
    </row>
    <row r="288" spans="1:25" x14ac:dyDescent="0.25">
      <c r="A288" s="3">
        <v>284</v>
      </c>
      <c r="B288" s="2" t="s">
        <v>305</v>
      </c>
      <c r="C288" s="2">
        <v>709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710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1234</v>
      </c>
      <c r="P288" s="2" t="str">
        <f>INDEX(Comparison!DN:DN, MATCH(B288, Comparison!DK:DK,0))</f>
        <v>NA</v>
      </c>
      <c r="Q288" s="2">
        <f t="shared" si="26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7"/>
        <v>253</v>
      </c>
      <c r="V288" s="2">
        <f t="shared" si="28"/>
        <v>257</v>
      </c>
      <c r="W288" s="2">
        <f t="shared" si="29"/>
        <v>257</v>
      </c>
      <c r="X288" s="2">
        <f>INDEX(Comparison!DP:DP, MATCH(B288, Comparison!DK:DK,0))</f>
        <v>0</v>
      </c>
      <c r="Y288" s="2" t="str">
        <f t="shared" si="25"/>
        <v/>
      </c>
    </row>
    <row r="289" spans="1:25" x14ac:dyDescent="0.25">
      <c r="A289" s="3">
        <v>285</v>
      </c>
      <c r="B289" s="2" t="s">
        <v>306</v>
      </c>
      <c r="C289" s="2">
        <v>711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712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1234</v>
      </c>
      <c r="P289" s="2" t="str">
        <f>INDEX(Comparison!DN:DN, MATCH(B289, Comparison!DK:DK,0))</f>
        <v>NA</v>
      </c>
      <c r="Q289" s="2">
        <f t="shared" si="26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7"/>
        <v>254</v>
      </c>
      <c r="V289" s="2">
        <f t="shared" si="28"/>
        <v>258</v>
      </c>
      <c r="W289" s="2">
        <f t="shared" si="29"/>
        <v>258</v>
      </c>
      <c r="X289" s="2">
        <f>INDEX(Comparison!DP:DP, MATCH(B289, Comparison!DK:DK,0))</f>
        <v>0</v>
      </c>
      <c r="Y289" s="2" t="str">
        <f t="shared" si="25"/>
        <v/>
      </c>
    </row>
    <row r="290" spans="1:25" x14ac:dyDescent="0.25">
      <c r="A290" s="3">
        <v>286</v>
      </c>
      <c r="B290" s="2" t="s">
        <v>307</v>
      </c>
      <c r="C290" s="2">
        <v>713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714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1234</v>
      </c>
      <c r="P290" s="2" t="str">
        <f>INDEX(Comparison!DN:DN, MATCH(B290, Comparison!DK:DK,0))</f>
        <v>NA</v>
      </c>
      <c r="Q290" s="2">
        <f t="shared" si="26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7"/>
        <v>255</v>
      </c>
      <c r="V290" s="2">
        <f t="shared" si="28"/>
        <v>259</v>
      </c>
      <c r="W290" s="2">
        <f t="shared" si="29"/>
        <v>259</v>
      </c>
      <c r="X290" s="2">
        <f>INDEX(Comparison!DP:DP, MATCH(B290, Comparison!DK:DK,0))</f>
        <v>0</v>
      </c>
      <c r="Y290" s="2" t="str">
        <f t="shared" si="25"/>
        <v/>
      </c>
    </row>
    <row r="291" spans="1:25" x14ac:dyDescent="0.25">
      <c r="A291" s="3">
        <v>287</v>
      </c>
      <c r="B291" s="2" t="s">
        <v>308</v>
      </c>
      <c r="C291" s="2">
        <v>715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716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1234</v>
      </c>
      <c r="P291" s="2" t="str">
        <f>INDEX(Comparison!DN:DN, MATCH(B291, Comparison!DK:DK,0))</f>
        <v>NA</v>
      </c>
      <c r="Q291" s="2">
        <f t="shared" si="26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7"/>
        <v>256</v>
      </c>
      <c r="V291" s="2">
        <f t="shared" si="28"/>
        <v>260</v>
      </c>
      <c r="W291" s="2">
        <f t="shared" si="29"/>
        <v>260</v>
      </c>
      <c r="X291" s="2">
        <f>INDEX(Comparison!DP:DP, MATCH(B291, Comparison!DK:DK,0))</f>
        <v>0</v>
      </c>
      <c r="Y291" s="2" t="str">
        <f t="shared" si="25"/>
        <v/>
      </c>
    </row>
    <row r="292" spans="1:25" x14ac:dyDescent="0.25">
      <c r="A292" s="3">
        <v>288</v>
      </c>
      <c r="B292" s="2" t="s">
        <v>309</v>
      </c>
      <c r="C292" s="2">
        <v>717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718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1234</v>
      </c>
      <c r="P292" s="2" t="str">
        <f>INDEX(Comparison!DN:DN, MATCH(B292, Comparison!DK:DK,0))</f>
        <v>NA</v>
      </c>
      <c r="Q292" s="2">
        <f t="shared" si="26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7"/>
        <v>257</v>
      </c>
      <c r="V292" s="2">
        <f t="shared" si="28"/>
        <v>261</v>
      </c>
      <c r="W292" s="2">
        <f t="shared" si="29"/>
        <v>261</v>
      </c>
      <c r="X292" s="2">
        <f>INDEX(Comparison!DP:DP, MATCH(B292, Comparison!DK:DK,0))</f>
        <v>0</v>
      </c>
      <c r="Y292" s="2" t="str">
        <f t="shared" si="25"/>
        <v/>
      </c>
    </row>
    <row r="293" spans="1:25" x14ac:dyDescent="0.25">
      <c r="A293" s="3">
        <v>289</v>
      </c>
      <c r="B293" s="2" t="s">
        <v>310</v>
      </c>
      <c r="C293" s="2">
        <v>719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720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1234</v>
      </c>
      <c r="P293" s="2" t="str">
        <f>INDEX(Comparison!DN:DN, MATCH(B293, Comparison!DK:DK,0))</f>
        <v>NA</v>
      </c>
      <c r="Q293" s="2">
        <f t="shared" si="26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7"/>
        <v>258</v>
      </c>
      <c r="V293" s="2">
        <f t="shared" si="28"/>
        <v>262</v>
      </c>
      <c r="W293" s="2">
        <f t="shared" si="29"/>
        <v>262</v>
      </c>
      <c r="X293" s="2">
        <f>INDEX(Comparison!DP:DP, MATCH(B293, Comparison!DK:DK,0))</f>
        <v>0</v>
      </c>
      <c r="Y293" s="2" t="str">
        <f t="shared" si="25"/>
        <v/>
      </c>
    </row>
    <row r="294" spans="1:25" x14ac:dyDescent="0.25">
      <c r="A294" s="3">
        <v>290</v>
      </c>
      <c r="B294" s="2" t="s">
        <v>311</v>
      </c>
      <c r="C294" s="2">
        <v>721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722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1234</v>
      </c>
      <c r="P294" s="2" t="str">
        <f>INDEX(Comparison!DN:DN, MATCH(B294, Comparison!DK:DK,0))</f>
        <v>NA</v>
      </c>
      <c r="Q294" s="2">
        <f t="shared" si="26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7"/>
        <v>259</v>
      </c>
      <c r="V294" s="2">
        <f t="shared" si="28"/>
        <v>263</v>
      </c>
      <c r="W294" s="2">
        <f t="shared" si="29"/>
        <v>263</v>
      </c>
      <c r="X294" s="2">
        <f>INDEX(Comparison!DP:DP, MATCH(B294, Comparison!DK:DK,0))</f>
        <v>0</v>
      </c>
      <c r="Y294" s="2" t="str">
        <f t="shared" si="25"/>
        <v/>
      </c>
    </row>
    <row r="295" spans="1:25" x14ac:dyDescent="0.25">
      <c r="A295" s="3">
        <v>291</v>
      </c>
      <c r="B295" s="2" t="s">
        <v>312</v>
      </c>
      <c r="C295" s="2">
        <v>723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724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1234</v>
      </c>
      <c r="P295" s="2" t="str">
        <f>INDEX(Comparison!DN:DN, MATCH(B295, Comparison!DK:DK,0))</f>
        <v>NA</v>
      </c>
      <c r="Q295" s="2">
        <f t="shared" si="26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7"/>
        <v>260</v>
      </c>
      <c r="V295" s="2">
        <f t="shared" si="28"/>
        <v>264</v>
      </c>
      <c r="W295" s="2">
        <f t="shared" si="29"/>
        <v>264</v>
      </c>
      <c r="X295" s="2">
        <f>INDEX(Comparison!DP:DP, MATCH(B295, Comparison!DK:DK,0))</f>
        <v>0</v>
      </c>
      <c r="Y295" s="2" t="str">
        <f t="shared" si="25"/>
        <v/>
      </c>
    </row>
    <row r="296" spans="1:25" x14ac:dyDescent="0.25">
      <c r="A296" s="3">
        <v>292</v>
      </c>
      <c r="B296" s="2" t="s">
        <v>313</v>
      </c>
      <c r="C296" s="2">
        <v>725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726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1234</v>
      </c>
      <c r="P296" s="2" t="str">
        <f>INDEX(Comparison!DN:DN, MATCH(B296, Comparison!DK:DK,0))</f>
        <v>NA</v>
      </c>
      <c r="Q296" s="2">
        <f t="shared" si="26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7"/>
        <v>261</v>
      </c>
      <c r="V296" s="2">
        <f t="shared" si="28"/>
        <v>265</v>
      </c>
      <c r="W296" s="2">
        <f t="shared" si="29"/>
        <v>265</v>
      </c>
      <c r="X296" s="2">
        <f>INDEX(Comparison!DP:DP, MATCH(B296, Comparison!DK:DK,0))</f>
        <v>0</v>
      </c>
      <c r="Y296" s="2" t="str">
        <f t="shared" si="25"/>
        <v/>
      </c>
    </row>
    <row r="297" spans="1:25" x14ac:dyDescent="0.25">
      <c r="A297" s="3">
        <v>293</v>
      </c>
      <c r="B297" s="2" t="s">
        <v>314</v>
      </c>
      <c r="C297" s="2">
        <v>727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728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1234</v>
      </c>
      <c r="P297" s="2" t="str">
        <f>INDEX(Comparison!DN:DN, MATCH(B297, Comparison!DK:DK,0))</f>
        <v>NA</v>
      </c>
      <c r="Q297" s="2">
        <f t="shared" si="26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7"/>
        <v>262</v>
      </c>
      <c r="V297" s="2">
        <f t="shared" si="28"/>
        <v>266</v>
      </c>
      <c r="W297" s="2">
        <f t="shared" si="29"/>
        <v>266</v>
      </c>
      <c r="X297" s="2">
        <f>INDEX(Comparison!DP:DP, MATCH(B297, Comparison!DK:DK,0))</f>
        <v>0</v>
      </c>
      <c r="Y297" s="2" t="str">
        <f t="shared" si="25"/>
        <v/>
      </c>
    </row>
    <row r="298" spans="1:25" x14ac:dyDescent="0.25">
      <c r="A298" s="3">
        <v>294</v>
      </c>
      <c r="B298" s="2" t="s">
        <v>315</v>
      </c>
      <c r="C298" s="2">
        <v>729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730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1234</v>
      </c>
      <c r="P298" s="2" t="str">
        <f>INDEX(Comparison!DN:DN, MATCH(B298, Comparison!DK:DK,0))</f>
        <v>NA</v>
      </c>
      <c r="Q298" s="2">
        <f t="shared" si="26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7"/>
        <v>263</v>
      </c>
      <c r="V298" s="2">
        <f t="shared" si="28"/>
        <v>267</v>
      </c>
      <c r="W298" s="2">
        <f t="shared" si="29"/>
        <v>267</v>
      </c>
      <c r="X298" s="2">
        <f>INDEX(Comparison!DP:DP, MATCH(B298, Comparison!DK:DK,0))</f>
        <v>0</v>
      </c>
      <c r="Y298" s="2" t="str">
        <f t="shared" si="25"/>
        <v/>
      </c>
    </row>
    <row r="299" spans="1:25" x14ac:dyDescent="0.25">
      <c r="A299" s="3">
        <v>295</v>
      </c>
      <c r="B299" s="2" t="s">
        <v>316</v>
      </c>
      <c r="C299" s="2">
        <v>731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732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1234</v>
      </c>
      <c r="P299" s="2" t="str">
        <f>INDEX(Comparison!DN:DN, MATCH(B299, Comparison!DK:DK,0))</f>
        <v>NA</v>
      </c>
      <c r="Q299" s="2">
        <f t="shared" si="26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7"/>
        <v>264</v>
      </c>
      <c r="V299" s="2">
        <f t="shared" si="28"/>
        <v>268</v>
      </c>
      <c r="W299" s="2">
        <f t="shared" si="29"/>
        <v>268</v>
      </c>
      <c r="X299" s="2">
        <f>INDEX(Comparison!DP:DP, MATCH(B299, Comparison!DK:DK,0))</f>
        <v>0</v>
      </c>
      <c r="Y299" s="2" t="str">
        <f t="shared" si="25"/>
        <v/>
      </c>
    </row>
    <row r="300" spans="1:25" x14ac:dyDescent="0.25">
      <c r="A300" s="3">
        <v>296</v>
      </c>
      <c r="B300" s="2" t="s">
        <v>317</v>
      </c>
      <c r="C300" s="2">
        <v>733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734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1234</v>
      </c>
      <c r="P300" s="2" t="str">
        <f>INDEX(Comparison!DN:DN, MATCH(B300, Comparison!DK:DK,0))</f>
        <v>NA</v>
      </c>
      <c r="Q300" s="2">
        <f t="shared" si="26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7"/>
        <v>265</v>
      </c>
      <c r="V300" s="2">
        <f t="shared" si="28"/>
        <v>269</v>
      </c>
      <c r="W300" s="2">
        <f t="shared" si="29"/>
        <v>269</v>
      </c>
      <c r="X300" s="2">
        <f>INDEX(Comparison!DP:DP, MATCH(B300, Comparison!DK:DK,0))</f>
        <v>0</v>
      </c>
      <c r="Y300" s="2" t="str">
        <f t="shared" si="25"/>
        <v/>
      </c>
    </row>
    <row r="301" spans="1:25" x14ac:dyDescent="0.25">
      <c r="A301" s="3">
        <v>297</v>
      </c>
      <c r="B301" s="2" t="s">
        <v>318</v>
      </c>
      <c r="C301" s="2">
        <v>735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736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1234</v>
      </c>
      <c r="P301" s="2" t="str">
        <f>INDEX(Comparison!DN:DN, MATCH(B301, Comparison!DK:DK,0))</f>
        <v>NA</v>
      </c>
      <c r="Q301" s="2">
        <f t="shared" si="26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7"/>
        <v>266</v>
      </c>
      <c r="V301" s="2">
        <f t="shared" si="28"/>
        <v>270</v>
      </c>
      <c r="W301" s="2">
        <f t="shared" si="29"/>
        <v>270</v>
      </c>
      <c r="X301" s="2">
        <f>INDEX(Comparison!DP:DP, MATCH(B301, Comparison!DK:DK,0))</f>
        <v>0</v>
      </c>
      <c r="Y301" s="2" t="str">
        <f t="shared" ref="Y301:Y364" si="30">IF(X301=0, "", X301)</f>
        <v/>
      </c>
    </row>
    <row r="302" spans="1:25" x14ac:dyDescent="0.25">
      <c r="A302" s="3">
        <v>298</v>
      </c>
      <c r="B302" s="2" t="s">
        <v>319</v>
      </c>
      <c r="C302" s="2">
        <v>737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738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1234</v>
      </c>
      <c r="P302" s="2" t="str">
        <f>INDEX(Comparison!DN:DN, MATCH(B302, Comparison!DK:DK,0))</f>
        <v>NA</v>
      </c>
      <c r="Q302" s="2">
        <f t="shared" si="26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7"/>
        <v>267</v>
      </c>
      <c r="V302" s="2">
        <f t="shared" si="28"/>
        <v>271</v>
      </c>
      <c r="W302" s="2">
        <f t="shared" si="29"/>
        <v>271</v>
      </c>
      <c r="X302" s="2">
        <f>INDEX(Comparison!DP:DP, MATCH(B302, Comparison!DK:DK,0))</f>
        <v>0</v>
      </c>
      <c r="Y302" s="2" t="str">
        <f t="shared" si="30"/>
        <v/>
      </c>
    </row>
    <row r="303" spans="1:25" x14ac:dyDescent="0.25">
      <c r="A303" s="3">
        <v>299</v>
      </c>
      <c r="B303" s="2" t="s">
        <v>320</v>
      </c>
      <c r="C303" s="2">
        <v>739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740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1234</v>
      </c>
      <c r="P303" s="2" t="str">
        <f>INDEX(Comparison!DN:DN, MATCH(B303, Comparison!DK:DK,0))</f>
        <v>NA</v>
      </c>
      <c r="Q303" s="2">
        <f t="shared" si="26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7"/>
        <v>268</v>
      </c>
      <c r="V303" s="2">
        <f t="shared" si="28"/>
        <v>272</v>
      </c>
      <c r="W303" s="2">
        <f t="shared" si="29"/>
        <v>272</v>
      </c>
      <c r="X303" s="2">
        <f>INDEX(Comparison!DP:DP, MATCH(B303, Comparison!DK:DK,0))</f>
        <v>0</v>
      </c>
      <c r="Y303" s="2" t="str">
        <f t="shared" si="30"/>
        <v/>
      </c>
    </row>
    <row r="304" spans="1:25" x14ac:dyDescent="0.25">
      <c r="A304" s="3">
        <v>300</v>
      </c>
      <c r="B304" s="2" t="s">
        <v>321</v>
      </c>
      <c r="C304" s="2">
        <v>741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742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1234</v>
      </c>
      <c r="P304" s="2" t="str">
        <f>INDEX(Comparison!DN:DN, MATCH(B304, Comparison!DK:DK,0))</f>
        <v>NA</v>
      </c>
      <c r="Q304" s="2">
        <f t="shared" si="26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7"/>
        <v>269</v>
      </c>
      <c r="V304" s="2">
        <f t="shared" si="28"/>
        <v>273</v>
      </c>
      <c r="W304" s="2">
        <f t="shared" si="29"/>
        <v>273</v>
      </c>
      <c r="X304" s="2">
        <f>INDEX(Comparison!DP:DP, MATCH(B304, Comparison!DK:DK,0))</f>
        <v>0</v>
      </c>
      <c r="Y304" s="2" t="str">
        <f t="shared" si="30"/>
        <v/>
      </c>
    </row>
    <row r="305" spans="1:25" x14ac:dyDescent="0.25">
      <c r="A305" s="3">
        <v>301</v>
      </c>
      <c r="B305" s="2" t="s">
        <v>322</v>
      </c>
      <c r="C305" s="2">
        <v>743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744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1234</v>
      </c>
      <c r="P305" s="2" t="str">
        <f>INDEX(Comparison!DN:DN, MATCH(B305, Comparison!DK:DK,0))</f>
        <v>NA</v>
      </c>
      <c r="Q305" s="2">
        <f t="shared" si="26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7"/>
        <v>270</v>
      </c>
      <c r="V305" s="2">
        <f t="shared" si="28"/>
        <v>274</v>
      </c>
      <c r="W305" s="2">
        <f t="shared" si="29"/>
        <v>274</v>
      </c>
      <c r="X305" s="2">
        <f>INDEX(Comparison!DP:DP, MATCH(B305, Comparison!DK:DK,0))</f>
        <v>0</v>
      </c>
      <c r="Y305" s="2" t="str">
        <f t="shared" si="30"/>
        <v/>
      </c>
    </row>
    <row r="306" spans="1:25" x14ac:dyDescent="0.25">
      <c r="A306" s="3">
        <v>302</v>
      </c>
      <c r="B306" s="2" t="s">
        <v>323</v>
      </c>
      <c r="C306" s="2">
        <v>745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746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1234</v>
      </c>
      <c r="P306" s="2" t="str">
        <f>INDEX(Comparison!DN:DN, MATCH(B306, Comparison!DK:DK,0))</f>
        <v>NA</v>
      </c>
      <c r="Q306" s="2">
        <f t="shared" si="26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7"/>
        <v>271</v>
      </c>
      <c r="V306" s="2">
        <f t="shared" si="28"/>
        <v>275</v>
      </c>
      <c r="W306" s="2">
        <f t="shared" si="29"/>
        <v>275</v>
      </c>
      <c r="X306" s="2">
        <f>INDEX(Comparison!DP:DP, MATCH(B306, Comparison!DK:DK,0))</f>
        <v>0</v>
      </c>
      <c r="Y306" s="2" t="str">
        <f t="shared" si="30"/>
        <v/>
      </c>
    </row>
    <row r="307" spans="1:25" x14ac:dyDescent="0.25">
      <c r="A307" s="3">
        <v>303</v>
      </c>
      <c r="B307" s="2" t="s">
        <v>324</v>
      </c>
      <c r="C307" s="2">
        <v>747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748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1234</v>
      </c>
      <c r="P307" s="2" t="str">
        <f>INDEX(Comparison!DN:DN, MATCH(B307, Comparison!DK:DK,0))</f>
        <v>NA</v>
      </c>
      <c r="Q307" s="2">
        <f t="shared" si="26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7"/>
        <v>272</v>
      </c>
      <c r="V307" s="2">
        <f t="shared" si="28"/>
        <v>276</v>
      </c>
      <c r="W307" s="2">
        <f t="shared" si="29"/>
        <v>276</v>
      </c>
      <c r="X307" s="2">
        <f>INDEX(Comparison!DP:DP, MATCH(B307, Comparison!DK:DK,0))</f>
        <v>0</v>
      </c>
      <c r="Y307" s="2" t="str">
        <f t="shared" si="30"/>
        <v/>
      </c>
    </row>
    <row r="308" spans="1:25" x14ac:dyDescent="0.25">
      <c r="A308" s="3">
        <v>304</v>
      </c>
      <c r="B308" s="2" t="s">
        <v>325</v>
      </c>
      <c r="C308" s="2">
        <v>749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750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1234</v>
      </c>
      <c r="P308" s="2" t="str">
        <f>INDEX(Comparison!DN:DN, MATCH(B308, Comparison!DK:DK,0))</f>
        <v>NA</v>
      </c>
      <c r="Q308" s="2">
        <f t="shared" si="26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7"/>
        <v>273</v>
      </c>
      <c r="V308" s="2">
        <f t="shared" si="28"/>
        <v>277</v>
      </c>
      <c r="W308" s="2">
        <f t="shared" si="29"/>
        <v>277</v>
      </c>
      <c r="X308" s="2">
        <f>INDEX(Comparison!DP:DP, MATCH(B308, Comparison!DK:DK,0))</f>
        <v>0</v>
      </c>
      <c r="Y308" s="2" t="str">
        <f t="shared" si="30"/>
        <v/>
      </c>
    </row>
    <row r="309" spans="1:25" x14ac:dyDescent="0.25">
      <c r="A309" s="3">
        <v>305</v>
      </c>
      <c r="B309" s="2" t="s">
        <v>326</v>
      </c>
      <c r="C309" s="2">
        <v>751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752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1234</v>
      </c>
      <c r="P309" s="2" t="str">
        <f>INDEX(Comparison!DN:DN, MATCH(B309, Comparison!DK:DK,0))</f>
        <v>NA</v>
      </c>
      <c r="Q309" s="2">
        <f t="shared" si="26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7"/>
        <v>274</v>
      </c>
      <c r="V309" s="2">
        <f t="shared" si="28"/>
        <v>278</v>
      </c>
      <c r="W309" s="2">
        <f t="shared" si="29"/>
        <v>278</v>
      </c>
      <c r="X309" s="2">
        <f>INDEX(Comparison!DP:DP, MATCH(B309, Comparison!DK:DK,0))</f>
        <v>0</v>
      </c>
      <c r="Y309" s="2" t="str">
        <f t="shared" si="30"/>
        <v/>
      </c>
    </row>
    <row r="310" spans="1:25" x14ac:dyDescent="0.25">
      <c r="A310" s="3">
        <v>306</v>
      </c>
      <c r="B310" s="2" t="s">
        <v>327</v>
      </c>
      <c r="C310" s="2">
        <v>753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754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1234</v>
      </c>
      <c r="P310" s="2" t="str">
        <f>INDEX(Comparison!DN:DN, MATCH(B310, Comparison!DK:DK,0))</f>
        <v>NA</v>
      </c>
      <c r="Q310" s="2">
        <f t="shared" si="26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7"/>
        <v>275</v>
      </c>
      <c r="V310" s="2">
        <f t="shared" si="28"/>
        <v>279</v>
      </c>
      <c r="W310" s="2">
        <f t="shared" si="29"/>
        <v>279</v>
      </c>
      <c r="X310" s="2">
        <f>INDEX(Comparison!DP:DP, MATCH(B310, Comparison!DK:DK,0))</f>
        <v>0</v>
      </c>
      <c r="Y310" s="2" t="str">
        <f t="shared" si="30"/>
        <v/>
      </c>
    </row>
    <row r="311" spans="1:25" x14ac:dyDescent="0.25">
      <c r="A311" s="3">
        <v>307</v>
      </c>
      <c r="B311" s="2" t="s">
        <v>328</v>
      </c>
      <c r="C311" s="2">
        <v>755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756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1234</v>
      </c>
      <c r="P311" s="2" t="str">
        <f>INDEX(Comparison!DN:DN, MATCH(B311, Comparison!DK:DK,0))</f>
        <v>NA</v>
      </c>
      <c r="Q311" s="2">
        <f t="shared" si="26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7"/>
        <v>276</v>
      </c>
      <c r="V311" s="2">
        <f t="shared" si="28"/>
        <v>280</v>
      </c>
      <c r="W311" s="2">
        <f t="shared" si="29"/>
        <v>280</v>
      </c>
      <c r="X311" s="2">
        <f>INDEX(Comparison!DP:DP, MATCH(B311, Comparison!DK:DK,0))</f>
        <v>0</v>
      </c>
      <c r="Y311" s="2" t="str">
        <f t="shared" si="30"/>
        <v/>
      </c>
    </row>
    <row r="312" spans="1:25" x14ac:dyDescent="0.25">
      <c r="A312" s="3">
        <v>308</v>
      </c>
      <c r="B312" s="2" t="s">
        <v>329</v>
      </c>
      <c r="C312" s="2">
        <v>757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758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1234</v>
      </c>
      <c r="P312" s="2" t="str">
        <f>INDEX(Comparison!DN:DN, MATCH(B312, Comparison!DK:DK,0))</f>
        <v>NA</v>
      </c>
      <c r="Q312" s="2">
        <f t="shared" si="26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7"/>
        <v>277</v>
      </c>
      <c r="V312" s="2">
        <f t="shared" si="28"/>
        <v>281</v>
      </c>
      <c r="W312" s="2">
        <f t="shared" si="29"/>
        <v>281</v>
      </c>
      <c r="X312" s="2">
        <f>INDEX(Comparison!DP:DP, MATCH(B312, Comparison!DK:DK,0))</f>
        <v>0</v>
      </c>
      <c r="Y312" s="2" t="str">
        <f t="shared" si="30"/>
        <v/>
      </c>
    </row>
    <row r="313" spans="1:25" x14ac:dyDescent="0.25">
      <c r="A313" s="3">
        <v>309</v>
      </c>
      <c r="B313" s="2" t="s">
        <v>330</v>
      </c>
      <c r="C313" s="2">
        <v>759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760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1234</v>
      </c>
      <c r="P313" s="2" t="str">
        <f>INDEX(Comparison!DN:DN, MATCH(B313, Comparison!DK:DK,0))</f>
        <v>NA</v>
      </c>
      <c r="Q313" s="2">
        <f t="shared" si="26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7"/>
        <v>278</v>
      </c>
      <c r="V313" s="2">
        <f t="shared" si="28"/>
        <v>282</v>
      </c>
      <c r="W313" s="2">
        <f t="shared" si="29"/>
        <v>282</v>
      </c>
      <c r="X313" s="2">
        <f>INDEX(Comparison!DP:DP, MATCH(B313, Comparison!DK:DK,0))</f>
        <v>0</v>
      </c>
      <c r="Y313" s="2" t="str">
        <f t="shared" si="30"/>
        <v/>
      </c>
    </row>
    <row r="314" spans="1:25" x14ac:dyDescent="0.25">
      <c r="A314" s="3">
        <v>310</v>
      </c>
      <c r="B314" s="2" t="s">
        <v>331</v>
      </c>
      <c r="C314" s="2">
        <v>761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762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1234</v>
      </c>
      <c r="P314" s="2" t="str">
        <f>INDEX(Comparison!DN:DN, MATCH(B314, Comparison!DK:DK,0))</f>
        <v>NA</v>
      </c>
      <c r="Q314" s="2">
        <f t="shared" si="26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7"/>
        <v>279</v>
      </c>
      <c r="V314" s="2">
        <f t="shared" si="28"/>
        <v>283</v>
      </c>
      <c r="W314" s="2">
        <f t="shared" si="29"/>
        <v>283</v>
      </c>
      <c r="X314" s="2">
        <f>INDEX(Comparison!DP:DP, MATCH(B314, Comparison!DK:DK,0))</f>
        <v>0</v>
      </c>
      <c r="Y314" s="2" t="str">
        <f t="shared" si="30"/>
        <v/>
      </c>
    </row>
    <row r="315" spans="1:25" x14ac:dyDescent="0.25">
      <c r="A315" s="3">
        <v>311</v>
      </c>
      <c r="B315" s="2" t="s">
        <v>332</v>
      </c>
      <c r="C315" s="2">
        <v>763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764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1234</v>
      </c>
      <c r="P315" s="2" t="str">
        <f>INDEX(Comparison!DN:DN, MATCH(B315, Comparison!DK:DK,0))</f>
        <v>NA</v>
      </c>
      <c r="Q315" s="2">
        <f t="shared" si="26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7"/>
        <v>280</v>
      </c>
      <c r="V315" s="2">
        <f t="shared" si="28"/>
        <v>284</v>
      </c>
      <c r="W315" s="2">
        <f t="shared" si="29"/>
        <v>284</v>
      </c>
      <c r="X315" s="2">
        <f>INDEX(Comparison!DP:DP, MATCH(B315, Comparison!DK:DK,0))</f>
        <v>0</v>
      </c>
      <c r="Y315" s="2" t="str">
        <f t="shared" si="30"/>
        <v/>
      </c>
    </row>
    <row r="316" spans="1:25" x14ac:dyDescent="0.25">
      <c r="A316" s="3">
        <v>312</v>
      </c>
      <c r="B316" s="2" t="s">
        <v>333</v>
      </c>
      <c r="C316" s="2">
        <v>765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766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1234</v>
      </c>
      <c r="P316" s="2" t="str">
        <f>INDEX(Comparison!DN:DN, MATCH(B316, Comparison!DK:DK,0))</f>
        <v>NA</v>
      </c>
      <c r="Q316" s="2">
        <f t="shared" si="26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7"/>
        <v>281</v>
      </c>
      <c r="V316" s="2">
        <f t="shared" si="28"/>
        <v>285</v>
      </c>
      <c r="W316" s="2">
        <f t="shared" si="29"/>
        <v>285</v>
      </c>
      <c r="X316" s="2">
        <f>INDEX(Comparison!DP:DP, MATCH(B316, Comparison!DK:DK,0))</f>
        <v>0</v>
      </c>
      <c r="Y316" s="2" t="str">
        <f t="shared" si="30"/>
        <v/>
      </c>
    </row>
    <row r="317" spans="1:25" x14ac:dyDescent="0.25">
      <c r="A317" s="3">
        <v>313</v>
      </c>
      <c r="B317" s="2" t="s">
        <v>334</v>
      </c>
      <c r="C317" s="2">
        <v>767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768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1234</v>
      </c>
      <c r="P317" s="2" t="str">
        <f>INDEX(Comparison!DN:DN, MATCH(B317, Comparison!DK:DK,0))</f>
        <v>NA</v>
      </c>
      <c r="Q317" s="2">
        <f t="shared" si="26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7"/>
        <v>282</v>
      </c>
      <c r="V317" s="2">
        <f t="shared" si="28"/>
        <v>286</v>
      </c>
      <c r="W317" s="2">
        <f t="shared" si="29"/>
        <v>286</v>
      </c>
      <c r="X317" s="2">
        <f>INDEX(Comparison!DP:DP, MATCH(B317, Comparison!DK:DK,0))</f>
        <v>0</v>
      </c>
      <c r="Y317" s="2" t="str">
        <f t="shared" si="30"/>
        <v/>
      </c>
    </row>
    <row r="318" spans="1:25" x14ac:dyDescent="0.25">
      <c r="A318" s="3">
        <v>314</v>
      </c>
      <c r="B318" s="2" t="s">
        <v>335</v>
      </c>
      <c r="C318" s="2">
        <v>769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770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1234</v>
      </c>
      <c r="P318" s="2" t="str">
        <f>INDEX(Comparison!DN:DN, MATCH(B318, Comparison!DK:DK,0))</f>
        <v>NA</v>
      </c>
      <c r="Q318" s="2">
        <f t="shared" si="26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7"/>
        <v>283</v>
      </c>
      <c r="V318" s="2">
        <f t="shared" si="28"/>
        <v>287</v>
      </c>
      <c r="W318" s="2">
        <f t="shared" si="29"/>
        <v>287</v>
      </c>
      <c r="X318" s="2">
        <f>INDEX(Comparison!DP:DP, MATCH(B318, Comparison!DK:DK,0))</f>
        <v>0</v>
      </c>
      <c r="Y318" s="2" t="str">
        <f t="shared" si="30"/>
        <v/>
      </c>
    </row>
    <row r="319" spans="1:25" x14ac:dyDescent="0.25">
      <c r="A319" s="3">
        <v>315</v>
      </c>
      <c r="B319" s="2" t="s">
        <v>336</v>
      </c>
      <c r="C319" s="2">
        <v>771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772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1234</v>
      </c>
      <c r="P319" s="2" t="str">
        <f>INDEX(Comparison!DN:DN, MATCH(B319, Comparison!DK:DK,0))</f>
        <v>NA</v>
      </c>
      <c r="Q319" s="2">
        <f t="shared" si="26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7"/>
        <v>284</v>
      </c>
      <c r="V319" s="2">
        <f t="shared" si="28"/>
        <v>288</v>
      </c>
      <c r="W319" s="2">
        <f t="shared" si="29"/>
        <v>288</v>
      </c>
      <c r="X319" s="2">
        <f>INDEX(Comparison!DP:DP, MATCH(B319, Comparison!DK:DK,0))</f>
        <v>0</v>
      </c>
      <c r="Y319" s="2" t="str">
        <f t="shared" si="30"/>
        <v/>
      </c>
    </row>
    <row r="320" spans="1:25" x14ac:dyDescent="0.25">
      <c r="A320" s="3">
        <v>316</v>
      </c>
      <c r="B320" s="2" t="s">
        <v>337</v>
      </c>
      <c r="C320" s="2">
        <v>773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774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1234</v>
      </c>
      <c r="P320" s="2" t="str">
        <f>INDEX(Comparison!DN:DN, MATCH(B320, Comparison!DK:DK,0))</f>
        <v>NA</v>
      </c>
      <c r="Q320" s="2">
        <f t="shared" si="26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7"/>
        <v>285</v>
      </c>
      <c r="V320" s="2">
        <f t="shared" si="28"/>
        <v>289</v>
      </c>
      <c r="W320" s="2">
        <f t="shared" si="29"/>
        <v>289</v>
      </c>
      <c r="X320" s="2">
        <f>INDEX(Comparison!DP:DP, MATCH(B320, Comparison!DK:DK,0))</f>
        <v>0</v>
      </c>
      <c r="Y320" s="2" t="str">
        <f t="shared" si="30"/>
        <v/>
      </c>
    </row>
    <row r="321" spans="1:25" x14ac:dyDescent="0.25">
      <c r="A321" s="3">
        <v>317</v>
      </c>
      <c r="B321" s="2" t="s">
        <v>338</v>
      </c>
      <c r="C321" s="2">
        <v>775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776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1234</v>
      </c>
      <c r="P321" s="2" t="str">
        <f>INDEX(Comparison!DN:DN, MATCH(B321, Comparison!DK:DK,0))</f>
        <v>NA</v>
      </c>
      <c r="Q321" s="2">
        <f t="shared" si="26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7"/>
        <v>286</v>
      </c>
      <c r="V321" s="2">
        <f t="shared" si="28"/>
        <v>290</v>
      </c>
      <c r="W321" s="2">
        <f t="shared" si="29"/>
        <v>290</v>
      </c>
      <c r="X321" s="2">
        <f>INDEX(Comparison!DP:DP, MATCH(B321, Comparison!DK:DK,0))</f>
        <v>0</v>
      </c>
      <c r="Y321" s="2" t="str">
        <f t="shared" si="30"/>
        <v/>
      </c>
    </row>
    <row r="322" spans="1:25" x14ac:dyDescent="0.25">
      <c r="A322" s="3">
        <v>318</v>
      </c>
      <c r="B322" s="2" t="s">
        <v>339</v>
      </c>
      <c r="C322" s="2">
        <v>777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778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1234</v>
      </c>
      <c r="P322" s="2" t="str">
        <f>INDEX(Comparison!DN:DN, MATCH(B322, Comparison!DK:DK,0))</f>
        <v>NA</v>
      </c>
      <c r="Q322" s="2">
        <f t="shared" si="26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7"/>
        <v>287</v>
      </c>
      <c r="V322" s="2">
        <f t="shared" si="28"/>
        <v>291</v>
      </c>
      <c r="W322" s="2">
        <f t="shared" si="29"/>
        <v>291</v>
      </c>
      <c r="X322" s="2">
        <f>INDEX(Comparison!DP:DP, MATCH(B322, Comparison!DK:DK,0))</f>
        <v>0</v>
      </c>
      <c r="Y322" s="2" t="str">
        <f t="shared" si="30"/>
        <v/>
      </c>
    </row>
    <row r="323" spans="1:25" x14ac:dyDescent="0.25">
      <c r="A323" s="3">
        <v>319</v>
      </c>
      <c r="B323" s="2" t="s">
        <v>340</v>
      </c>
      <c r="C323" s="2">
        <v>779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780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1234</v>
      </c>
      <c r="P323" s="2" t="str">
        <f>INDEX(Comparison!DN:DN, MATCH(B323, Comparison!DK:DK,0))</f>
        <v>NA</v>
      </c>
      <c r="Q323" s="2">
        <f t="shared" si="26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ref="U323:U386" si="31" xml:space="preserve"> Q323-R323</f>
        <v>288</v>
      </c>
      <c r="V323" s="2">
        <f t="shared" ref="V323:V386" si="32">U323+S323</f>
        <v>292</v>
      </c>
      <c r="W323" s="2">
        <f t="shared" ref="W323:W386" si="33">V323-T323</f>
        <v>292</v>
      </c>
      <c r="X323" s="2">
        <f>INDEX(Comparison!DP:DP, MATCH(B323, Comparison!DK:DK,0))</f>
        <v>0</v>
      </c>
      <c r="Y323" s="2" t="str">
        <f t="shared" si="30"/>
        <v/>
      </c>
    </row>
    <row r="324" spans="1:25" x14ac:dyDescent="0.25">
      <c r="A324" s="3">
        <v>320</v>
      </c>
      <c r="B324" s="2" t="s">
        <v>341</v>
      </c>
      <c r="C324" s="2">
        <v>781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782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1234</v>
      </c>
      <c r="P324" s="2" t="str">
        <f>INDEX(Comparison!DN:DN, MATCH(B324, Comparison!DK:DK,0))</f>
        <v>NA</v>
      </c>
      <c r="Q324" s="2">
        <f t="shared" ref="Q324:Q387" si="34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si="31"/>
        <v>289</v>
      </c>
      <c r="V324" s="2">
        <f t="shared" si="32"/>
        <v>293</v>
      </c>
      <c r="W324" s="2">
        <f t="shared" si="33"/>
        <v>293</v>
      </c>
      <c r="X324" s="2">
        <f>INDEX(Comparison!DP:DP, MATCH(B324, Comparison!DK:DK,0))</f>
        <v>0</v>
      </c>
      <c r="Y324" s="2" t="str">
        <f t="shared" si="30"/>
        <v/>
      </c>
    </row>
    <row r="325" spans="1:25" x14ac:dyDescent="0.25">
      <c r="A325" s="3">
        <v>321</v>
      </c>
      <c r="B325" s="2" t="s">
        <v>342</v>
      </c>
      <c r="C325" s="2">
        <v>783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784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1234</v>
      </c>
      <c r="P325" s="2" t="str">
        <f>INDEX(Comparison!DN:DN, MATCH(B325, Comparison!DK:DK,0))</f>
        <v>NA</v>
      </c>
      <c r="Q325" s="2">
        <f t="shared" si="34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INDEX(Comparison!DP:DP, MATCH(B325, Comparison!DK:DK,0))</f>
        <v>0</v>
      </c>
      <c r="Y325" s="2" t="str">
        <f t="shared" si="30"/>
        <v/>
      </c>
    </row>
    <row r="326" spans="1:25" x14ac:dyDescent="0.25">
      <c r="A326" s="3">
        <v>322</v>
      </c>
      <c r="B326" s="2" t="s">
        <v>343</v>
      </c>
      <c r="C326" s="2">
        <v>785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786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1234</v>
      </c>
      <c r="P326" s="2" t="str">
        <f>INDEX(Comparison!DN:DN, MATCH(B326, Comparison!DK:DK,0))</f>
        <v>NA</v>
      </c>
      <c r="Q326" s="2">
        <f t="shared" si="34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INDEX(Comparison!DP:DP, MATCH(B326, Comparison!DK:DK,0))</f>
        <v>0</v>
      </c>
      <c r="Y326" s="2" t="str">
        <f t="shared" si="30"/>
        <v/>
      </c>
    </row>
    <row r="327" spans="1:25" x14ac:dyDescent="0.25">
      <c r="A327" s="3">
        <v>323</v>
      </c>
      <c r="B327" s="2" t="s">
        <v>1116</v>
      </c>
      <c r="C327" s="2">
        <v>787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788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1234</v>
      </c>
      <c r="P327" s="2" t="str">
        <f>INDEX(Comparison!DN:DN, MATCH(B327, Comparison!DK:DK,0))</f>
        <v>NA</v>
      </c>
      <c r="Q327" s="2">
        <f t="shared" si="34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INDEX(Comparison!DP:DP, MATCH(B327, Comparison!DK:DK,0))</f>
        <v>0</v>
      </c>
      <c r="Y327" s="2" t="str">
        <f t="shared" si="30"/>
        <v/>
      </c>
    </row>
    <row r="328" spans="1:25" x14ac:dyDescent="0.25">
      <c r="A328" s="3">
        <v>324</v>
      </c>
      <c r="B328" s="2" t="s">
        <v>1117</v>
      </c>
      <c r="C328" s="2">
        <v>789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790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1234</v>
      </c>
      <c r="P328" s="2" t="str">
        <f>INDEX(Comparison!DN:DN, MATCH(B328, Comparison!DK:DK,0))</f>
        <v>NA</v>
      </c>
      <c r="Q328" s="2">
        <f t="shared" si="34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INDEX(Comparison!DP:DP, MATCH(B328, Comparison!DK:DK,0))</f>
        <v>0</v>
      </c>
      <c r="Y328" s="2" t="str">
        <f t="shared" si="30"/>
        <v/>
      </c>
    </row>
    <row r="329" spans="1:25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1234</v>
      </c>
      <c r="P329" s="2" t="str">
        <f>INDEX(Comparison!DN:DN, MATCH(B329, Comparison!DK:DK,0))</f>
        <v>NA</v>
      </c>
      <c r="Q329" s="2">
        <f t="shared" si="34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INDEX(Comparison!DP:DP, MATCH(B329, Comparison!DK:DK,0))</f>
        <v>0</v>
      </c>
      <c r="Y329" s="2" t="str">
        <f t="shared" si="30"/>
        <v/>
      </c>
    </row>
    <row r="330" spans="1:25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1234</v>
      </c>
      <c r="P330" s="2" t="str">
        <f>INDEX(Comparison!DN:DN, MATCH(B330, Comparison!DK:DK,0))</f>
        <v>NA</v>
      </c>
      <c r="Q330" s="2">
        <f t="shared" si="34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INDEX(Comparison!DP:DP, MATCH(B330, Comparison!DK:DK,0))</f>
        <v>0</v>
      </c>
      <c r="Y330" s="2" t="str">
        <f t="shared" si="30"/>
        <v/>
      </c>
    </row>
    <row r="331" spans="1:25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1234</v>
      </c>
      <c r="P331" s="2" t="str">
        <f>INDEX(Comparison!DN:DN, MATCH(B331, Comparison!DK:DK,0))</f>
        <v>NA</v>
      </c>
      <c r="Q331" s="2">
        <f t="shared" si="34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INDEX(Comparison!DP:DP, MATCH(B331, Comparison!DK:DK,0))</f>
        <v>0</v>
      </c>
      <c r="Y331" s="2" t="str">
        <f t="shared" si="30"/>
        <v/>
      </c>
    </row>
    <row r="332" spans="1:25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1234</v>
      </c>
      <c r="P332" s="2" t="str">
        <f>INDEX(Comparison!DN:DN, MATCH(B332, Comparison!DK:DK,0))</f>
        <v>NA</v>
      </c>
      <c r="Q332" s="2">
        <f t="shared" si="34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INDEX(Comparison!DP:DP, MATCH(B332, Comparison!DK:DK,0))</f>
        <v>0</v>
      </c>
      <c r="Y332" s="2" t="str">
        <f t="shared" si="30"/>
        <v/>
      </c>
    </row>
    <row r="333" spans="1:25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1234</v>
      </c>
      <c r="P333" s="2" t="str">
        <f>INDEX(Comparison!DN:DN, MATCH(B333, Comparison!DK:DK,0))</f>
        <v>NA</v>
      </c>
      <c r="Q333" s="2">
        <f t="shared" si="34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INDEX(Comparison!DP:DP, MATCH(B333, Comparison!DK:DK,0))</f>
        <v>0</v>
      </c>
      <c r="Y333" s="2" t="str">
        <f t="shared" si="30"/>
        <v/>
      </c>
    </row>
    <row r="334" spans="1:25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1234</v>
      </c>
      <c r="P334" s="2" t="str">
        <f>INDEX(Comparison!DN:DN, MATCH(B334, Comparison!DK:DK,0))</f>
        <v>NA</v>
      </c>
      <c r="Q334" s="2">
        <f t="shared" si="34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INDEX(Comparison!DP:DP, MATCH(B334, Comparison!DK:DK,0))</f>
        <v>0</v>
      </c>
      <c r="Y334" s="2" t="str">
        <f t="shared" si="30"/>
        <v/>
      </c>
    </row>
    <row r="335" spans="1:25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1234</v>
      </c>
      <c r="P335" s="2" t="str">
        <f>INDEX(Comparison!DN:DN, MATCH(B335, Comparison!DK:DK,0))</f>
        <v>NA</v>
      </c>
      <c r="Q335" s="2">
        <f t="shared" si="34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INDEX(Comparison!DP:DP, MATCH(B335, Comparison!DK:DK,0))</f>
        <v>0</v>
      </c>
      <c r="Y335" s="2" t="str">
        <f t="shared" si="30"/>
        <v/>
      </c>
    </row>
    <row r="336" spans="1:25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1234</v>
      </c>
      <c r="P336" s="2" t="str">
        <f>INDEX(Comparison!DN:DN, MATCH(B336, Comparison!DK:DK,0))</f>
        <v>NA</v>
      </c>
      <c r="Q336" s="2">
        <f t="shared" si="34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INDEX(Comparison!DP:DP, MATCH(B336, Comparison!DK:DK,0))</f>
        <v>0</v>
      </c>
      <c r="Y336" s="2" t="str">
        <f t="shared" si="30"/>
        <v/>
      </c>
    </row>
    <row r="337" spans="1:25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1234</v>
      </c>
      <c r="P337" s="2" t="str">
        <f>INDEX(Comparison!DN:DN, MATCH(B337, Comparison!DK:DK,0))</f>
        <v>NA</v>
      </c>
      <c r="Q337" s="2">
        <f t="shared" si="34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INDEX(Comparison!DP:DP, MATCH(B337, Comparison!DK:DK,0))</f>
        <v>0</v>
      </c>
      <c r="Y337" s="2" t="str">
        <f t="shared" si="30"/>
        <v/>
      </c>
    </row>
    <row r="338" spans="1:25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1234</v>
      </c>
      <c r="P338" s="2" t="str">
        <f>INDEX(Comparison!DN:DN, MATCH(B338, Comparison!DK:DK,0))</f>
        <v>NA</v>
      </c>
      <c r="Q338" s="2">
        <f t="shared" si="34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INDEX(Comparison!DP:DP, MATCH(B338, Comparison!DK:DK,0))</f>
        <v>0</v>
      </c>
      <c r="Y338" s="2" t="str">
        <f t="shared" si="30"/>
        <v/>
      </c>
    </row>
    <row r="339" spans="1:25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1234</v>
      </c>
      <c r="P339" s="2" t="str">
        <f>INDEX(Comparison!DN:DN, MATCH(B339, Comparison!DK:DK,0))</f>
        <v>NA</v>
      </c>
      <c r="Q339" s="2">
        <f t="shared" si="34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INDEX(Comparison!DP:DP, MATCH(B339, Comparison!DK:DK,0))</f>
        <v>0</v>
      </c>
      <c r="Y339" s="2" t="str">
        <f t="shared" si="30"/>
        <v/>
      </c>
    </row>
    <row r="340" spans="1:25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1234</v>
      </c>
      <c r="P340" s="2" t="str">
        <f>INDEX(Comparison!DN:DN, MATCH(B340, Comparison!DK:DK,0))</f>
        <v>NA</v>
      </c>
      <c r="Q340" s="2">
        <f t="shared" si="34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INDEX(Comparison!DP:DP, MATCH(B340, Comparison!DK:DK,0))</f>
        <v>0</v>
      </c>
      <c r="Y340" s="2" t="str">
        <f t="shared" si="30"/>
        <v/>
      </c>
    </row>
    <row r="341" spans="1:25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1130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1234</v>
      </c>
      <c r="P341" s="2" t="str">
        <f>INDEX(Comparison!DN:DN, MATCH(B341, Comparison!DK:DK,0))</f>
        <v>NA</v>
      </c>
      <c r="Q341" s="2">
        <f t="shared" si="34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INDEX(Comparison!DP:DP, MATCH(B341, Comparison!DK:DK,0))</f>
        <v>0</v>
      </c>
      <c r="Y341" s="2" t="str">
        <f t="shared" si="30"/>
        <v/>
      </c>
    </row>
    <row r="342" spans="1:25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1131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1234</v>
      </c>
      <c r="P342" s="2" t="str">
        <f>INDEX(Comparison!DN:DN, MATCH(B342, Comparison!DK:DK,0))</f>
        <v>NA</v>
      </c>
      <c r="Q342" s="2">
        <f t="shared" si="34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INDEX(Comparison!DP:DP, MATCH(B342, Comparison!DK:DK,0))</f>
        <v>0</v>
      </c>
      <c r="Y342" s="2" t="str">
        <f t="shared" si="30"/>
        <v/>
      </c>
    </row>
    <row r="343" spans="1:25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1132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1234</v>
      </c>
      <c r="P343" s="2" t="str">
        <f>INDEX(Comparison!DN:DN, MATCH(B343, Comparison!DK:DK,0))</f>
        <v>NA</v>
      </c>
      <c r="Q343" s="2">
        <f t="shared" si="34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INDEX(Comparison!DP:DP, MATCH(B343, Comparison!DK:DK,0))</f>
        <v>0</v>
      </c>
      <c r="Y343" s="2" t="str">
        <f t="shared" si="30"/>
        <v/>
      </c>
    </row>
    <row r="344" spans="1:25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1234</v>
      </c>
      <c r="P344" s="2" t="str">
        <f>INDEX(Comparison!DN:DN, MATCH(B344, Comparison!DK:DK,0))</f>
        <v>NA</v>
      </c>
      <c r="Q344" s="2">
        <f t="shared" si="34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INDEX(Comparison!DP:DP, MATCH(B344, Comparison!DK:DK,0))</f>
        <v>0</v>
      </c>
      <c r="Y344" s="2" t="str">
        <f t="shared" si="30"/>
        <v/>
      </c>
    </row>
    <row r="345" spans="1:25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1133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1234</v>
      </c>
      <c r="P345" s="2" t="str">
        <f>INDEX(Comparison!DN:DN, MATCH(B345, Comparison!DK:DK,0))</f>
        <v>NA</v>
      </c>
      <c r="Q345" s="2">
        <f t="shared" si="34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INDEX(Comparison!DP:DP, MATCH(B345, Comparison!DK:DK,0))</f>
        <v>0</v>
      </c>
      <c r="Y345" s="2" t="str">
        <f t="shared" si="30"/>
        <v/>
      </c>
    </row>
    <row r="346" spans="1:25" x14ac:dyDescent="0.25">
      <c r="A346" s="3">
        <v>342</v>
      </c>
      <c r="B346" s="2" t="s">
        <v>622</v>
      </c>
      <c r="C346" s="2">
        <v>834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835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1234</v>
      </c>
      <c r="P346" s="2" t="str">
        <f>INDEX(Comparison!DN:DN, MATCH(B346, Comparison!DK:DK,0))</f>
        <v>NA</v>
      </c>
      <c r="Q346" s="2">
        <f t="shared" si="34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INDEX(Comparison!DP:DP, MATCH(B346, Comparison!DK:DK,0))</f>
        <v>0</v>
      </c>
      <c r="Y346" s="2" t="str">
        <f t="shared" si="30"/>
        <v/>
      </c>
    </row>
    <row r="347" spans="1:25" x14ac:dyDescent="0.25">
      <c r="A347" s="3">
        <v>343</v>
      </c>
      <c r="B347" s="2" t="s">
        <v>623</v>
      </c>
      <c r="C347" s="2">
        <v>836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837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1234</v>
      </c>
      <c r="P347" s="2" t="str">
        <f>INDEX(Comparison!DN:DN, MATCH(B347, Comparison!DK:DK,0))</f>
        <v>NA</v>
      </c>
      <c r="Q347" s="2">
        <f t="shared" si="34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INDEX(Comparison!DP:DP, MATCH(B347, Comparison!DK:DK,0))</f>
        <v>0</v>
      </c>
      <c r="Y347" s="2" t="str">
        <f t="shared" si="30"/>
        <v/>
      </c>
    </row>
    <row r="348" spans="1:25" x14ac:dyDescent="0.25">
      <c r="A348" s="3">
        <v>344</v>
      </c>
      <c r="B348" s="2" t="s">
        <v>624</v>
      </c>
      <c r="C348" s="2">
        <v>838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839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1234</v>
      </c>
      <c r="P348" s="2" t="str">
        <f>INDEX(Comparison!DN:DN, MATCH(B348, Comparison!DK:DK,0))</f>
        <v>NA</v>
      </c>
      <c r="Q348" s="2">
        <f t="shared" si="34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INDEX(Comparison!DP:DP, MATCH(B348, Comparison!DK:DK,0))</f>
        <v>0</v>
      </c>
      <c r="Y348" s="2" t="str">
        <f t="shared" si="30"/>
        <v/>
      </c>
    </row>
    <row r="349" spans="1:25" x14ac:dyDescent="0.25">
      <c r="A349" s="3">
        <v>345</v>
      </c>
      <c r="B349" s="2" t="s">
        <v>628</v>
      </c>
      <c r="C349" s="2">
        <v>846</v>
      </c>
      <c r="D349" s="2" t="s">
        <v>11</v>
      </c>
      <c r="E349" s="2">
        <v>10</v>
      </c>
      <c r="F349" s="2" t="s">
        <v>1137</v>
      </c>
      <c r="G349" s="2">
        <v>4</v>
      </c>
      <c r="H349" s="2" t="s">
        <v>582</v>
      </c>
      <c r="I349" s="2">
        <v>855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1234</v>
      </c>
      <c r="P349" s="2" t="str">
        <f>INDEX(Comparison!DN:DN, MATCH(B349, Comparison!DK:DK,0))</f>
        <v>NA</v>
      </c>
      <c r="Q349" s="2">
        <f t="shared" si="34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INDEX(Comparison!DP:DP, MATCH(B349, Comparison!DK:DK,0))</f>
        <v>0</v>
      </c>
      <c r="Y349" s="2" t="str">
        <f t="shared" si="30"/>
        <v/>
      </c>
    </row>
    <row r="350" spans="1:25" x14ac:dyDescent="0.25">
      <c r="A350" s="3">
        <v>346</v>
      </c>
      <c r="B350" s="2" t="s">
        <v>208</v>
      </c>
      <c r="C350" s="2">
        <v>856</v>
      </c>
      <c r="D350" s="2" t="s">
        <v>10</v>
      </c>
      <c r="E350" s="2">
        <v>4</v>
      </c>
      <c r="F350" s="2" t="s">
        <v>519</v>
      </c>
      <c r="G350" s="2" t="s">
        <v>1144</v>
      </c>
      <c r="H350" s="2" t="s">
        <v>581</v>
      </c>
      <c r="I350" s="2">
        <v>859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1234</v>
      </c>
      <c r="P350" s="2" t="str">
        <f>INDEX(Comparison!DN:DN, MATCH(B350, Comparison!DK:DK,0))</f>
        <v>NA</v>
      </c>
      <c r="Q350" s="2">
        <f t="shared" si="34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INDEX(Comparison!DP:DP, MATCH(B350, Comparison!DK:DK,0))</f>
        <v>0</v>
      </c>
      <c r="Y350" s="2" t="str">
        <f t="shared" si="30"/>
        <v/>
      </c>
    </row>
    <row r="351" spans="1:25" x14ac:dyDescent="0.25">
      <c r="A351" s="3">
        <v>347</v>
      </c>
      <c r="B351" s="2" t="s">
        <v>209</v>
      </c>
      <c r="C351" s="2">
        <v>860</v>
      </c>
      <c r="D351" s="2" t="s">
        <v>10</v>
      </c>
      <c r="E351" s="2">
        <v>4</v>
      </c>
      <c r="F351" s="2" t="s">
        <v>520</v>
      </c>
      <c r="G351" s="2" t="s">
        <v>1144</v>
      </c>
      <c r="H351" s="2" t="s">
        <v>581</v>
      </c>
      <c r="I351" s="2">
        <v>863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1234</v>
      </c>
      <c r="P351" s="2" t="str">
        <f>INDEX(Comparison!DN:DN, MATCH(B351, Comparison!DK:DK,0))</f>
        <v>NA</v>
      </c>
      <c r="Q351" s="2">
        <f t="shared" si="34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INDEX(Comparison!DP:DP, MATCH(B351, Comparison!DK:DK,0))</f>
        <v>0</v>
      </c>
      <c r="Y351" s="2" t="str">
        <f t="shared" si="30"/>
        <v/>
      </c>
    </row>
    <row r="352" spans="1:25" x14ac:dyDescent="0.25">
      <c r="A352" s="3">
        <v>348</v>
      </c>
      <c r="B352" s="2" t="s">
        <v>212</v>
      </c>
      <c r="C352" s="2">
        <v>864</v>
      </c>
      <c r="D352" s="2" t="s">
        <v>10</v>
      </c>
      <c r="E352" s="2">
        <v>4</v>
      </c>
      <c r="F352" s="2" t="s">
        <v>522</v>
      </c>
      <c r="G352" s="2" t="s">
        <v>1144</v>
      </c>
      <c r="H352" s="2" t="s">
        <v>581</v>
      </c>
      <c r="I352" s="2">
        <v>867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1234</v>
      </c>
      <c r="P352" s="2" t="str">
        <f>INDEX(Comparison!DN:DN, MATCH(B352, Comparison!DK:DK,0))</f>
        <v>NA</v>
      </c>
      <c r="Q352" s="2">
        <f t="shared" si="34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INDEX(Comparison!DP:DP, MATCH(B352, Comparison!DK:DK,0))</f>
        <v>0</v>
      </c>
      <c r="Y352" s="2" t="str">
        <f t="shared" si="30"/>
        <v/>
      </c>
    </row>
    <row r="353" spans="1:25" x14ac:dyDescent="0.25">
      <c r="A353" s="3">
        <v>349</v>
      </c>
      <c r="B353" s="2" t="s">
        <v>213</v>
      </c>
      <c r="C353" s="2">
        <v>868</v>
      </c>
      <c r="D353" s="2" t="s">
        <v>10</v>
      </c>
      <c r="E353" s="2">
        <v>4</v>
      </c>
      <c r="F353" s="2" t="s">
        <v>523</v>
      </c>
      <c r="G353" s="2" t="s">
        <v>1144</v>
      </c>
      <c r="H353" s="2" t="s">
        <v>581</v>
      </c>
      <c r="I353" s="2">
        <v>871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1234</v>
      </c>
      <c r="P353" s="2" t="str">
        <f>INDEX(Comparison!DN:DN, MATCH(B353, Comparison!DK:DK,0))</f>
        <v>NA</v>
      </c>
      <c r="Q353" s="2">
        <f t="shared" si="34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INDEX(Comparison!DP:DP, MATCH(B353, Comparison!DK:DK,0))</f>
        <v>0</v>
      </c>
      <c r="Y353" s="2" t="str">
        <f t="shared" si="30"/>
        <v/>
      </c>
    </row>
    <row r="354" spans="1:25" x14ac:dyDescent="0.25">
      <c r="A354" s="3">
        <v>350</v>
      </c>
      <c r="B354" s="2" t="s">
        <v>957</v>
      </c>
      <c r="C354" s="2">
        <v>872</v>
      </c>
      <c r="D354" s="2" t="s">
        <v>8</v>
      </c>
      <c r="E354" s="2">
        <v>2</v>
      </c>
      <c r="F354" s="2" t="s">
        <v>980</v>
      </c>
      <c r="G354" s="2" t="s">
        <v>1144</v>
      </c>
      <c r="H354" s="2" t="s">
        <v>581</v>
      </c>
      <c r="I354" s="2">
        <v>873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1234</v>
      </c>
      <c r="P354" s="2" t="str">
        <f>INDEX(Comparison!DN:DN, MATCH(B354, Comparison!DK:DK,0))</f>
        <v>NA</v>
      </c>
      <c r="Q354" s="2">
        <f t="shared" si="34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INDEX(Comparison!DP:DP, MATCH(B354, Comparison!DK:DK,0))</f>
        <v>0</v>
      </c>
      <c r="Y354" s="2" t="str">
        <f t="shared" si="30"/>
        <v/>
      </c>
    </row>
    <row r="355" spans="1:25" x14ac:dyDescent="0.25">
      <c r="A355" s="3">
        <v>351</v>
      </c>
      <c r="B355" s="2" t="s">
        <v>958</v>
      </c>
      <c r="C355" s="2">
        <v>874</v>
      </c>
      <c r="D355" s="2" t="s">
        <v>8</v>
      </c>
      <c r="E355" s="2">
        <v>2</v>
      </c>
      <c r="F355" s="2" t="s">
        <v>981</v>
      </c>
      <c r="G355" s="2" t="s">
        <v>1144</v>
      </c>
      <c r="H355" s="2" t="s">
        <v>581</v>
      </c>
      <c r="I355" s="2">
        <v>875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1234</v>
      </c>
      <c r="P355" s="2" t="str">
        <f>INDEX(Comparison!DN:DN, MATCH(B355, Comparison!DK:DK,0))</f>
        <v>NA</v>
      </c>
      <c r="Q355" s="2">
        <f t="shared" si="34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INDEX(Comparison!DP:DP, MATCH(B355, Comparison!DK:DK,0))</f>
        <v>0</v>
      </c>
      <c r="Y355" s="2" t="str">
        <f t="shared" si="30"/>
        <v/>
      </c>
    </row>
    <row r="356" spans="1:25" x14ac:dyDescent="0.25">
      <c r="A356" s="3">
        <v>352</v>
      </c>
      <c r="B356" s="2" t="s">
        <v>1014</v>
      </c>
      <c r="C356" s="2">
        <v>876</v>
      </c>
      <c r="D356" s="2" t="s">
        <v>8</v>
      </c>
      <c r="E356" s="2">
        <v>2</v>
      </c>
      <c r="F356" s="2" t="s">
        <v>402</v>
      </c>
      <c r="G356" s="2" t="s">
        <v>1144</v>
      </c>
      <c r="H356" s="2" t="s">
        <v>581</v>
      </c>
      <c r="I356" s="2">
        <v>877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1234</v>
      </c>
      <c r="P356" s="2" t="str">
        <f>INDEX(Comparison!DN:DN, MATCH(B356, Comparison!DK:DK,0))</f>
        <v>NA</v>
      </c>
      <c r="Q356" s="2">
        <f t="shared" si="34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INDEX(Comparison!DP:DP, MATCH(B356, Comparison!DK:DK,0))</f>
        <v>0</v>
      </c>
      <c r="Y356" s="2" t="str">
        <f t="shared" si="30"/>
        <v/>
      </c>
    </row>
    <row r="357" spans="1:25" x14ac:dyDescent="0.25">
      <c r="A357" s="3">
        <v>353</v>
      </c>
      <c r="B357" s="2" t="s">
        <v>1015</v>
      </c>
      <c r="C357" s="2">
        <v>878</v>
      </c>
      <c r="D357" s="2" t="s">
        <v>8</v>
      </c>
      <c r="E357" s="2">
        <v>2</v>
      </c>
      <c r="F357" s="2" t="s">
        <v>402</v>
      </c>
      <c r="G357" s="2" t="s">
        <v>1144</v>
      </c>
      <c r="H357" s="2" t="s">
        <v>581</v>
      </c>
      <c r="I357" s="2">
        <v>879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1234</v>
      </c>
      <c r="P357" s="2" t="str">
        <f>INDEX(Comparison!DN:DN, MATCH(B357, Comparison!DK:DK,0))</f>
        <v>NA</v>
      </c>
      <c r="Q357" s="2">
        <f t="shared" si="34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INDEX(Comparison!DP:DP, MATCH(B357, Comparison!DK:DK,0))</f>
        <v>0</v>
      </c>
      <c r="Y357" s="2" t="str">
        <f t="shared" si="30"/>
        <v/>
      </c>
    </row>
    <row r="358" spans="1:25" x14ac:dyDescent="0.25">
      <c r="A358" s="3">
        <v>354</v>
      </c>
      <c r="B358" s="2" t="s">
        <v>1016</v>
      </c>
      <c r="C358" s="2">
        <v>880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881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1234</v>
      </c>
      <c r="P358" s="2" t="str">
        <f>INDEX(Comparison!DN:DN, MATCH(B358, Comparison!DK:DK,0))</f>
        <v>NA</v>
      </c>
      <c r="Q358" s="2">
        <f t="shared" si="34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INDEX(Comparison!DP:DP, MATCH(B358, Comparison!DK:DK,0))</f>
        <v>0</v>
      </c>
      <c r="Y358" s="2" t="str">
        <f t="shared" si="30"/>
        <v/>
      </c>
    </row>
    <row r="359" spans="1:25" x14ac:dyDescent="0.25">
      <c r="A359" s="3">
        <v>355</v>
      </c>
      <c r="B359" s="2" t="s">
        <v>1017</v>
      </c>
      <c r="C359" s="2">
        <v>882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883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1234</v>
      </c>
      <c r="P359" s="2" t="str">
        <f>INDEX(Comparison!DN:DN, MATCH(B359, Comparison!DK:DK,0))</f>
        <v>NA</v>
      </c>
      <c r="Q359" s="2">
        <f t="shared" si="34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INDEX(Comparison!DP:DP, MATCH(B359, Comparison!DK:DK,0))</f>
        <v>0</v>
      </c>
      <c r="Y359" s="2" t="str">
        <f t="shared" si="30"/>
        <v/>
      </c>
    </row>
    <row r="360" spans="1:25" x14ac:dyDescent="0.25">
      <c r="A360" s="3">
        <v>356</v>
      </c>
      <c r="B360" s="2" t="s">
        <v>1018</v>
      </c>
      <c r="C360" s="2">
        <v>884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885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1234</v>
      </c>
      <c r="P360" s="2" t="str">
        <f>INDEX(Comparison!DN:DN, MATCH(B360, Comparison!DK:DK,0))</f>
        <v>NA</v>
      </c>
      <c r="Q360" s="2">
        <f t="shared" si="34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INDEX(Comparison!DP:DP, MATCH(B360, Comparison!DK:DK,0))</f>
        <v>0</v>
      </c>
      <c r="Y360" s="2" t="str">
        <f t="shared" si="30"/>
        <v/>
      </c>
    </row>
    <row r="361" spans="1:25" x14ac:dyDescent="0.25">
      <c r="A361" s="3">
        <v>357</v>
      </c>
      <c r="B361" s="2" t="s">
        <v>1248</v>
      </c>
      <c r="C361" s="2">
        <v>886</v>
      </c>
      <c r="D361" s="2" t="s">
        <v>8</v>
      </c>
      <c r="E361" s="2">
        <v>2</v>
      </c>
      <c r="F361" s="2" t="s">
        <v>1249</v>
      </c>
      <c r="G361" s="2" t="s">
        <v>1144</v>
      </c>
      <c r="H361" s="2" t="s">
        <v>581</v>
      </c>
      <c r="I361" s="2">
        <v>887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1260</v>
      </c>
      <c r="P361" s="2" t="str">
        <f>INDEX(Comparison!DN:DN, MATCH(B361, Comparison!DK:DK,0))</f>
        <v>NA</v>
      </c>
      <c r="Q361" s="2">
        <f t="shared" si="34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 t="str">
        <f>INDEX(Comparison!DP:DP, MATCH(B361, Comparison!DK:DK,0))</f>
        <v>Name change from pelndad</v>
      </c>
      <c r="Y361" s="2" t="str">
        <f t="shared" si="30"/>
        <v>Name change from pelndad</v>
      </c>
    </row>
    <row r="362" spans="1:25" x14ac:dyDescent="0.25">
      <c r="A362" s="3">
        <v>358</v>
      </c>
      <c r="B362" s="2" t="s">
        <v>1250</v>
      </c>
      <c r="C362" s="2">
        <v>888</v>
      </c>
      <c r="D362" s="2" t="s">
        <v>8</v>
      </c>
      <c r="E362" s="2">
        <v>2</v>
      </c>
      <c r="F362" s="2" t="s">
        <v>1251</v>
      </c>
      <c r="G362" s="2" t="s">
        <v>1144</v>
      </c>
      <c r="H362" s="2" t="s">
        <v>581</v>
      </c>
      <c r="I362" s="2">
        <v>889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1261</v>
      </c>
      <c r="P362" s="2" t="str">
        <f>INDEX(Comparison!DN:DN, MATCH(B362, Comparison!DK:DK,0))</f>
        <v>NA</v>
      </c>
      <c r="Q362" s="2">
        <f t="shared" si="34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 t="str">
        <f>INDEX(Comparison!DP:DP, MATCH(B362, Comparison!DK:DK,0))</f>
        <v>Name change from pelnmom</v>
      </c>
      <c r="Y362" s="2" t="str">
        <f t="shared" si="30"/>
        <v>Name change from pelnmom</v>
      </c>
    </row>
    <row r="363" spans="1:25" x14ac:dyDescent="0.25">
      <c r="A363" s="3">
        <v>359</v>
      </c>
      <c r="B363" s="2" t="s">
        <v>1252</v>
      </c>
      <c r="C363" s="2">
        <v>890</v>
      </c>
      <c r="D363" s="2" t="s">
        <v>8</v>
      </c>
      <c r="E363" s="2">
        <v>2</v>
      </c>
      <c r="F363" s="2" t="s">
        <v>1253</v>
      </c>
      <c r="G363" s="2" t="s">
        <v>1144</v>
      </c>
      <c r="H363" s="2" t="s">
        <v>581</v>
      </c>
      <c r="I363" s="2">
        <v>891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1262</v>
      </c>
      <c r="P363" s="2" t="str">
        <f>INDEX(Comparison!DN:DN, MATCH(B363, Comparison!DK:DK,0))</f>
        <v>NA</v>
      </c>
      <c r="Q363" s="2">
        <f t="shared" si="34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INDEX(Comparison!DP:DP, MATCH(B363, Comparison!DK:DK,0))</f>
        <v>Name change from pedadtyp</v>
      </c>
      <c r="Y363" s="2" t="str">
        <f t="shared" si="30"/>
        <v>Name change from pedadtyp</v>
      </c>
    </row>
    <row r="364" spans="1:25" x14ac:dyDescent="0.25">
      <c r="A364" s="3">
        <v>360</v>
      </c>
      <c r="B364" s="2" t="s">
        <v>1254</v>
      </c>
      <c r="C364" s="2">
        <v>892</v>
      </c>
      <c r="D364" s="2" t="s">
        <v>8</v>
      </c>
      <c r="E364" s="2">
        <v>2</v>
      </c>
      <c r="F364" s="2" t="s">
        <v>1255</v>
      </c>
      <c r="G364" s="2" t="s">
        <v>1144</v>
      </c>
      <c r="H364" s="2" t="s">
        <v>581</v>
      </c>
      <c r="I364" s="2">
        <v>893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1263</v>
      </c>
      <c r="P364" s="2" t="str">
        <f>INDEX(Comparison!DN:DN, MATCH(B364, Comparison!DK:DK,0))</f>
        <v>NA</v>
      </c>
      <c r="Q364" s="2">
        <f t="shared" si="34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INDEX(Comparison!DP:DP, MATCH(B364, Comparison!DK:DK,0))</f>
        <v>Name change from pemomtyp</v>
      </c>
      <c r="Y364" s="2" t="str">
        <f t="shared" si="30"/>
        <v>Name change from pemomtyp</v>
      </c>
    </row>
    <row r="365" spans="1:25" x14ac:dyDescent="0.25">
      <c r="A365" s="3">
        <v>361</v>
      </c>
      <c r="B365" s="2" t="s">
        <v>1033</v>
      </c>
      <c r="C365" s="2">
        <v>894</v>
      </c>
      <c r="D365" s="2" t="s">
        <v>8</v>
      </c>
      <c r="E365" s="2">
        <v>2</v>
      </c>
      <c r="F365" s="2" t="s">
        <v>1043</v>
      </c>
      <c r="G365" s="2" t="s">
        <v>1144</v>
      </c>
      <c r="H365" s="2" t="s">
        <v>581</v>
      </c>
      <c r="I365" s="2">
        <v>895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1234</v>
      </c>
      <c r="P365" s="2" t="str">
        <f>INDEX(Comparison!DN:DN, MATCH(B365, Comparison!DK:DK,0))</f>
        <v>NA</v>
      </c>
      <c r="Q365" s="2">
        <f t="shared" si="34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>
        <f>INDEX(Comparison!DP:DP, MATCH(B365, Comparison!DK:DK,0))</f>
        <v>0</v>
      </c>
      <c r="Y365" s="2" t="str">
        <f t="shared" ref="Y365:Y395" si="35">IF(X365=0, "", X365)</f>
        <v/>
      </c>
    </row>
    <row r="366" spans="1:25" x14ac:dyDescent="0.25">
      <c r="A366" s="3">
        <v>362</v>
      </c>
      <c r="B366" s="2" t="s">
        <v>1256</v>
      </c>
      <c r="C366" s="2">
        <v>896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897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1264</v>
      </c>
      <c r="P366" s="2" t="str">
        <f>INDEX(Comparison!DN:DN, MATCH(B366, Comparison!DK:DK,0))</f>
        <v>NA</v>
      </c>
      <c r="Q366" s="2">
        <f t="shared" si="34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INDEX(Comparison!DP:DP, MATCH(B366, Comparison!DK:DK,0))</f>
        <v>Name change from pxlndad</v>
      </c>
      <c r="Y366" s="2" t="str">
        <f t="shared" si="35"/>
        <v>Name change from pxlndad</v>
      </c>
    </row>
    <row r="367" spans="1:25" x14ac:dyDescent="0.25">
      <c r="A367" s="3">
        <v>363</v>
      </c>
      <c r="B367" s="2" t="s">
        <v>1257</v>
      </c>
      <c r="C367" s="2">
        <v>898</v>
      </c>
      <c r="D367" s="2" t="s">
        <v>8</v>
      </c>
      <c r="E367" s="2">
        <v>2</v>
      </c>
      <c r="F367" s="2" t="s">
        <v>579</v>
      </c>
      <c r="G367" s="2" t="s">
        <v>1144</v>
      </c>
      <c r="H367" s="2" t="s">
        <v>581</v>
      </c>
      <c r="I367" s="2">
        <v>899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1265</v>
      </c>
      <c r="P367" s="2" t="str">
        <f>INDEX(Comparison!DN:DN, MATCH(B367, Comparison!DK:DK,0))</f>
        <v>NA</v>
      </c>
      <c r="Q367" s="2">
        <f t="shared" si="34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 t="str">
        <f>INDEX(Comparison!DP:DP, MATCH(B367, Comparison!DK:DK,0))</f>
        <v>Name change from pxlnmom</v>
      </c>
      <c r="Y367" s="2" t="str">
        <f t="shared" si="35"/>
        <v>Name change from pxlnmom</v>
      </c>
    </row>
    <row r="368" spans="1:25" x14ac:dyDescent="0.25">
      <c r="A368" s="3">
        <v>364</v>
      </c>
      <c r="B368" s="2" t="s">
        <v>1258</v>
      </c>
      <c r="C368" s="2">
        <v>900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901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1266</v>
      </c>
      <c r="P368" s="2" t="str">
        <f>INDEX(Comparison!DN:DN, MATCH(B368, Comparison!DK:DK,0))</f>
        <v>NA</v>
      </c>
      <c r="Q368" s="2">
        <f t="shared" si="34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INDEX(Comparison!DP:DP, MATCH(B368, Comparison!DK:DK,0))</f>
        <v>Name change from pxdadtyp</v>
      </c>
      <c r="Y368" s="2" t="str">
        <f t="shared" si="35"/>
        <v>Name change from pxdadtyp</v>
      </c>
    </row>
    <row r="369" spans="1:25" x14ac:dyDescent="0.25">
      <c r="A369" s="3">
        <v>365</v>
      </c>
      <c r="B369" s="2" t="s">
        <v>1259</v>
      </c>
      <c r="C369" s="2">
        <v>902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903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1267</v>
      </c>
      <c r="P369" s="2" t="str">
        <f>INDEX(Comparison!DN:DN, MATCH(B369, Comparison!DK:DK,0))</f>
        <v>NA</v>
      </c>
      <c r="Q369" s="2">
        <f t="shared" si="34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INDEX(Comparison!DP:DP, MATCH(B369, Comparison!DK:DK,0))</f>
        <v>Name change from pxmomtyp</v>
      </c>
      <c r="Y369" s="2" t="str">
        <f t="shared" si="35"/>
        <v>Name change from pxmomtyp</v>
      </c>
    </row>
    <row r="370" spans="1:25" x14ac:dyDescent="0.25">
      <c r="A370" s="3">
        <v>366</v>
      </c>
      <c r="B370" s="2" t="s">
        <v>1038</v>
      </c>
      <c r="C370" s="2">
        <v>904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905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1234</v>
      </c>
      <c r="P370" s="2" t="str">
        <f>INDEX(Comparison!DN:DN, MATCH(B370, Comparison!DK:DK,0))</f>
        <v>NA</v>
      </c>
      <c r="Q370" s="2">
        <f t="shared" si="34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>
        <f>INDEX(Comparison!DP:DP, MATCH(B370, Comparison!DK:DK,0))</f>
        <v>0</v>
      </c>
      <c r="Y370" s="2" t="str">
        <f t="shared" si="35"/>
        <v/>
      </c>
    </row>
    <row r="371" spans="1:25" x14ac:dyDescent="0.25">
      <c r="A371" s="3">
        <v>367</v>
      </c>
      <c r="B371" s="2" t="s">
        <v>1044</v>
      </c>
      <c r="C371" s="2">
        <v>906</v>
      </c>
      <c r="D371" s="2" t="s">
        <v>8</v>
      </c>
      <c r="E371" s="2">
        <v>2</v>
      </c>
      <c r="F371" s="2" t="s">
        <v>1105</v>
      </c>
      <c r="G371" s="2" t="s">
        <v>1144</v>
      </c>
      <c r="H371" s="2" t="s">
        <v>581</v>
      </c>
      <c r="I371" s="2">
        <v>907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1234</v>
      </c>
      <c r="P371" s="2" t="str">
        <f>INDEX(Comparison!DN:DN, MATCH(B371, Comparison!DK:DK,0))</f>
        <v>NA</v>
      </c>
      <c r="Q371" s="2">
        <f t="shared" si="34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>
        <f>INDEX(Comparison!DP:DP, MATCH(B371, Comparison!DK:DK,0))</f>
        <v>0</v>
      </c>
      <c r="Y371" s="2" t="str">
        <f t="shared" si="35"/>
        <v/>
      </c>
    </row>
    <row r="372" spans="1:25" x14ac:dyDescent="0.25">
      <c r="A372" s="3">
        <v>368</v>
      </c>
      <c r="B372" s="2" t="s">
        <v>1045</v>
      </c>
      <c r="C372" s="2">
        <v>908</v>
      </c>
      <c r="D372" s="2" t="s">
        <v>8</v>
      </c>
      <c r="E372" s="2">
        <v>2</v>
      </c>
      <c r="F372" s="2" t="s">
        <v>1088</v>
      </c>
      <c r="G372" s="2" t="s">
        <v>1144</v>
      </c>
      <c r="H372" s="2" t="s">
        <v>581</v>
      </c>
      <c r="I372" s="2">
        <v>909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1234</v>
      </c>
      <c r="P372" s="2" t="str">
        <f>INDEX(Comparison!DN:DN, MATCH(B372, Comparison!DK:DK,0))</f>
        <v>NA</v>
      </c>
      <c r="Q372" s="2">
        <f t="shared" si="34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INDEX(Comparison!DP:DP, MATCH(B372, Comparison!DK:DK,0))</f>
        <v>0</v>
      </c>
      <c r="Y372" s="2" t="str">
        <f t="shared" si="35"/>
        <v/>
      </c>
    </row>
    <row r="373" spans="1:25" x14ac:dyDescent="0.25">
      <c r="A373" s="3">
        <v>369</v>
      </c>
      <c r="B373" s="2" t="s">
        <v>1046</v>
      </c>
      <c r="C373" s="2">
        <v>910</v>
      </c>
      <c r="D373" s="2" t="s">
        <v>8</v>
      </c>
      <c r="E373" s="2">
        <v>2</v>
      </c>
      <c r="F373" s="2" t="s">
        <v>1071</v>
      </c>
      <c r="G373" s="2" t="s">
        <v>1144</v>
      </c>
      <c r="H373" s="2" t="s">
        <v>581</v>
      </c>
      <c r="I373" s="2">
        <v>911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1234</v>
      </c>
      <c r="P373" s="2" t="str">
        <f>INDEX(Comparison!DN:DN, MATCH(B373, Comparison!DK:DK,0))</f>
        <v>NA</v>
      </c>
      <c r="Q373" s="2">
        <f t="shared" si="34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INDEX(Comparison!DP:DP, MATCH(B373, Comparison!DK:DK,0))</f>
        <v>0</v>
      </c>
      <c r="Y373" s="2" t="str">
        <f t="shared" si="35"/>
        <v/>
      </c>
    </row>
    <row r="374" spans="1:25" x14ac:dyDescent="0.25">
      <c r="A374" s="3">
        <v>370</v>
      </c>
      <c r="B374" s="2" t="s">
        <v>1047</v>
      </c>
      <c r="C374" s="2">
        <v>912</v>
      </c>
      <c r="D374" s="2" t="s">
        <v>8</v>
      </c>
      <c r="E374" s="2">
        <v>2</v>
      </c>
      <c r="F374" s="2" t="s">
        <v>1089</v>
      </c>
      <c r="G374" s="2" t="s">
        <v>1144</v>
      </c>
      <c r="H374" s="2" t="s">
        <v>581</v>
      </c>
      <c r="I374" s="2">
        <v>913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1234</v>
      </c>
      <c r="P374" s="2" t="str">
        <f>INDEX(Comparison!DN:DN, MATCH(B374, Comparison!DK:DK,0))</f>
        <v>NA</v>
      </c>
      <c r="Q374" s="2">
        <f t="shared" si="34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INDEX(Comparison!DP:DP, MATCH(B374, Comparison!DK:DK,0))</f>
        <v>0</v>
      </c>
      <c r="Y374" s="2" t="str">
        <f t="shared" si="35"/>
        <v/>
      </c>
    </row>
    <row r="375" spans="1:25" x14ac:dyDescent="0.25">
      <c r="A375" s="3">
        <v>371</v>
      </c>
      <c r="B375" s="2" t="s">
        <v>1048</v>
      </c>
      <c r="C375" s="2">
        <v>914</v>
      </c>
      <c r="D375" s="2" t="s">
        <v>8</v>
      </c>
      <c r="E375" s="2">
        <v>2</v>
      </c>
      <c r="F375" s="2" t="s">
        <v>1106</v>
      </c>
      <c r="G375" s="2" t="s">
        <v>1144</v>
      </c>
      <c r="H375" s="2" t="s">
        <v>581</v>
      </c>
      <c r="I375" s="2">
        <v>915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1234</v>
      </c>
      <c r="P375" s="2" t="str">
        <f>INDEX(Comparison!DN:DN, MATCH(B375, Comparison!DK:DK,0))</f>
        <v>NA</v>
      </c>
      <c r="Q375" s="2">
        <f t="shared" si="34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INDEX(Comparison!DP:DP, MATCH(B375, Comparison!DK:DK,0))</f>
        <v>0</v>
      </c>
      <c r="Y375" s="2" t="str">
        <f t="shared" si="35"/>
        <v/>
      </c>
    </row>
    <row r="376" spans="1:25" x14ac:dyDescent="0.25">
      <c r="A376" s="3">
        <v>372</v>
      </c>
      <c r="B376" s="2" t="s">
        <v>1049</v>
      </c>
      <c r="C376" s="2">
        <v>916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917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1234</v>
      </c>
      <c r="P376" s="2" t="str">
        <f>INDEX(Comparison!DN:DN, MATCH(B376, Comparison!DK:DK,0))</f>
        <v>NA</v>
      </c>
      <c r="Q376" s="2">
        <f t="shared" si="34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INDEX(Comparison!DP:DP, MATCH(B376, Comparison!DK:DK,0))</f>
        <v>0</v>
      </c>
      <c r="Y376" s="2" t="str">
        <f t="shared" si="35"/>
        <v/>
      </c>
    </row>
    <row r="377" spans="1:25" x14ac:dyDescent="0.25">
      <c r="A377" s="3">
        <v>373</v>
      </c>
      <c r="B377" s="2" t="s">
        <v>1050</v>
      </c>
      <c r="C377" s="2">
        <v>918</v>
      </c>
      <c r="D377" s="2" t="s">
        <v>8</v>
      </c>
      <c r="E377" s="2">
        <v>2</v>
      </c>
      <c r="F377" s="2" t="s">
        <v>1074</v>
      </c>
      <c r="G377" s="2" t="s">
        <v>1144</v>
      </c>
      <c r="H377" s="2" t="s">
        <v>581</v>
      </c>
      <c r="I377" s="2">
        <v>919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1234</v>
      </c>
      <c r="P377" s="2" t="str">
        <f>INDEX(Comparison!DN:DN, MATCH(B377, Comparison!DK:DK,0))</f>
        <v>NA</v>
      </c>
      <c r="Q377" s="2">
        <f t="shared" si="34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INDEX(Comparison!DP:DP, MATCH(B377, Comparison!DK:DK,0))</f>
        <v>0</v>
      </c>
      <c r="Y377" s="2" t="str">
        <f t="shared" si="35"/>
        <v/>
      </c>
    </row>
    <row r="378" spans="1:25" x14ac:dyDescent="0.25">
      <c r="A378" s="3">
        <v>374</v>
      </c>
      <c r="B378" s="2" t="s">
        <v>1051</v>
      </c>
      <c r="C378" s="2">
        <v>920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921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1234</v>
      </c>
      <c r="P378" s="2" t="str">
        <f>INDEX(Comparison!DN:DN, MATCH(B378, Comparison!DK:DK,0))</f>
        <v>NA</v>
      </c>
      <c r="Q378" s="2">
        <f t="shared" si="34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INDEX(Comparison!DP:DP, MATCH(B378, Comparison!DK:DK,0))</f>
        <v>0</v>
      </c>
      <c r="Y378" s="2" t="str">
        <f t="shared" si="35"/>
        <v/>
      </c>
    </row>
    <row r="379" spans="1:25" x14ac:dyDescent="0.25">
      <c r="A379" s="3">
        <v>375</v>
      </c>
      <c r="B379" s="2" t="s">
        <v>1052</v>
      </c>
      <c r="C379" s="2">
        <v>922</v>
      </c>
      <c r="D379" s="2" t="s">
        <v>8</v>
      </c>
      <c r="E379" s="2">
        <v>2</v>
      </c>
      <c r="F379" s="2" t="s">
        <v>579</v>
      </c>
      <c r="G379" s="2" t="s">
        <v>1144</v>
      </c>
      <c r="H379" s="2" t="s">
        <v>581</v>
      </c>
      <c r="I379" s="2">
        <v>923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1234</v>
      </c>
      <c r="P379" s="2" t="str">
        <f>INDEX(Comparison!DN:DN, MATCH(B379, Comparison!DK:DK,0))</f>
        <v>NA</v>
      </c>
      <c r="Q379" s="2">
        <f t="shared" si="34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INDEX(Comparison!DP:DP, MATCH(B379, Comparison!DK:DK,0))</f>
        <v>0</v>
      </c>
      <c r="Y379" s="2" t="str">
        <f t="shared" si="35"/>
        <v/>
      </c>
    </row>
    <row r="380" spans="1:25" x14ac:dyDescent="0.25">
      <c r="A380" s="3">
        <v>376</v>
      </c>
      <c r="B380" s="2" t="s">
        <v>1053</v>
      </c>
      <c r="C380" s="2">
        <v>924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925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1234</v>
      </c>
      <c r="P380" s="2" t="str">
        <f>INDEX(Comparison!DN:DN, MATCH(B380, Comparison!DK:DK,0))</f>
        <v>NA</v>
      </c>
      <c r="Q380" s="2">
        <f t="shared" si="34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INDEX(Comparison!DP:DP, MATCH(B380, Comparison!DK:DK,0))</f>
        <v>0</v>
      </c>
      <c r="Y380" s="2" t="str">
        <f t="shared" si="35"/>
        <v/>
      </c>
    </row>
    <row r="381" spans="1:25" x14ac:dyDescent="0.25">
      <c r="A381" s="3">
        <v>377</v>
      </c>
      <c r="B381" s="2" t="s">
        <v>1054</v>
      </c>
      <c r="C381" s="2">
        <v>926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927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1234</v>
      </c>
      <c r="P381" s="2" t="str">
        <f>INDEX(Comparison!DN:DN, MATCH(B381, Comparison!DK:DK,0))</f>
        <v>NA</v>
      </c>
      <c r="Q381" s="2">
        <f t="shared" si="34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INDEX(Comparison!DP:DP, MATCH(B381, Comparison!DK:DK,0))</f>
        <v>0</v>
      </c>
      <c r="Y381" s="2" t="str">
        <f t="shared" si="35"/>
        <v/>
      </c>
    </row>
    <row r="382" spans="1:25" x14ac:dyDescent="0.25">
      <c r="A382" s="3">
        <v>378</v>
      </c>
      <c r="B382" s="2" t="s">
        <v>1055</v>
      </c>
      <c r="C382" s="2">
        <v>928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929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1234</v>
      </c>
      <c r="P382" s="2" t="str">
        <f>INDEX(Comparison!DN:DN, MATCH(B382, Comparison!DK:DK,0))</f>
        <v>NA</v>
      </c>
      <c r="Q382" s="2">
        <f t="shared" si="34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INDEX(Comparison!DP:DP, MATCH(B382, Comparison!DK:DK,0))</f>
        <v>0</v>
      </c>
      <c r="Y382" s="2" t="str">
        <f t="shared" si="35"/>
        <v/>
      </c>
    </row>
    <row r="383" spans="1:25" x14ac:dyDescent="0.25">
      <c r="A383" s="3">
        <v>379</v>
      </c>
      <c r="B383" s="2" t="s">
        <v>1056</v>
      </c>
      <c r="C383" s="2">
        <v>930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931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1234</v>
      </c>
      <c r="P383" s="2" t="str">
        <f>INDEX(Comparison!DN:DN, MATCH(B383, Comparison!DK:DK,0))</f>
        <v>NA</v>
      </c>
      <c r="Q383" s="2">
        <f t="shared" si="34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INDEX(Comparison!DP:DP, MATCH(B383, Comparison!DK:DK,0))</f>
        <v>0</v>
      </c>
      <c r="Y383" s="2" t="str">
        <f t="shared" si="35"/>
        <v/>
      </c>
    </row>
    <row r="384" spans="1:25" x14ac:dyDescent="0.25">
      <c r="A384" s="3">
        <v>380</v>
      </c>
      <c r="B384" s="2" t="s">
        <v>1076</v>
      </c>
      <c r="C384" s="2">
        <v>932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933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1234</v>
      </c>
      <c r="P384" s="2" t="str">
        <f>INDEX(Comparison!DN:DN, MATCH(B384, Comparison!DK:DK,0))</f>
        <v>NA</v>
      </c>
      <c r="Q384" s="2">
        <f t="shared" si="34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INDEX(Comparison!DP:DP, MATCH(B384, Comparison!DK:DK,0))</f>
        <v>0</v>
      </c>
      <c r="Y384" s="2" t="str">
        <f t="shared" si="35"/>
        <v/>
      </c>
    </row>
    <row r="385" spans="1:25" x14ac:dyDescent="0.25">
      <c r="A385" s="3">
        <v>381</v>
      </c>
      <c r="B385" s="2" t="s">
        <v>1107</v>
      </c>
      <c r="C385" s="2">
        <v>934</v>
      </c>
      <c r="D385" s="2" t="s">
        <v>8</v>
      </c>
      <c r="E385" s="2">
        <v>2</v>
      </c>
      <c r="F385" s="2" t="s">
        <v>1112</v>
      </c>
      <c r="G385" s="2" t="s">
        <v>1144</v>
      </c>
      <c r="H385" s="2" t="s">
        <v>581</v>
      </c>
      <c r="I385" s="2">
        <v>935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1234</v>
      </c>
      <c r="P385" s="2" t="str">
        <f>INDEX(Comparison!DN:DN, MATCH(B385, Comparison!DK:DK,0))</f>
        <v>NA</v>
      </c>
      <c r="Q385" s="2">
        <f t="shared" si="34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INDEX(Comparison!DP:DP, MATCH(B385, Comparison!DK:DK,0))</f>
        <v>0</v>
      </c>
      <c r="Y385" s="2" t="str">
        <f t="shared" si="35"/>
        <v/>
      </c>
    </row>
    <row r="386" spans="1:25" x14ac:dyDescent="0.25">
      <c r="A386" s="3">
        <v>382</v>
      </c>
      <c r="B386" s="2" t="s">
        <v>1118</v>
      </c>
      <c r="C386" s="2">
        <v>936</v>
      </c>
      <c r="D386" s="2" t="s">
        <v>8</v>
      </c>
      <c r="E386" s="2">
        <v>2</v>
      </c>
      <c r="F386" s="2" t="s">
        <v>1138</v>
      </c>
      <c r="G386" s="2" t="s">
        <v>1144</v>
      </c>
      <c r="H386" s="2" t="s">
        <v>581</v>
      </c>
      <c r="I386" s="2">
        <v>937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1234</v>
      </c>
      <c r="P386" s="2" t="str">
        <f>INDEX(Comparison!DN:DN, MATCH(B386, Comparison!DK:DK,0))</f>
        <v>NA</v>
      </c>
      <c r="Q386" s="2">
        <f t="shared" si="34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INDEX(Comparison!DP:DP, MATCH(B386, Comparison!DK:DK,0))</f>
        <v>0</v>
      </c>
      <c r="Y386" s="2" t="str">
        <f t="shared" si="35"/>
        <v/>
      </c>
    </row>
    <row r="387" spans="1:25" x14ac:dyDescent="0.25">
      <c r="A387" s="3">
        <v>383</v>
      </c>
      <c r="B387" s="2" t="s">
        <v>1119</v>
      </c>
      <c r="C387" s="2">
        <v>938</v>
      </c>
      <c r="D387" s="2" t="s">
        <v>8</v>
      </c>
      <c r="E387" s="2">
        <v>2</v>
      </c>
      <c r="F387" s="2" t="s">
        <v>1139</v>
      </c>
      <c r="G387" s="2" t="s">
        <v>1144</v>
      </c>
      <c r="H387" s="2" t="s">
        <v>581</v>
      </c>
      <c r="I387" s="2">
        <v>939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1234</v>
      </c>
      <c r="P387" s="2" t="str">
        <f>INDEX(Comparison!DN:DN, MATCH(B387, Comparison!DK:DK,0))</f>
        <v>NA</v>
      </c>
      <c r="Q387" s="2">
        <f t="shared" si="34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ref="U387:U395" si="36" xml:space="preserve"> Q387-R387</f>
        <v>352</v>
      </c>
      <c r="V387" s="2">
        <f t="shared" ref="V387:V395" si="37">U387+S387</f>
        <v>356</v>
      </c>
      <c r="W387" s="2">
        <f t="shared" ref="W387:W395" si="38">V387-T387</f>
        <v>356</v>
      </c>
      <c r="X387" s="2">
        <f>INDEX(Comparison!DP:DP, MATCH(B387, Comparison!DK:DK,0))</f>
        <v>0</v>
      </c>
      <c r="Y387" s="2" t="str">
        <f t="shared" si="35"/>
        <v/>
      </c>
    </row>
    <row r="388" spans="1:25" x14ac:dyDescent="0.25">
      <c r="A388" s="3">
        <v>384</v>
      </c>
      <c r="B388" s="2" t="s">
        <v>1120</v>
      </c>
      <c r="C388" s="2">
        <v>940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941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1234</v>
      </c>
      <c r="P388" s="2" t="str">
        <f>INDEX(Comparison!DN:DN, MATCH(B388, Comparison!DK:DK,0))</f>
        <v>NA</v>
      </c>
      <c r="Q388" s="2">
        <f t="shared" ref="Q388:Q395" si="39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si="36"/>
        <v>353</v>
      </c>
      <c r="V388" s="2">
        <f t="shared" si="37"/>
        <v>357</v>
      </c>
      <c r="W388" s="2">
        <f t="shared" si="38"/>
        <v>357</v>
      </c>
      <c r="X388" s="2">
        <f>INDEX(Comparison!DP:DP, MATCH(B388, Comparison!DK:DK,0))</f>
        <v>0</v>
      </c>
      <c r="Y388" s="2" t="str">
        <f t="shared" si="35"/>
        <v/>
      </c>
    </row>
    <row r="389" spans="1:25" x14ac:dyDescent="0.25">
      <c r="A389" s="3">
        <v>385</v>
      </c>
      <c r="B389" s="2" t="s">
        <v>1121</v>
      </c>
      <c r="C389" s="2">
        <v>942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943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1234</v>
      </c>
      <c r="P389" s="2" t="str">
        <f>INDEX(Comparison!DN:DN, MATCH(B389, Comparison!DK:DK,0))</f>
        <v>NA</v>
      </c>
      <c r="Q389" s="2">
        <f t="shared" si="39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INDEX(Comparison!DP:DP, MATCH(B389, Comparison!DK:DK,0))</f>
        <v>0</v>
      </c>
      <c r="Y389" s="2" t="str">
        <f t="shared" si="35"/>
        <v/>
      </c>
    </row>
    <row r="390" spans="1:25" x14ac:dyDescent="0.25">
      <c r="A390" s="3">
        <v>386</v>
      </c>
      <c r="B390" s="2" t="s">
        <v>1239</v>
      </c>
      <c r="C390" s="2">
        <v>944</v>
      </c>
      <c r="D390" s="2" t="s">
        <v>8</v>
      </c>
      <c r="E390" s="2">
        <v>2</v>
      </c>
      <c r="F390" s="2" t="s">
        <v>1240</v>
      </c>
      <c r="G390" s="2" t="s">
        <v>1144</v>
      </c>
      <c r="H390" s="2" t="s">
        <v>581</v>
      </c>
      <c r="I390" s="2">
        <v>945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1234</v>
      </c>
      <c r="P390" s="2" t="str">
        <f>INDEX(Comparison!DN:DN, MATCH(B390, Comparison!DK:DK,0))</f>
        <v>NA</v>
      </c>
      <c r="Q390" s="2">
        <f t="shared" si="39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INDEX(Comparison!DP:DP, MATCH(B390, Comparison!DK:DK,0))</f>
        <v>0</v>
      </c>
      <c r="Y390" s="2" t="str">
        <f t="shared" si="35"/>
        <v/>
      </c>
    </row>
    <row r="391" spans="1:25" x14ac:dyDescent="0.25">
      <c r="A391" s="3">
        <v>387</v>
      </c>
      <c r="B391" s="2" t="s">
        <v>1241</v>
      </c>
      <c r="C391" s="2">
        <v>946</v>
      </c>
      <c r="D391" s="2" t="s">
        <v>8</v>
      </c>
      <c r="E391" s="2">
        <v>2</v>
      </c>
      <c r="F391" s="2" t="s">
        <v>1242</v>
      </c>
      <c r="G391" s="2" t="s">
        <v>1144</v>
      </c>
      <c r="H391" s="2" t="s">
        <v>581</v>
      </c>
      <c r="I391" s="2">
        <v>947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1234</v>
      </c>
      <c r="P391" s="2" t="str">
        <f>INDEX(Comparison!DN:DN, MATCH(B391, Comparison!DK:DK,0))</f>
        <v>NA</v>
      </c>
      <c r="Q391" s="2">
        <f t="shared" si="39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INDEX(Comparison!DP:DP, MATCH(B391, Comparison!DK:DK,0))</f>
        <v>0</v>
      </c>
      <c r="Y391" s="2" t="str">
        <f t="shared" si="35"/>
        <v/>
      </c>
    </row>
    <row r="392" spans="1:25" x14ac:dyDescent="0.25">
      <c r="A392" s="3">
        <v>388</v>
      </c>
      <c r="B392" s="2" t="s">
        <v>1243</v>
      </c>
      <c r="C392" s="2">
        <v>948</v>
      </c>
      <c r="D392" s="2" t="s">
        <v>8</v>
      </c>
      <c r="E392" s="2">
        <v>2</v>
      </c>
      <c r="F392" s="2" t="s">
        <v>1244</v>
      </c>
      <c r="G392" s="2" t="s">
        <v>1144</v>
      </c>
      <c r="H392" s="2" t="s">
        <v>581</v>
      </c>
      <c r="I392" s="2">
        <v>949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1234</v>
      </c>
      <c r="P392" s="2" t="str">
        <f>INDEX(Comparison!DN:DN, MATCH(B392, Comparison!DK:DK,0))</f>
        <v>NA</v>
      </c>
      <c r="Q392" s="2">
        <f t="shared" si="39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INDEX(Comparison!DP:DP, MATCH(B392, Comparison!DK:DK,0))</f>
        <v>0</v>
      </c>
      <c r="Y392" s="2" t="str">
        <f t="shared" si="35"/>
        <v/>
      </c>
    </row>
    <row r="393" spans="1:25" x14ac:dyDescent="0.25">
      <c r="A393" s="3">
        <v>389</v>
      </c>
      <c r="B393" s="2" t="s">
        <v>1245</v>
      </c>
      <c r="C393" s="2">
        <v>950</v>
      </c>
      <c r="D393" s="2" t="s">
        <v>8</v>
      </c>
      <c r="E393" s="2">
        <v>2</v>
      </c>
      <c r="F393" s="2" t="s">
        <v>579</v>
      </c>
      <c r="G393" s="2" t="s">
        <v>1144</v>
      </c>
      <c r="H393" s="2" t="s">
        <v>581</v>
      </c>
      <c r="I393" s="2">
        <v>951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1234</v>
      </c>
      <c r="P393" s="2" t="str">
        <f>INDEX(Comparison!DN:DN, MATCH(B393, Comparison!DK:DK,0))</f>
        <v>NA</v>
      </c>
      <c r="Q393" s="2">
        <f t="shared" si="39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INDEX(Comparison!DP:DP, MATCH(B393, Comparison!DK:DK,0))</f>
        <v>0</v>
      </c>
      <c r="Y393" s="2" t="str">
        <f t="shared" si="35"/>
        <v/>
      </c>
    </row>
    <row r="394" spans="1:25" x14ac:dyDescent="0.25">
      <c r="A394" s="3">
        <v>390</v>
      </c>
      <c r="B394" s="2" t="s">
        <v>1246</v>
      </c>
      <c r="C394" s="2">
        <v>952</v>
      </c>
      <c r="D394" s="2" t="s">
        <v>8</v>
      </c>
      <c r="E394" s="2">
        <v>2</v>
      </c>
      <c r="F394" s="2" t="s">
        <v>579</v>
      </c>
      <c r="G394" s="2" t="s">
        <v>1144</v>
      </c>
      <c r="H394" s="2" t="s">
        <v>581</v>
      </c>
      <c r="I394" s="2">
        <v>953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1234</v>
      </c>
      <c r="P394" s="2" t="str">
        <f>INDEX(Comparison!DN:DN, MATCH(B394, Comparison!DK:DK,0))</f>
        <v>NA</v>
      </c>
      <c r="Q394" s="2">
        <f t="shared" si="39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INDEX(Comparison!DP:DP, MATCH(B394, Comparison!DK:DK,0))</f>
        <v>0</v>
      </c>
      <c r="Y394" s="2" t="str">
        <f t="shared" si="35"/>
        <v/>
      </c>
    </row>
    <row r="395" spans="1:25" x14ac:dyDescent="0.25">
      <c r="A395" s="3">
        <v>391</v>
      </c>
      <c r="B395" s="2" t="s">
        <v>1247</v>
      </c>
      <c r="C395" s="2">
        <v>954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955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1234</v>
      </c>
      <c r="P395" s="2" t="str">
        <f>INDEX(Comparison!DN:DN, MATCH(B395, Comparison!DK:DK,0))</f>
        <v>NA</v>
      </c>
      <c r="Q395" s="2">
        <f t="shared" si="39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INDEX(Comparison!DP:DP, MATCH(B395, Comparison!DK:DK,0))</f>
        <v>0</v>
      </c>
      <c r="Y395" s="2" t="str">
        <f t="shared" si="35"/>
        <v/>
      </c>
    </row>
    <row r="396" spans="1:25" x14ac:dyDescent="0.25">
      <c r="N396" s="2" t="s">
        <v>1234</v>
      </c>
      <c r="P396" s="2"/>
      <c r="Q396" s="2"/>
      <c r="R396" s="2"/>
      <c r="S396" s="2"/>
      <c r="T396" s="2"/>
      <c r="U396" s="2"/>
      <c r="V396" s="2"/>
      <c r="W396" s="2"/>
      <c r="X396" s="2"/>
      <c r="Y396" s="2" t="str">
        <f t="shared" ref="Y396" si="40">IF(X396=0, "", X396)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Comparison</vt:lpstr>
      <vt:lpstr>Sep95Dictionary</vt:lpstr>
      <vt:lpstr>Jan98Dictionary</vt:lpstr>
      <vt:lpstr>Jan03Dictionary</vt:lpstr>
      <vt:lpstr>May04Dictionary</vt:lpstr>
      <vt:lpstr>Aug05Dictionary</vt:lpstr>
      <vt:lpstr>Jan07Dictionary</vt:lpstr>
      <vt:lpstr>Jan09Dictionary</vt:lpstr>
      <vt:lpstr>Jan10Dictionary</vt:lpstr>
      <vt:lpstr>May12Dictionary</vt:lpstr>
      <vt:lpstr>Jan13Dictionary</vt:lpstr>
      <vt:lpstr>Jan14Dictionary</vt:lpstr>
      <vt:lpstr>Jan15Dictionary</vt:lpstr>
      <vt:lpstr>Jan17Dictionary</vt:lpstr>
      <vt:lpstr>Jan20Dictionary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2020-12-29T15:05:42Z</dcterms:modified>
</cp:coreProperties>
</file>